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takahashi-s2d9\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行政事業レビューシート!$A$1:$AX$945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<sst xmlns="http://schemas.openxmlformats.org/spreadsheetml/2006/main" count="2095" uniqueCount="512">
  <si>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</si>
  <si>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</si>
  <si>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</si>
  <si>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</si>
  <si>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</si>
  <si>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</si>
  <si>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</si>
  <si>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</si>
  <si>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戦傷病者特別援護法に基づく負担金であり、義務的経費となっている。</t>
    <rPh sb="0" eb="2">
      <t>センショウ</t>
    </rPh>
    <rPh sb="2" eb="4">
      <t>ビョウシャ</t>
    </rPh>
    <rPh sb="4" eb="6">
      <t>トクベツ</t>
    </rPh>
    <rPh sb="6" eb="9">
      <t>エンゴホウ</t>
    </rPh>
    <rPh sb="10" eb="11">
      <t>モト</t>
    </rPh>
    <rPh sb="13" eb="16">
      <t>フタンキン</t>
    </rPh>
    <rPh sb="20" eb="23">
      <t>ギムテキ</t>
    </rPh>
    <rPh sb="23" eb="25">
      <t>ケイヒ</t>
    </rPh>
    <phoneticPr fontId="4"/>
  </si>
  <si>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</si>
  <si>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</si>
  <si>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</si>
  <si>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</si>
  <si>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</si>
  <si>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</si>
  <si>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</si>
  <si>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</si>
  <si>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</si>
  <si>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</si>
  <si>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</si>
  <si>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</si>
  <si>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</si>
  <si>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</si>
  <si>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</si>
  <si>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</si>
  <si>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</si>
  <si>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</si>
  <si>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</si>
  <si>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</si>
  <si>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</si>
  <si>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</si>
  <si>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</si>
  <si>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</si>
  <si>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</si>
  <si>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</si>
  <si>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</si>
  <si>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</si>
  <si>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</si>
  <si>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</si>
  <si>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</si>
  <si>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</si>
  <si>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</si>
  <si>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</si>
  <si>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</si>
  <si>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</si>
  <si>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</si>
  <si>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</si>
  <si>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</si>
  <si>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</si>
  <si>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</si>
  <si>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</si>
  <si>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執行額/無賃乗車船者数</t>
    <rPh sb="0" eb="2">
      <t>シッコウ</t>
    </rPh>
    <rPh sb="2" eb="3">
      <t>ガク</t>
    </rPh>
    <rPh sb="4" eb="6">
      <t>ムチン</t>
    </rPh>
    <rPh sb="6" eb="8">
      <t>ジョウシャ</t>
    </rPh>
    <rPh sb="8" eb="9">
      <t>フネ</t>
    </rPh>
    <rPh sb="9" eb="10">
      <t>モノ</t>
    </rPh>
    <rPh sb="10" eb="11">
      <t>カズ</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</si>
  <si>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</si>
  <si>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</si>
  <si>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</si>
  <si>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</si>
  <si>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</si>
  <si>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</si>
  <si>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</si>
  <si>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</si>
  <si>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</si>
  <si>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</si>
  <si>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</si>
  <si>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</si>
  <si>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</si>
  <si>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</si>
  <si>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</si>
  <si>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</si>
  <si>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</si>
  <si>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</si>
  <si>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</si>
  <si>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</si>
  <si>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</si>
  <si>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</si>
  <si>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</si>
  <si>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</si>
  <si>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</si>
  <si>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</si>
  <si>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</si>
  <si>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</si>
  <si>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</si>
  <si>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</si>
  <si>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</si>
  <si>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</si>
  <si>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</si>
  <si>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</si>
  <si>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</si>
  <si>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</si>
  <si>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</si>
  <si>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</si>
  <si>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</si>
  <si>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</si>
  <si>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</si>
  <si>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</si>
  <si>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</si>
  <si>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</si>
  <si>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</si>
  <si>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</si>
  <si>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</si>
  <si>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</si>
  <si>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</si>
  <si>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</si>
  <si>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</si>
  <si>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</si>
  <si>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料金</t>
    <rPh sb="0" eb="2">
      <t>リョウキン</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</si>
  <si>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</si>
  <si>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</si>
  <si>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</si>
  <si>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</si>
  <si>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</si>
  <si>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</si>
  <si>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</si>
  <si>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</si>
  <si>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</si>
  <si>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</si>
  <si>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</si>
  <si>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</si>
  <si>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</si>
  <si>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</si>
  <si>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</si>
  <si>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</si>
  <si>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</si>
  <si>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</si>
  <si>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</si>
  <si>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</si>
  <si>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</si>
  <si>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</si>
  <si>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</si>
  <si>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</si>
  <si>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</si>
  <si>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</si>
  <si>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戦傷病者特別援護法２３条第３項</t>
    <rPh sb="0" eb="2">
      <t>センショウ</t>
    </rPh>
    <rPh sb="2" eb="4">
      <t>ビョウシャ</t>
    </rPh>
    <rPh sb="4" eb="6">
      <t>トクベツ</t>
    </rPh>
    <rPh sb="6" eb="8">
      <t>エンゴ</t>
    </rPh>
    <rPh sb="8" eb="9">
      <t>ホウ</t>
    </rPh>
    <rPh sb="11" eb="12">
      <t>ジョウ</t>
    </rPh>
    <rPh sb="12" eb="13">
      <t>ダイ</t>
    </rPh>
    <rPh sb="14" eb="15">
      <t>コウ</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</si>
  <si>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</si>
  <si>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</si>
  <si>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</si>
  <si>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</si>
  <si>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</si>
  <si>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</si>
  <si>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</si>
  <si>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</si>
  <si>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</si>
  <si>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</si>
  <si>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</si>
  <si>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</si>
  <si>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</si>
  <si>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</si>
  <si>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</si>
  <si>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</si>
  <si>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</si>
  <si>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</si>
  <si>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</si>
  <si>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</si>
  <si>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</si>
  <si>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</si>
  <si>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</si>
  <si>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</si>
  <si>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</si>
  <si>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</si>
  <si>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</si>
  <si>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</si>
  <si>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</si>
  <si>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</si>
  <si>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</si>
  <si>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</si>
  <si>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</si>
  <si>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</si>
  <si>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</si>
  <si>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</si>
  <si>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</si>
  <si>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</si>
  <si>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</si>
  <si>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</si>
  <si>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</si>
  <si>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</si>
  <si>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</si>
  <si>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</si>
  <si>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</si>
  <si>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</si>
  <si>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</si>
  <si>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</si>
  <si>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</si>
  <si>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</si>
  <si>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</si>
  <si>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</si>
  <si>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</si>
  <si>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</si>
  <si>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</si>
  <si>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</si>
  <si>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</si>
  <si>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</si>
  <si>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</si>
  <si>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</si>
  <si>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</si>
  <si>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</si>
  <si>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</si>
  <si>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</si>
  <si>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</si>
  <si>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</si>
  <si>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</si>
  <si>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</si>
  <si>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</si>
  <si>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</si>
  <si>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</si>
  <si>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</si>
  <si>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</si>
  <si>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</si>
  <si>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</si>
  <si>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</si>
  <si>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</si>
  <si>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</si>
  <si>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</si>
  <si>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</si>
  <si>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</si>
  <si>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</si>
  <si>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</si>
  <si>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</si>
  <si>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</si>
  <si>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</si>
  <si>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</si>
  <si>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</si>
  <si>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</si>
  <si>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</si>
  <si>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</si>
  <si>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</si>
  <si>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</si>
  <si>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</si>
  <si>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</si>
  <si>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</si>
  <si>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</si>
  <si>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</si>
  <si>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</si>
  <si>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</si>
  <si>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</si>
  <si>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</si>
  <si>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</si>
  <si>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</si>
  <si>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</si>
  <si>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</si>
  <si>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</si>
  <si>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</si>
  <si>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</si>
  <si>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</si>
  <si>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</si>
  <si>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</si>
  <si>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</si>
  <si>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</si>
  <si>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JR旅客６社からの実績報告</t>
    <rPh sb="2" eb="4">
      <t>リョカク</t>
    </rPh>
    <rPh sb="5" eb="6">
      <t>シャ</t>
    </rPh>
    <rPh sb="9" eb="11">
      <t>ジッセキ</t>
    </rPh>
    <rPh sb="11" eb="13">
      <t>ホウコク</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</si>
  <si>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</si>
  <si>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</si>
  <si>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</si>
  <si>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</si>
  <si>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</si>
  <si>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</si>
  <si>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</si>
  <si>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</si>
  <si>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</si>
  <si>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</si>
  <si>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</si>
  <si>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</si>
  <si>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</si>
  <si>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</si>
  <si>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</si>
  <si>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</si>
  <si>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</si>
  <si>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</si>
  <si>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</si>
  <si>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</si>
  <si>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</si>
  <si>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</si>
  <si>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</si>
  <si>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</si>
  <si>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</si>
  <si>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</si>
  <si>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</si>
  <si>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</si>
  <si>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</si>
  <si>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</si>
  <si>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</si>
  <si>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</si>
  <si>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</si>
  <si>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</si>
  <si>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</si>
  <si>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</si>
  <si>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</si>
  <si>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</si>
  <si>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</si>
  <si>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</si>
  <si>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</si>
  <si>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</si>
  <si>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</si>
  <si>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</si>
  <si>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</si>
  <si>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</si>
  <si>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</si>
  <si>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</si>
  <si>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</si>
  <si>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</si>
  <si>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</si>
  <si>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</si>
  <si>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</si>
  <si>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</si>
  <si>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</si>
  <si>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</si>
  <si>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</si>
  <si>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</si>
  <si>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</si>
  <si>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</si>
  <si>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</si>
  <si>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</si>
  <si>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</si>
  <si>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</si>
  <si>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</si>
  <si>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</si>
  <si>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</si>
  <si>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</si>
  <si>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</si>
  <si>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</si>
  <si>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</si>
  <si>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</si>
  <si>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北海道旅客鉄道株式会社</t>
    <rPh sb="0" eb="3">
      <t>ホッカイドウ</t>
    </rPh>
    <rPh sb="3" eb="5">
      <t>リョカク</t>
    </rPh>
    <rPh sb="5" eb="7">
      <t>テツドウ</t>
    </rPh>
    <rPh sb="7" eb="9">
      <t>カブシキ</t>
    </rPh>
    <rPh sb="9" eb="11">
      <t>カイシャ</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</si>
  <si>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</si>
  <si>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</si>
  <si>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</si>
  <si>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</si>
  <si>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</si>
  <si>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</si>
  <si>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</si>
  <si>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</si>
  <si>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</si>
  <si>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</si>
  <si>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</si>
  <si>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</si>
  <si>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</si>
  <si>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</si>
  <si>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</si>
  <si>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</si>
  <si>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</si>
  <si>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</si>
  <si>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</si>
  <si>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</si>
  <si>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</si>
  <si>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</si>
  <si>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</si>
  <si>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</si>
  <si>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6,723/650</t>
  </si>
  <si>
    <t>D.</t>
  </si>
  <si>
    <t>C.</t>
  </si>
  <si>
    <t>昭和28年度</t>
    <rPh sb="0" eb="2">
      <t>ショウワ</t>
    </rPh>
    <rPh sb="4" eb="5">
      <t>ネン</t>
    </rPh>
    <rPh sb="5" eb="6">
      <t>ド</t>
    </rPh>
    <phoneticPr fontId="4"/>
  </si>
  <si>
    <t>C</t>
  </si>
  <si>
    <t>272</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</si>
  <si>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</si>
  <si>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</si>
  <si>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</si>
  <si>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</si>
  <si>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</si>
  <si>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</si>
  <si>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</si>
  <si>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</si>
  <si>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</si>
  <si>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</si>
  <si>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鉄道事業課旅客輸送業務監理室</t>
    <rPh sb="0" eb="2">
      <t>テツドウ</t>
    </rPh>
    <rPh sb="2" eb="4">
      <t>ジギョウ</t>
    </rPh>
    <rPh sb="4" eb="5">
      <t>カ</t>
    </rPh>
    <rPh sb="5" eb="7">
      <t>リョカク</t>
    </rPh>
    <rPh sb="7" eb="9">
      <t>ユソウ</t>
    </rPh>
    <rPh sb="9" eb="11">
      <t>ギョウム</t>
    </rPh>
    <rPh sb="11" eb="14">
      <t>カンリシツ</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</si>
  <si>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</si>
  <si>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</si>
  <si>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</si>
  <si>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</si>
  <si>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</si>
  <si>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</si>
  <si>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</si>
  <si>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288</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</si>
  <si>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</si>
  <si>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</si>
  <si>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</si>
  <si>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</si>
  <si>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</si>
  <si>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</si>
  <si>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</si>
  <si>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</si>
  <si>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</si>
  <si>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</si>
  <si>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</si>
  <si>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</si>
  <si>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</si>
  <si>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</si>
  <si>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</si>
  <si>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</si>
  <si>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</si>
  <si>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</si>
  <si>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</si>
  <si>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</si>
  <si>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</si>
  <si>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</si>
  <si>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</si>
  <si>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</si>
  <si>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</si>
  <si>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</si>
  <si>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</si>
  <si>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</si>
  <si>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</si>
  <si>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</si>
  <si>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</si>
  <si>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国が負担すべき戦傷病者の乗車船運賃等をすべて国費負担する</t>
    <rPh sb="17" eb="18">
      <t>トウ</t>
    </rPh>
    <rPh sb="22" eb="24">
      <t>コクヒ</t>
    </rPh>
    <rPh sb="24" eb="26">
      <t>フタン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</si>
  <si>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</si>
  <si>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</si>
  <si>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</si>
  <si>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</si>
  <si>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</si>
  <si>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</si>
  <si>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</si>
  <si>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</si>
  <si>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</si>
  <si>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</si>
  <si>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</si>
  <si>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</si>
  <si>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</si>
  <si>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</si>
  <si>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</si>
  <si>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</si>
  <si>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</si>
  <si>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</si>
  <si>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</si>
  <si>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</si>
  <si>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</si>
  <si>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</si>
  <si>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</si>
  <si>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</si>
  <si>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</si>
  <si>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</si>
  <si>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</si>
  <si>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</si>
  <si>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</si>
  <si>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</si>
  <si>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</si>
  <si>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</si>
  <si>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</si>
  <si>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</si>
  <si>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</si>
  <si>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</si>
  <si>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</si>
  <si>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</si>
  <si>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</si>
  <si>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</si>
  <si>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</si>
  <si>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</si>
  <si>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</si>
  <si>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</si>
  <si>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</si>
  <si>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</si>
  <si>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</si>
  <si>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19,555/1,953</t>
  </si>
  <si>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</si>
  <si>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</si>
  <si>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</si>
  <si>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</si>
  <si>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</si>
  <si>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</si>
  <si>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</si>
  <si>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</si>
  <si>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</si>
  <si>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</si>
  <si>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</si>
  <si>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</si>
  <si>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</si>
  <si>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</si>
  <si>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</si>
  <si>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</si>
  <si>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</si>
  <si>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</si>
  <si>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</si>
  <si>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</si>
  <si>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</si>
  <si>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</si>
  <si>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</si>
  <si>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</si>
  <si>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</si>
  <si>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</si>
  <si>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</si>
  <si>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戦傷病者特別援護法（昭和３８年法律１６８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rPh sb="53" eb="56">
      <t>レンラクセン</t>
    </rPh>
    <rPh sb="57" eb="59">
      <t>ムチン</t>
    </rPh>
    <rPh sb="60" eb="62">
      <t>ジョウシャ</t>
    </rPh>
    <rPh sb="62" eb="63">
      <t>セン</t>
    </rPh>
    <rPh sb="65" eb="67">
      <t>バアイ</t>
    </rPh>
    <rPh sb="68" eb="70">
      <t>ウンチン</t>
    </rPh>
    <rPh sb="75" eb="76">
      <t>クニ</t>
    </rPh>
    <rPh sb="77" eb="79">
      <t>フタン</t>
    </rPh>
    <rPh sb="85" eb="87">
      <t>リョカク</t>
    </rPh>
    <rPh sb="87" eb="89">
      <t>テツドウ</t>
    </rPh>
    <rPh sb="89" eb="91">
      <t>カイシャ</t>
    </rPh>
    <rPh sb="95" eb="97">
      <t>ジッシ</t>
    </rPh>
    <rPh sb="101" eb="103">
      <t>トウガイ</t>
    </rPh>
    <rPh sb="103" eb="104">
      <t>モノ</t>
    </rPh>
    <rPh sb="105" eb="106">
      <t>カカ</t>
    </rPh>
    <rPh sb="107" eb="109">
      <t>トクベツ</t>
    </rPh>
    <rPh sb="109" eb="111">
      <t>キュウコウ</t>
    </rPh>
    <rPh sb="111" eb="113">
      <t>リョウキン</t>
    </rPh>
    <rPh sb="113" eb="114">
      <t>オヨ</t>
    </rPh>
    <rPh sb="115" eb="117">
      <t>フツウ</t>
    </rPh>
    <rPh sb="117" eb="119">
      <t>キュウコウ</t>
    </rPh>
    <rPh sb="119" eb="121">
      <t>リョウキン</t>
    </rPh>
    <rPh sb="122" eb="124">
      <t>ムチン</t>
    </rPh>
    <rPh sb="124" eb="126">
      <t>トリアツカ</t>
    </rPh>
    <rPh sb="133" eb="135">
      <t>ドウホウ</t>
    </rPh>
    <rPh sb="136" eb="138">
      <t>シュシ</t>
    </rPh>
    <rPh sb="138" eb="139">
      <t>オヨ</t>
    </rPh>
    <rPh sb="140" eb="142">
      <t>リョカク</t>
    </rPh>
    <rPh sb="142" eb="144">
      <t>テツドウ</t>
    </rPh>
    <rPh sb="144" eb="146">
      <t>カイシャ</t>
    </rPh>
    <rPh sb="147" eb="149">
      <t>フタン</t>
    </rPh>
    <rPh sb="149" eb="151">
      <t>ケイゲン</t>
    </rPh>
    <rPh sb="152" eb="154">
      <t>ケンチ</t>
    </rPh>
    <rPh sb="159" eb="161">
      <t>イチブ</t>
    </rPh>
    <rPh sb="162" eb="163">
      <t>クニ</t>
    </rPh>
    <rPh sb="164" eb="166">
      <t>フタン</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</si>
  <si>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</si>
  <si>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</si>
  <si>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</si>
  <si>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4"/>
  </si>
  <si>
    <t>鉄道局</t>
    <rPh sb="0" eb="2">
      <t>テツドウ</t>
    </rPh>
    <rPh sb="2" eb="3">
      <t>キョク</t>
    </rPh>
    <phoneticPr fontId="4"/>
  </si>
  <si>
    <t>中澤　修</t>
    <rPh sb="0" eb="2">
      <t>ナカザワ</t>
    </rPh>
    <rPh sb="3" eb="4">
      <t>オサム</t>
    </rPh>
    <phoneticPr fontId="4"/>
  </si>
  <si>
    <t>○</t>
  </si>
  <si>
    <t>西日本旅客鉄道株式会社</t>
    <rPh sb="0" eb="3">
      <t>ニシニホン</t>
    </rPh>
    <rPh sb="3" eb="5">
      <t>リョカク</t>
    </rPh>
    <rPh sb="5" eb="7">
      <t>テツドウ</t>
    </rPh>
    <rPh sb="7" eb="9">
      <t>カブシキ</t>
    </rPh>
    <rPh sb="9" eb="11">
      <t>カイシャ</t>
    </rPh>
    <phoneticPr fontId="4"/>
  </si>
  <si>
    <t>東日本旅客鉄道株式会社</t>
    <rPh sb="0" eb="3">
      <t>ヒガシニホン</t>
    </rPh>
    <rPh sb="3" eb="5">
      <t>リョカク</t>
    </rPh>
    <rPh sb="5" eb="7">
      <t>テツドウ</t>
    </rPh>
    <rPh sb="7" eb="9">
      <t>カブシキ</t>
    </rPh>
    <rPh sb="9" eb="11">
      <t>カイシャ</t>
    </rPh>
    <phoneticPr fontId="4"/>
  </si>
  <si>
    <t>九州旅客鉄道株式会社</t>
    <rPh sb="0" eb="2">
      <t>キュウシュウ</t>
    </rPh>
    <rPh sb="2" eb="4">
      <t>リョカク</t>
    </rPh>
    <rPh sb="4" eb="6">
      <t>テツドウ</t>
    </rPh>
    <rPh sb="6" eb="8">
      <t>カブシキ</t>
    </rPh>
    <rPh sb="8" eb="10">
      <t>カイシャ</t>
    </rPh>
    <phoneticPr fontId="4"/>
  </si>
  <si>
    <t>東海旅客鉄道株式会社</t>
    <rPh sb="0" eb="2">
      <t>トウカイ</t>
    </rPh>
    <rPh sb="2" eb="4">
      <t>リョカク</t>
    </rPh>
    <rPh sb="4" eb="6">
      <t>テツドウ</t>
    </rPh>
    <rPh sb="6" eb="8">
      <t>カブシキ</t>
    </rPh>
    <rPh sb="8" eb="10">
      <t>カイシャ</t>
    </rPh>
    <phoneticPr fontId="4"/>
  </si>
  <si>
    <t>四国旅客鉄道株式会社</t>
    <rPh sb="0" eb="2">
      <t>シコク</t>
    </rPh>
    <rPh sb="2" eb="4">
      <t>リョカク</t>
    </rPh>
    <rPh sb="4" eb="6">
      <t>テツドウ</t>
    </rPh>
    <rPh sb="6" eb="8">
      <t>カブシキ</t>
    </rPh>
    <rPh sb="8" eb="10">
      <t>カイシャ</t>
    </rPh>
    <phoneticPr fontId="4"/>
  </si>
  <si>
    <t>265</t>
  </si>
  <si>
    <t>480</t>
  </si>
  <si>
    <t>473</t>
  </si>
  <si>
    <t>485</t>
  </si>
  <si>
    <t>460</t>
  </si>
  <si>
    <t>474</t>
  </si>
  <si>
    <t>国が負担すべき戦傷病者の乗車船運賃等の国費負担率</t>
    <rPh sb="0" eb="1">
      <t>クニ</t>
    </rPh>
    <rPh sb="2" eb="4">
      <t>フタン</t>
    </rPh>
    <rPh sb="7" eb="9">
      <t>センショウ</t>
    </rPh>
    <rPh sb="9" eb="11">
      <t>ビョウシャ</t>
    </rPh>
    <rPh sb="12" eb="14">
      <t>ジョウシャ</t>
    </rPh>
    <rPh sb="14" eb="15">
      <t>フネ</t>
    </rPh>
    <rPh sb="15" eb="17">
      <t>ウンチン</t>
    </rPh>
    <rPh sb="17" eb="18">
      <t>トウ</t>
    </rPh>
    <rPh sb="19" eb="21">
      <t>コクヒ</t>
    </rPh>
    <rPh sb="21" eb="24">
      <t>フタンリツ</t>
    </rPh>
    <phoneticPr fontId="4"/>
  </si>
  <si>
    <t>戦傷病者等のJR６旅客６社の鉄道等への無賃乗車船数</t>
    <rPh sb="0" eb="2">
      <t>センショウ</t>
    </rPh>
    <rPh sb="2" eb="4">
      <t>ビョウシャ</t>
    </rPh>
    <rPh sb="4" eb="5">
      <t>トウ</t>
    </rPh>
    <rPh sb="9" eb="11">
      <t>リョカク</t>
    </rPh>
    <rPh sb="12" eb="13">
      <t>シャ</t>
    </rPh>
    <rPh sb="14" eb="16">
      <t>テツドウ</t>
    </rPh>
    <rPh sb="16" eb="17">
      <t>トウ</t>
    </rPh>
    <rPh sb="19" eb="21">
      <t>ムチン</t>
    </rPh>
    <rPh sb="21" eb="23">
      <t>ジョウシャ</t>
    </rPh>
    <rPh sb="23" eb="24">
      <t>フネ</t>
    </rPh>
    <rPh sb="24" eb="25">
      <t>スウ</t>
    </rPh>
    <phoneticPr fontId="4"/>
  </si>
  <si>
    <t>執行額／戦傷病者等のJR旅客６社の鉄道等への無賃乗車船者数　　　　　　　　　　　　　　</t>
    <rPh sb="0" eb="2">
      <t>シッコウ</t>
    </rPh>
    <rPh sb="2" eb="3">
      <t>ガク</t>
    </rPh>
    <rPh sb="4" eb="6">
      <t>センショウ</t>
    </rPh>
    <rPh sb="6" eb="8">
      <t>ビョウシャ</t>
    </rPh>
    <rPh sb="8" eb="9">
      <t>トウ</t>
    </rPh>
    <rPh sb="12" eb="14">
      <t>リョカク</t>
    </rPh>
    <rPh sb="15" eb="16">
      <t>シャ</t>
    </rPh>
    <rPh sb="17" eb="19">
      <t>テツドウ</t>
    </rPh>
    <rPh sb="19" eb="20">
      <t>トウ</t>
    </rPh>
    <rPh sb="22" eb="24">
      <t>ムチン</t>
    </rPh>
    <rPh sb="24" eb="26">
      <t>ジョウシャ</t>
    </rPh>
    <rPh sb="26" eb="27">
      <t>セン</t>
    </rPh>
    <rPh sb="27" eb="28">
      <t>モノ</t>
    </rPh>
    <rPh sb="28" eb="29">
      <t>スウ</t>
    </rPh>
    <phoneticPr fontId="4"/>
  </si>
  <si>
    <t>千円</t>
    <rPh sb="0" eb="2">
      <t>センエン</t>
    </rPh>
    <phoneticPr fontId="4"/>
  </si>
  <si>
    <t>延人</t>
    <rPh sb="0" eb="1">
      <t>ノ</t>
    </rPh>
    <rPh sb="1" eb="2">
      <t>ニン</t>
    </rPh>
    <phoneticPr fontId="4"/>
  </si>
  <si>
    <t>9,009/895</t>
  </si>
  <si>
    <t>利用実績を踏まえて適切に執行している。</t>
    <rPh sb="0" eb="2">
      <t>リヨウ</t>
    </rPh>
    <rPh sb="2" eb="4">
      <t>ジッセキ</t>
    </rPh>
    <rPh sb="5" eb="6">
      <t>フ</t>
    </rPh>
    <rPh sb="9" eb="11">
      <t>テキセツ</t>
    </rPh>
    <rPh sb="12" eb="14">
      <t>シッコウ</t>
    </rPh>
    <phoneticPr fontId="4"/>
  </si>
  <si>
    <t>戦傷病者特別援護法に基づく負担金であり、義務的経費となっている。</t>
  </si>
  <si>
    <t>先般の所見を踏まえ、引き続き利用者数を把握し、公表することにより事業の透明化に努める。
　戦傷病者等の旅客鉄道会社の鉄道等への無賃乗車船者数（単位：延人）
　　平成28年度 2,597人　平成29年度 1,953人　平成30年度 1,370人　令和元年度 895人</t>
    <rPh sb="0" eb="2">
      <t>センパン</t>
    </rPh>
    <rPh sb="3" eb="5">
      <t>ショケン</t>
    </rPh>
    <rPh sb="6" eb="7">
      <t>フ</t>
    </rPh>
    <rPh sb="10" eb="11">
      <t>ヒ</t>
    </rPh>
    <rPh sb="12" eb="13">
      <t>ツヅ</t>
    </rPh>
    <rPh sb="14" eb="17">
      <t>リヨウシャ</t>
    </rPh>
    <rPh sb="17" eb="18">
      <t>スウ</t>
    </rPh>
    <rPh sb="19" eb="21">
      <t>ハアク</t>
    </rPh>
    <rPh sb="23" eb="25">
      <t>コウヒョウ</t>
    </rPh>
    <rPh sb="32" eb="34">
      <t>ジギョウ</t>
    </rPh>
    <rPh sb="35" eb="38">
      <t>トウメイカ</t>
    </rPh>
    <rPh sb="39" eb="40">
      <t>ツト</t>
    </rPh>
    <rPh sb="45" eb="47">
      <t>センショウ</t>
    </rPh>
    <rPh sb="47" eb="49">
      <t>ビョウシャ</t>
    </rPh>
    <rPh sb="49" eb="50">
      <t>トウ</t>
    </rPh>
    <rPh sb="51" eb="53">
      <t>リョカク</t>
    </rPh>
    <rPh sb="53" eb="55">
      <t>テツドウ</t>
    </rPh>
    <rPh sb="55" eb="57">
      <t>カイシャ</t>
    </rPh>
    <rPh sb="58" eb="60">
      <t>テツドウ</t>
    </rPh>
    <rPh sb="60" eb="61">
      <t>トウ</t>
    </rPh>
    <rPh sb="63" eb="65">
      <t>ムチン</t>
    </rPh>
    <rPh sb="65" eb="67">
      <t>ジョウシャ</t>
    </rPh>
    <rPh sb="67" eb="68">
      <t>セン</t>
    </rPh>
    <rPh sb="68" eb="69">
      <t>モノ</t>
    </rPh>
    <rPh sb="69" eb="70">
      <t>スウ</t>
    </rPh>
    <rPh sb="71" eb="73">
      <t>タンイ</t>
    </rPh>
    <rPh sb="74" eb="75">
      <t>ノ</t>
    </rPh>
    <rPh sb="75" eb="76">
      <t>ニン</t>
    </rPh>
    <rPh sb="80" eb="82">
      <t>ヘイセイ</t>
    </rPh>
    <rPh sb="84" eb="86">
      <t>ネンド</t>
    </rPh>
    <rPh sb="92" eb="93">
      <t>ニン</t>
    </rPh>
    <rPh sb="94" eb="96">
      <t>ヘイセイ</t>
    </rPh>
    <rPh sb="98" eb="100">
      <t>ネンド</t>
    </rPh>
    <rPh sb="106" eb="107">
      <t>ニン</t>
    </rPh>
    <rPh sb="108" eb="110">
      <t>ヘイセイ</t>
    </rPh>
    <rPh sb="112" eb="114">
      <t>ネンド</t>
    </rPh>
    <rPh sb="120" eb="121">
      <t>ニン</t>
    </rPh>
    <rPh sb="122" eb="124">
      <t>レイワ</t>
    </rPh>
    <rPh sb="124" eb="127">
      <t>ガンネンド</t>
    </rPh>
    <rPh sb="131" eb="132">
      <t>ニン</t>
    </rPh>
    <phoneticPr fontId="4"/>
  </si>
  <si>
    <t>負担金</t>
    <rPh sb="0" eb="3">
      <t>フタンキン</t>
    </rPh>
    <phoneticPr fontId="4"/>
  </si>
  <si>
    <t>運賃</t>
    <rPh sb="0" eb="2">
      <t>ウンチン</t>
    </rPh>
    <phoneticPr fontId="4"/>
  </si>
  <si>
    <t>A.西日本旅客鉄道株式会社</t>
    <rPh sb="2" eb="5">
      <t>ニシニホン</t>
    </rPh>
    <rPh sb="5" eb="7">
      <t>リョカク</t>
    </rPh>
    <rPh sb="7" eb="9">
      <t>テツドウ</t>
    </rPh>
    <rPh sb="9" eb="11">
      <t>カブシキ</t>
    </rPh>
    <rPh sb="11" eb="13">
      <t>カイシャ</t>
    </rPh>
    <phoneticPr fontId="4"/>
  </si>
  <si>
    <t>軍人軍隊等であった者の公務上の傷病に関し、国家補償の精神に基づき、戦傷病者等が旅客鉄道会社の鉄道又は連絡船への乗車船についての無賃取扱いについて援護を行うことを目的とする。</t>
    <rPh sb="0" eb="2">
      <t>グンジン</t>
    </rPh>
    <rPh sb="2" eb="4">
      <t>グンタイ</t>
    </rPh>
    <rPh sb="4" eb="5">
      <t>トウ</t>
    </rPh>
    <rPh sb="9" eb="10">
      <t>モノ</t>
    </rPh>
    <rPh sb="11" eb="14">
      <t>コウムジョウ</t>
    </rPh>
    <rPh sb="15" eb="17">
      <t>ショウビョウ</t>
    </rPh>
    <rPh sb="18" eb="19">
      <t>カン</t>
    </rPh>
    <rPh sb="21" eb="23">
      <t>コッカ</t>
    </rPh>
    <rPh sb="23" eb="25">
      <t>ホショウ</t>
    </rPh>
    <rPh sb="26" eb="28">
      <t>セイシン</t>
    </rPh>
    <rPh sb="29" eb="30">
      <t>モト</t>
    </rPh>
    <rPh sb="33" eb="35">
      <t>センショウ</t>
    </rPh>
    <rPh sb="35" eb="37">
      <t>ビョウシャ</t>
    </rPh>
    <rPh sb="37" eb="38">
      <t>トウ</t>
    </rPh>
    <rPh sb="39" eb="41">
      <t>リョカク</t>
    </rPh>
    <rPh sb="41" eb="43">
      <t>テツドウ</t>
    </rPh>
    <rPh sb="43" eb="45">
      <t>カイシャ</t>
    </rPh>
    <rPh sb="46" eb="48">
      <t>テツドウ</t>
    </rPh>
    <rPh sb="48" eb="49">
      <t>マタ</t>
    </rPh>
    <rPh sb="50" eb="52">
      <t>レンラク</t>
    </rPh>
    <rPh sb="52" eb="53">
      <t>セン</t>
    </rPh>
    <rPh sb="55" eb="57">
      <t>ジョウシャ</t>
    </rPh>
    <rPh sb="57" eb="58">
      <t>フネ</t>
    </rPh>
    <rPh sb="63" eb="65">
      <t>ムチン</t>
    </rPh>
    <rPh sb="65" eb="67">
      <t>トリアツカ</t>
    </rPh>
    <rPh sb="72" eb="74">
      <t>エンゴ</t>
    </rPh>
    <rPh sb="75" eb="76">
      <t>オコナ</t>
    </rPh>
    <rPh sb="80" eb="82">
      <t>モクテキ</t>
    </rPh>
    <phoneticPr fontId="4"/>
  </si>
  <si>
    <t>13,745/1,370</t>
    <phoneticPr fontId="4"/>
  </si>
  <si>
    <t>当初の見込みどおりの活動実績となっている。</t>
    <rPh sb="0" eb="2">
      <t>トウショ</t>
    </rPh>
    <rPh sb="3" eb="5">
      <t>ミコ</t>
    </rPh>
    <rPh sb="10" eb="12">
      <t>カツドウ</t>
    </rPh>
    <rPh sb="12" eb="14">
      <t>ジッセキ</t>
    </rPh>
    <phoneticPr fontId="4"/>
  </si>
  <si>
    <t>成果実績は成果目標と一致しており、成果目標に見合ったものとなっている。</t>
    <rPh sb="0" eb="2">
      <t>セイカ</t>
    </rPh>
    <rPh sb="2" eb="4">
      <t>ジッセキ</t>
    </rPh>
    <rPh sb="5" eb="7">
      <t>セイカ</t>
    </rPh>
    <rPh sb="7" eb="9">
      <t>モクヒョウ</t>
    </rPh>
    <rPh sb="10" eb="12">
      <t>イッチ</t>
    </rPh>
    <rPh sb="17" eb="19">
      <t>セイカ</t>
    </rPh>
    <rPh sb="19" eb="21">
      <t>モクヒョウ</t>
    </rPh>
    <rPh sb="22" eb="24">
      <t>ミア</t>
    </rPh>
    <phoneticPr fontId="4"/>
  </si>
  <si>
    <t>戦傷病者等の旅客鉄道会社の鉄道又は連絡船への乗車船についての無賃取扱い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</si>
</sst>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47625</xdr:colOff>
      <xdr:row>742</xdr:row>
      <xdr:rowOff>24130</xdr:rowOff>
    </xdr:from>
    <xdr:to>
      <xdr:col>35</xdr:col>
      <xdr:colOff>163195</xdr:colOff>
      <xdr:row>744</xdr:row>
      <xdr:rowOff>226695</xdr:rowOff>
    </xdr:to>
    <xdr:sp macro="" textlink="">
      <xdr:nvSpPr>
        <xdr:cNvPr id="2" name="正方形/長方形 1"/>
        <xdr:cNvSpPr/>
      </xdr:nvSpPr>
      <xdr:spPr>
        <a:xfrm>
          <a:off x="3848100" y="40245030"/>
          <a:ext cx="3315970" cy="92265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17</xdr:col>
      <xdr:colOff>142875</xdr:colOff>
      <xdr:row>745</xdr:row>
      <xdr:rowOff>12700</xdr:rowOff>
    </xdr:from>
    <xdr:to>
      <xdr:col>37</xdr:col>
      <xdr:colOff>177165</xdr:colOff>
      <xdr:row>748</xdr:row>
      <xdr:rowOff>6985</xdr:rowOff>
    </xdr:to>
    <xdr:sp macro="" textlink="">
      <xdr:nvSpPr>
        <xdr:cNvPr id="4" name="大かっこ 3"/>
        <xdr:cNvSpPr/>
      </xdr:nvSpPr>
      <xdr:spPr>
        <a:xfrm>
          <a:off x="3543300" y="41306115"/>
          <a:ext cx="4034790" cy="1066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27</xdr:col>
      <xdr:colOff>0</xdr:colOff>
      <xdr:row>747</xdr:row>
      <xdr:rowOff>352425</xdr:rowOff>
    </xdr:from>
    <xdr:to>
      <xdr:col>27</xdr:col>
      <xdr:colOff>0</xdr:colOff>
      <xdr:row>751</xdr:row>
      <xdr:rowOff>106045</xdr:rowOff>
    </xdr:to>
    <xdr:cxnSp macro="">
      <xdr:nvCxnSpPr>
        <xdr:cNvPr id="5" name="直線矢印コネクタ 4"/>
        <xdr:cNvCxnSpPr/>
      </xdr:nvCxnSpPr>
      <xdr:spPr>
        <a:xfrm>
          <a:off x="5400675" y="42365930"/>
          <a:ext cx="0" cy="1186180"/>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24130</xdr:colOff>
      <xdr:row>751</xdr:row>
      <xdr:rowOff>142875</xdr:rowOff>
    </xdr:from>
    <xdr:to>
      <xdr:col>35</xdr:col>
      <xdr:colOff>130810</xdr:colOff>
      <xdr:row>753</xdr:row>
      <xdr:rowOff>344170</xdr:rowOff>
    </xdr:to>
    <xdr:sp macro="" textlink="">
      <xdr:nvSpPr>
        <xdr:cNvPr id="6" name="正方形/長方形 5"/>
        <xdr:cNvSpPr/>
      </xdr:nvSpPr>
      <xdr:spPr>
        <a:xfrm>
          <a:off x="3824605" y="43588940"/>
          <a:ext cx="3307080" cy="9213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9</a:t>
          </a:r>
          <a:r>
            <a:rPr kumimoji="1" lang="ja-JP" altLang="en-US" sz="1100">
              <a:solidFill>
                <a:schemeClr val="tx1"/>
              </a:solidFill>
            </a:rPr>
            <a:t>百万円</a:t>
          </a:r>
        </a:p>
      </xdr:txBody>
    </xdr:sp>
    <xdr:clientData/>
  </xdr:twoCellAnchor>
  <xdr:twoCellAnchor>
    <xdr:from>
      <xdr:col>18</xdr:col>
      <xdr:colOff>130810</xdr:colOff>
      <xdr:row>749</xdr:row>
      <xdr:rowOff>333375</xdr:rowOff>
    </xdr:from>
    <xdr:to>
      <xdr:col>22</xdr:col>
      <xdr:colOff>53975</xdr:colOff>
      <xdr:row>750</xdr:row>
      <xdr:rowOff>282575</xdr:rowOff>
    </xdr:to>
    <xdr:sp macro="" textlink="">
      <xdr:nvSpPr>
        <xdr:cNvPr id="7" name="テキスト ボックス 6"/>
        <xdr:cNvSpPr txBox="1"/>
      </xdr:nvSpPr>
      <xdr:spPr>
        <a:xfrm>
          <a:off x="3731260" y="43059350"/>
          <a:ext cx="723265" cy="309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4" zoomScale="70" zoomScaleNormal="75" zoomScaleSheetLayoutView="70" workbookViewId="0">
      <selection activeCell="L741" sqref="L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523</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75</v>
      </c>
      <c r="AJ3" s="881" t="s">
        <v>235</v>
      </c>
      <c r="AK3" s="881"/>
      <c r="AL3" s="881"/>
      <c r="AM3" s="881"/>
      <c r="AN3" s="881"/>
      <c r="AO3" s="881"/>
      <c r="AP3" s="881"/>
      <c r="AQ3" s="881"/>
      <c r="AR3" s="881"/>
      <c r="AS3" s="881"/>
      <c r="AT3" s="881"/>
      <c r="AU3" s="881"/>
      <c r="AV3" s="881"/>
      <c r="AW3" s="881"/>
      <c r="AX3" s="43" t="s">
        <v>109</v>
      </c>
    </row>
    <row r="4" spans="1:50" ht="24.75" customHeight="1" x14ac:dyDescent="0.15">
      <c r="A4" s="882" t="s">
        <v>42</v>
      </c>
      <c r="B4" s="883"/>
      <c r="C4" s="883"/>
      <c r="D4" s="883"/>
      <c r="E4" s="883"/>
      <c r="F4" s="883"/>
      <c r="G4" s="884" t="s">
        <v>480</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481</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113</v>
      </c>
      <c r="B5" s="894"/>
      <c r="C5" s="894"/>
      <c r="D5" s="894"/>
      <c r="E5" s="894"/>
      <c r="F5" s="895"/>
      <c r="G5" s="896" t="s">
        <v>420</v>
      </c>
      <c r="H5" s="897"/>
      <c r="I5" s="897"/>
      <c r="J5" s="897"/>
      <c r="K5" s="897"/>
      <c r="L5" s="897"/>
      <c r="M5" s="898" t="s">
        <v>111</v>
      </c>
      <c r="N5" s="899"/>
      <c r="O5" s="899"/>
      <c r="P5" s="899"/>
      <c r="Q5" s="899"/>
      <c r="R5" s="900"/>
      <c r="S5" s="901" t="s">
        <v>25</v>
      </c>
      <c r="T5" s="897"/>
      <c r="U5" s="897"/>
      <c r="V5" s="897"/>
      <c r="W5" s="897"/>
      <c r="X5" s="902"/>
      <c r="Y5" s="903" t="s">
        <v>22</v>
      </c>
      <c r="Z5" s="720"/>
      <c r="AA5" s="720"/>
      <c r="AB5" s="720"/>
      <c r="AC5" s="720"/>
      <c r="AD5" s="721"/>
      <c r="AE5" s="904" t="s">
        <v>360</v>
      </c>
      <c r="AF5" s="904"/>
      <c r="AG5" s="904"/>
      <c r="AH5" s="904"/>
      <c r="AI5" s="904"/>
      <c r="AJ5" s="904"/>
      <c r="AK5" s="904"/>
      <c r="AL5" s="904"/>
      <c r="AM5" s="904"/>
      <c r="AN5" s="904"/>
      <c r="AO5" s="904"/>
      <c r="AP5" s="905"/>
      <c r="AQ5" s="906" t="s">
        <v>482</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131</v>
      </c>
      <c r="H7" s="757"/>
      <c r="I7" s="757"/>
      <c r="J7" s="757"/>
      <c r="K7" s="757"/>
      <c r="L7" s="757"/>
      <c r="M7" s="757"/>
      <c r="N7" s="757"/>
      <c r="O7" s="757"/>
      <c r="P7" s="757"/>
      <c r="Q7" s="757"/>
      <c r="R7" s="757"/>
      <c r="S7" s="757"/>
      <c r="T7" s="757"/>
      <c r="U7" s="757"/>
      <c r="V7" s="757"/>
      <c r="W7" s="757"/>
      <c r="X7" s="758"/>
      <c r="Y7" s="847" t="s">
        <v>216</v>
      </c>
      <c r="Z7" s="260"/>
      <c r="AA7" s="260"/>
      <c r="AB7" s="260"/>
      <c r="AC7" s="260"/>
      <c r="AD7" s="848"/>
      <c r="AE7" s="849" t="s">
        <v>394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298</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300</v>
      </c>
      <c r="Z8" s="856"/>
      <c r="AA8" s="856"/>
      <c r="AB8" s="856"/>
      <c r="AC8" s="856"/>
      <c r="AD8" s="857"/>
      <c r="AE8" s="858" t="str">
        <f>入力規則等!K13</f>
        <v>恩給関係</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65</v>
      </c>
      <c r="B9" s="117"/>
      <c r="C9" s="117"/>
      <c r="D9" s="117"/>
      <c r="E9" s="117"/>
      <c r="F9" s="117"/>
      <c r="G9" s="860" t="s">
        <v>507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73</v>
      </c>
      <c r="B10" s="864"/>
      <c r="C10" s="864"/>
      <c r="D10" s="864"/>
      <c r="E10" s="864"/>
      <c r="F10" s="864"/>
      <c r="G10" s="865" t="s">
        <v>476</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負担</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68</v>
      </c>
      <c r="B12" s="114"/>
      <c r="C12" s="114"/>
      <c r="D12" s="114"/>
      <c r="E12" s="114"/>
      <c r="F12" s="115"/>
      <c r="G12" s="872"/>
      <c r="H12" s="873"/>
      <c r="I12" s="873"/>
      <c r="J12" s="873"/>
      <c r="K12" s="873"/>
      <c r="L12" s="873"/>
      <c r="M12" s="873"/>
      <c r="N12" s="873"/>
      <c r="O12" s="873"/>
      <c r="P12" s="270" t="s">
        <v>152</v>
      </c>
      <c r="Q12" s="271"/>
      <c r="R12" s="271"/>
      <c r="S12" s="271"/>
      <c r="T12" s="271"/>
      <c r="U12" s="271"/>
      <c r="V12" s="272"/>
      <c r="W12" s="270" t="s">
        <v>384</v>
      </c>
      <c r="X12" s="271"/>
      <c r="Y12" s="271"/>
      <c r="Z12" s="271"/>
      <c r="AA12" s="271"/>
      <c r="AB12" s="271"/>
      <c r="AC12" s="272"/>
      <c r="AD12" s="270" t="s">
        <v>64</v>
      </c>
      <c r="AE12" s="271"/>
      <c r="AF12" s="271"/>
      <c r="AG12" s="271"/>
      <c r="AH12" s="271"/>
      <c r="AI12" s="271"/>
      <c r="AJ12" s="272"/>
      <c r="AK12" s="270" t="s">
        <v>335</v>
      </c>
      <c r="AL12" s="271"/>
      <c r="AM12" s="271"/>
      <c r="AN12" s="271"/>
      <c r="AO12" s="271"/>
      <c r="AP12" s="271"/>
      <c r="AQ12" s="272"/>
      <c r="AR12" s="270" t="s">
        <v>398</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20</v>
      </c>
      <c r="Q13" s="789"/>
      <c r="R13" s="789"/>
      <c r="S13" s="789"/>
      <c r="T13" s="789"/>
      <c r="U13" s="789"/>
      <c r="V13" s="790"/>
      <c r="W13" s="788">
        <v>14</v>
      </c>
      <c r="X13" s="789"/>
      <c r="Y13" s="789"/>
      <c r="Z13" s="789"/>
      <c r="AA13" s="789"/>
      <c r="AB13" s="789"/>
      <c r="AC13" s="790"/>
      <c r="AD13" s="788">
        <v>9</v>
      </c>
      <c r="AE13" s="789"/>
      <c r="AF13" s="789"/>
      <c r="AG13" s="789"/>
      <c r="AH13" s="789"/>
      <c r="AI13" s="789"/>
      <c r="AJ13" s="790"/>
      <c r="AK13" s="788">
        <v>7</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c r="Q14" s="789"/>
      <c r="R14" s="789"/>
      <c r="S14" s="789"/>
      <c r="T14" s="789"/>
      <c r="U14" s="789"/>
      <c r="V14" s="790"/>
      <c r="W14" s="788"/>
      <c r="X14" s="789"/>
      <c r="Y14" s="789"/>
      <c r="Z14" s="789"/>
      <c r="AA14" s="789"/>
      <c r="AB14" s="789"/>
      <c r="AC14" s="790"/>
      <c r="AD14" s="788"/>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92</v>
      </c>
      <c r="J15" s="818"/>
      <c r="K15" s="818"/>
      <c r="L15" s="818"/>
      <c r="M15" s="818"/>
      <c r="N15" s="818"/>
      <c r="O15" s="819"/>
      <c r="P15" s="788"/>
      <c r="Q15" s="789"/>
      <c r="R15" s="789"/>
      <c r="S15" s="789"/>
      <c r="T15" s="789"/>
      <c r="U15" s="789"/>
      <c r="V15" s="790"/>
      <c r="W15" s="788"/>
      <c r="X15" s="789"/>
      <c r="Y15" s="789"/>
      <c r="Z15" s="789"/>
      <c r="AA15" s="789"/>
      <c r="AB15" s="789"/>
      <c r="AC15" s="790"/>
      <c r="AD15" s="788"/>
      <c r="AE15" s="789"/>
      <c r="AF15" s="789"/>
      <c r="AG15" s="789"/>
      <c r="AH15" s="789"/>
      <c r="AI15" s="789"/>
      <c r="AJ15" s="790"/>
      <c r="AK15" s="788"/>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50</v>
      </c>
      <c r="J16" s="818"/>
      <c r="K16" s="818"/>
      <c r="L16" s="818"/>
      <c r="M16" s="818"/>
      <c r="N16" s="818"/>
      <c r="O16" s="819"/>
      <c r="P16" s="788"/>
      <c r="Q16" s="789"/>
      <c r="R16" s="789"/>
      <c r="S16" s="789"/>
      <c r="T16" s="789"/>
      <c r="U16" s="789"/>
      <c r="V16" s="790"/>
      <c r="W16" s="788"/>
      <c r="X16" s="789"/>
      <c r="Y16" s="789"/>
      <c r="Z16" s="789"/>
      <c r="AA16" s="789"/>
      <c r="AB16" s="789"/>
      <c r="AC16" s="790"/>
      <c r="AD16" s="788"/>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102</v>
      </c>
      <c r="J17" s="823"/>
      <c r="K17" s="823"/>
      <c r="L17" s="823"/>
      <c r="M17" s="823"/>
      <c r="N17" s="823"/>
      <c r="O17" s="824"/>
      <c r="P17" s="788"/>
      <c r="Q17" s="789"/>
      <c r="R17" s="789"/>
      <c r="S17" s="789"/>
      <c r="T17" s="789"/>
      <c r="U17" s="789"/>
      <c r="V17" s="790"/>
      <c r="W17" s="788"/>
      <c r="X17" s="789"/>
      <c r="Y17" s="789"/>
      <c r="Z17" s="789"/>
      <c r="AA17" s="789"/>
      <c r="AB17" s="789"/>
      <c r="AC17" s="790"/>
      <c r="AD17" s="788"/>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59</v>
      </c>
      <c r="J18" s="828"/>
      <c r="K18" s="828"/>
      <c r="L18" s="828"/>
      <c r="M18" s="828"/>
      <c r="N18" s="828"/>
      <c r="O18" s="829"/>
      <c r="P18" s="784">
        <f>SUM(P13:V17)</f>
        <v>20</v>
      </c>
      <c r="Q18" s="785"/>
      <c r="R18" s="785"/>
      <c r="S18" s="785"/>
      <c r="T18" s="785"/>
      <c r="U18" s="785"/>
      <c r="V18" s="786"/>
      <c r="W18" s="784">
        <f>SUM(W13:AC17)</f>
        <v>14</v>
      </c>
      <c r="X18" s="785"/>
      <c r="Y18" s="785"/>
      <c r="Z18" s="785"/>
      <c r="AA18" s="785"/>
      <c r="AB18" s="785"/>
      <c r="AC18" s="786"/>
      <c r="AD18" s="784">
        <f>SUM(AD13:AJ17)</f>
        <v>9</v>
      </c>
      <c r="AE18" s="785"/>
      <c r="AF18" s="785"/>
      <c r="AG18" s="785"/>
      <c r="AH18" s="785"/>
      <c r="AI18" s="785"/>
      <c r="AJ18" s="786"/>
      <c r="AK18" s="784">
        <f>SUM(AK13:AQ17)</f>
        <v>7</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788">
        <v>20</v>
      </c>
      <c r="Q19" s="789"/>
      <c r="R19" s="789"/>
      <c r="S19" s="789"/>
      <c r="T19" s="789"/>
      <c r="U19" s="789"/>
      <c r="V19" s="790"/>
      <c r="W19" s="788">
        <v>14</v>
      </c>
      <c r="X19" s="789"/>
      <c r="Y19" s="789"/>
      <c r="Z19" s="789"/>
      <c r="AA19" s="789"/>
      <c r="AB19" s="789"/>
      <c r="AC19" s="790"/>
      <c r="AD19" s="788">
        <v>9</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362</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401</v>
      </c>
      <c r="B22" s="120"/>
      <c r="C22" s="120"/>
      <c r="D22" s="120"/>
      <c r="E22" s="120"/>
      <c r="F22" s="121"/>
      <c r="G22" s="798" t="s">
        <v>202</v>
      </c>
      <c r="H22" s="188"/>
      <c r="I22" s="188"/>
      <c r="J22" s="188"/>
      <c r="K22" s="188"/>
      <c r="L22" s="188"/>
      <c r="M22" s="188"/>
      <c r="N22" s="188"/>
      <c r="O22" s="189"/>
      <c r="P22" s="187" t="s">
        <v>382</v>
      </c>
      <c r="Q22" s="188"/>
      <c r="R22" s="188"/>
      <c r="S22" s="188"/>
      <c r="T22" s="188"/>
      <c r="U22" s="188"/>
      <c r="V22" s="189"/>
      <c r="W22" s="187" t="s">
        <v>270</v>
      </c>
      <c r="X22" s="188"/>
      <c r="Y22" s="188"/>
      <c r="Z22" s="188"/>
      <c r="AA22" s="188"/>
      <c r="AB22" s="188"/>
      <c r="AC22" s="189"/>
      <c r="AD22" s="187" t="s">
        <v>146</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480</v>
      </c>
      <c r="H23" s="801"/>
      <c r="I23" s="801"/>
      <c r="J23" s="801"/>
      <c r="K23" s="801"/>
      <c r="L23" s="801"/>
      <c r="M23" s="801"/>
      <c r="N23" s="801"/>
      <c r="O23" s="802"/>
      <c r="P23" s="803">
        <v>7</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130</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59</v>
      </c>
      <c r="H29" s="728"/>
      <c r="I29" s="728"/>
      <c r="J29" s="728"/>
      <c r="K29" s="728"/>
      <c r="L29" s="728"/>
      <c r="M29" s="728"/>
      <c r="N29" s="728"/>
      <c r="O29" s="729"/>
      <c r="P29" s="788">
        <f>AK13</f>
        <v>7</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358</v>
      </c>
      <c r="B30" s="436"/>
      <c r="C30" s="436"/>
      <c r="D30" s="436"/>
      <c r="E30" s="436"/>
      <c r="F30" s="437"/>
      <c r="G30" s="438" t="s">
        <v>174</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152</v>
      </c>
      <c r="AF30" s="446"/>
      <c r="AG30" s="446"/>
      <c r="AH30" s="447"/>
      <c r="AI30" s="445" t="s">
        <v>384</v>
      </c>
      <c r="AJ30" s="446"/>
      <c r="AK30" s="446"/>
      <c r="AL30" s="447"/>
      <c r="AM30" s="448" t="s">
        <v>64</v>
      </c>
      <c r="AN30" s="448"/>
      <c r="AO30" s="448"/>
      <c r="AP30" s="445"/>
      <c r="AQ30" s="794" t="s">
        <v>271</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v>2</v>
      </c>
      <c r="AR31" s="194"/>
      <c r="AS31" s="172" t="s">
        <v>272</v>
      </c>
      <c r="AT31" s="173"/>
      <c r="AU31" s="249"/>
      <c r="AV31" s="249"/>
      <c r="AW31" s="313" t="s">
        <v>250</v>
      </c>
      <c r="AX31" s="741"/>
    </row>
    <row r="32" spans="1:50" ht="23.25" customHeight="1" x14ac:dyDescent="0.15">
      <c r="A32" s="367"/>
      <c r="B32" s="365"/>
      <c r="C32" s="365"/>
      <c r="D32" s="365"/>
      <c r="E32" s="365"/>
      <c r="F32" s="366"/>
      <c r="G32" s="358" t="s">
        <v>400</v>
      </c>
      <c r="H32" s="359"/>
      <c r="I32" s="359"/>
      <c r="J32" s="359"/>
      <c r="K32" s="359"/>
      <c r="L32" s="359"/>
      <c r="M32" s="359"/>
      <c r="N32" s="359"/>
      <c r="O32" s="384"/>
      <c r="P32" s="95" t="s">
        <v>495</v>
      </c>
      <c r="Q32" s="95"/>
      <c r="R32" s="95"/>
      <c r="S32" s="95"/>
      <c r="T32" s="95"/>
      <c r="U32" s="95"/>
      <c r="V32" s="95"/>
      <c r="W32" s="95"/>
      <c r="X32" s="182"/>
      <c r="Y32" s="684" t="s">
        <v>40</v>
      </c>
      <c r="Z32" s="776"/>
      <c r="AA32" s="777"/>
      <c r="AB32" s="722" t="s">
        <v>41</v>
      </c>
      <c r="AC32" s="722"/>
      <c r="AD32" s="722"/>
      <c r="AE32" s="329">
        <v>100</v>
      </c>
      <c r="AF32" s="330"/>
      <c r="AG32" s="330"/>
      <c r="AH32" s="330"/>
      <c r="AI32" s="329">
        <v>100</v>
      </c>
      <c r="AJ32" s="330"/>
      <c r="AK32" s="330"/>
      <c r="AL32" s="330"/>
      <c r="AM32" s="329">
        <v>100</v>
      </c>
      <c r="AN32" s="330"/>
      <c r="AO32" s="330"/>
      <c r="AP32" s="330"/>
      <c r="AQ32" s="191"/>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7" t="s">
        <v>41</v>
      </c>
      <c r="AC33" s="737"/>
      <c r="AD33" s="737"/>
      <c r="AE33" s="329">
        <v>100</v>
      </c>
      <c r="AF33" s="330"/>
      <c r="AG33" s="330"/>
      <c r="AH33" s="330"/>
      <c r="AI33" s="329">
        <v>100</v>
      </c>
      <c r="AJ33" s="330"/>
      <c r="AK33" s="330"/>
      <c r="AL33" s="330"/>
      <c r="AM33" s="329">
        <v>100</v>
      </c>
      <c r="AN33" s="330"/>
      <c r="AO33" s="330"/>
      <c r="AP33" s="330"/>
      <c r="AQ33" s="191">
        <v>100</v>
      </c>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100</v>
      </c>
      <c r="AF34" s="330"/>
      <c r="AG34" s="330"/>
      <c r="AH34" s="330"/>
      <c r="AI34" s="329">
        <v>100</v>
      </c>
      <c r="AJ34" s="330"/>
      <c r="AK34" s="330"/>
      <c r="AL34" s="330"/>
      <c r="AM34" s="329">
        <v>100</v>
      </c>
      <c r="AN34" s="330"/>
      <c r="AO34" s="330"/>
      <c r="AP34" s="330"/>
      <c r="AQ34" s="191"/>
      <c r="AR34" s="192"/>
      <c r="AS34" s="192"/>
      <c r="AT34" s="193"/>
      <c r="AU34" s="330"/>
      <c r="AV34" s="330"/>
      <c r="AW34" s="330"/>
      <c r="AX34" s="416"/>
    </row>
    <row r="35" spans="1:50" ht="23.25" customHeight="1" x14ac:dyDescent="0.15">
      <c r="A35" s="282" t="s">
        <v>220</v>
      </c>
      <c r="B35" s="283"/>
      <c r="C35" s="283"/>
      <c r="D35" s="283"/>
      <c r="E35" s="283"/>
      <c r="F35" s="284"/>
      <c r="G35" s="358" t="s">
        <v>246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17.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358</v>
      </c>
      <c r="B37" s="410"/>
      <c r="C37" s="410"/>
      <c r="D37" s="410"/>
      <c r="E37" s="410"/>
      <c r="F37" s="411"/>
      <c r="G37" s="371" t="s">
        <v>174</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152</v>
      </c>
      <c r="AF37" s="295"/>
      <c r="AG37" s="295"/>
      <c r="AH37" s="296"/>
      <c r="AI37" s="294" t="s">
        <v>384</v>
      </c>
      <c r="AJ37" s="295"/>
      <c r="AK37" s="295"/>
      <c r="AL37" s="296"/>
      <c r="AM37" s="297" t="s">
        <v>64</v>
      </c>
      <c r="AN37" s="297"/>
      <c r="AO37" s="297"/>
      <c r="AP37" s="297"/>
      <c r="AQ37" s="236" t="s">
        <v>271</v>
      </c>
      <c r="AR37" s="231"/>
      <c r="AS37" s="231"/>
      <c r="AT37" s="232"/>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272</v>
      </c>
      <c r="AT38" s="173"/>
      <c r="AU38" s="249"/>
      <c r="AV38" s="249"/>
      <c r="AW38" s="313" t="s">
        <v>250</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40</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358</v>
      </c>
      <c r="B44" s="410"/>
      <c r="C44" s="410"/>
      <c r="D44" s="410"/>
      <c r="E44" s="410"/>
      <c r="F44" s="411"/>
      <c r="G44" s="371" t="s">
        <v>174</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152</v>
      </c>
      <c r="AF44" s="295"/>
      <c r="AG44" s="295"/>
      <c r="AH44" s="296"/>
      <c r="AI44" s="294" t="s">
        <v>384</v>
      </c>
      <c r="AJ44" s="295"/>
      <c r="AK44" s="295"/>
      <c r="AL44" s="296"/>
      <c r="AM44" s="297" t="s">
        <v>64</v>
      </c>
      <c r="AN44" s="297"/>
      <c r="AO44" s="297"/>
      <c r="AP44" s="297"/>
      <c r="AQ44" s="236" t="s">
        <v>271</v>
      </c>
      <c r="AR44" s="231"/>
      <c r="AS44" s="231"/>
      <c r="AT44" s="232"/>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272</v>
      </c>
      <c r="AT45" s="173"/>
      <c r="AU45" s="249"/>
      <c r="AV45" s="249"/>
      <c r="AW45" s="313" t="s">
        <v>250</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358</v>
      </c>
      <c r="B51" s="365"/>
      <c r="C51" s="365"/>
      <c r="D51" s="365"/>
      <c r="E51" s="365"/>
      <c r="F51" s="366"/>
      <c r="G51" s="371" t="s">
        <v>174</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152</v>
      </c>
      <c r="AF51" s="295"/>
      <c r="AG51" s="295"/>
      <c r="AH51" s="296"/>
      <c r="AI51" s="294" t="s">
        <v>384</v>
      </c>
      <c r="AJ51" s="295"/>
      <c r="AK51" s="295"/>
      <c r="AL51" s="296"/>
      <c r="AM51" s="297" t="s">
        <v>64</v>
      </c>
      <c r="AN51" s="297"/>
      <c r="AO51" s="297"/>
      <c r="AP51" s="297"/>
      <c r="AQ51" s="236" t="s">
        <v>271</v>
      </c>
      <c r="AR51" s="231"/>
      <c r="AS51" s="231"/>
      <c r="AT51" s="232"/>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272</v>
      </c>
      <c r="AT52" s="173"/>
      <c r="AU52" s="249"/>
      <c r="AV52" s="249"/>
      <c r="AW52" s="313" t="s">
        <v>250</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358</v>
      </c>
      <c r="B58" s="365"/>
      <c r="C58" s="365"/>
      <c r="D58" s="365"/>
      <c r="E58" s="365"/>
      <c r="F58" s="366"/>
      <c r="G58" s="371" t="s">
        <v>174</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152</v>
      </c>
      <c r="AF58" s="295"/>
      <c r="AG58" s="295"/>
      <c r="AH58" s="296"/>
      <c r="AI58" s="294" t="s">
        <v>384</v>
      </c>
      <c r="AJ58" s="295"/>
      <c r="AK58" s="295"/>
      <c r="AL58" s="296"/>
      <c r="AM58" s="297" t="s">
        <v>64</v>
      </c>
      <c r="AN58" s="297"/>
      <c r="AO58" s="297"/>
      <c r="AP58" s="297"/>
      <c r="AQ58" s="236" t="s">
        <v>271</v>
      </c>
      <c r="AR58" s="231"/>
      <c r="AS58" s="231"/>
      <c r="AT58" s="232"/>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272</v>
      </c>
      <c r="AT59" s="173"/>
      <c r="AU59" s="249"/>
      <c r="AV59" s="249"/>
      <c r="AW59" s="313" t="s">
        <v>250</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15.7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233</v>
      </c>
      <c r="B65" s="349"/>
      <c r="C65" s="349"/>
      <c r="D65" s="349"/>
      <c r="E65" s="349"/>
      <c r="F65" s="350"/>
      <c r="G65" s="389"/>
      <c r="H65" s="169" t="s">
        <v>174</v>
      </c>
      <c r="I65" s="169"/>
      <c r="J65" s="169"/>
      <c r="K65" s="169"/>
      <c r="L65" s="169"/>
      <c r="M65" s="169"/>
      <c r="N65" s="169"/>
      <c r="O65" s="170"/>
      <c r="P65" s="177" t="s">
        <v>70</v>
      </c>
      <c r="Q65" s="169"/>
      <c r="R65" s="169"/>
      <c r="S65" s="169"/>
      <c r="T65" s="169"/>
      <c r="U65" s="169"/>
      <c r="V65" s="170"/>
      <c r="W65" s="391" t="s">
        <v>98</v>
      </c>
      <c r="X65" s="392"/>
      <c r="Y65" s="395"/>
      <c r="Z65" s="395"/>
      <c r="AA65" s="396"/>
      <c r="AB65" s="177" t="s">
        <v>36</v>
      </c>
      <c r="AC65" s="169"/>
      <c r="AD65" s="170"/>
      <c r="AE65" s="294" t="s">
        <v>152</v>
      </c>
      <c r="AF65" s="295"/>
      <c r="AG65" s="295"/>
      <c r="AH65" s="296"/>
      <c r="AI65" s="294" t="s">
        <v>384</v>
      </c>
      <c r="AJ65" s="295"/>
      <c r="AK65" s="295"/>
      <c r="AL65" s="296"/>
      <c r="AM65" s="297" t="s">
        <v>64</v>
      </c>
      <c r="AN65" s="297"/>
      <c r="AO65" s="297"/>
      <c r="AP65" s="297"/>
      <c r="AQ65" s="177" t="s">
        <v>271</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272</v>
      </c>
      <c r="AT66" s="173"/>
      <c r="AU66" s="249"/>
      <c r="AV66" s="249"/>
      <c r="AW66" s="172" t="s">
        <v>250</v>
      </c>
      <c r="AX66" s="225"/>
    </row>
    <row r="67" spans="1:50" ht="23.25" hidden="1" customHeight="1" x14ac:dyDescent="0.15">
      <c r="A67" s="332"/>
      <c r="B67" s="333"/>
      <c r="C67" s="333"/>
      <c r="D67" s="333"/>
      <c r="E67" s="333"/>
      <c r="F67" s="334"/>
      <c r="G67" s="356" t="s">
        <v>274</v>
      </c>
      <c r="H67" s="397"/>
      <c r="I67" s="398"/>
      <c r="J67" s="398"/>
      <c r="K67" s="398"/>
      <c r="L67" s="398"/>
      <c r="M67" s="398"/>
      <c r="N67" s="398"/>
      <c r="O67" s="399"/>
      <c r="P67" s="397"/>
      <c r="Q67" s="398"/>
      <c r="R67" s="398"/>
      <c r="S67" s="398"/>
      <c r="T67" s="398"/>
      <c r="U67" s="398"/>
      <c r="V67" s="399"/>
      <c r="W67" s="403"/>
      <c r="X67" s="404"/>
      <c r="Y67" s="227" t="s">
        <v>40</v>
      </c>
      <c r="Z67" s="227"/>
      <c r="AA67" s="228"/>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364</v>
      </c>
      <c r="B70" s="333"/>
      <c r="C70" s="333"/>
      <c r="D70" s="333"/>
      <c r="E70" s="333"/>
      <c r="F70" s="334"/>
      <c r="G70" s="338" t="s">
        <v>268</v>
      </c>
      <c r="H70" s="339"/>
      <c r="I70" s="339"/>
      <c r="J70" s="339"/>
      <c r="K70" s="339"/>
      <c r="L70" s="339"/>
      <c r="M70" s="339"/>
      <c r="N70" s="339"/>
      <c r="O70" s="339"/>
      <c r="P70" s="339"/>
      <c r="Q70" s="339"/>
      <c r="R70" s="339"/>
      <c r="S70" s="339"/>
      <c r="T70" s="339"/>
      <c r="U70" s="339"/>
      <c r="V70" s="339"/>
      <c r="W70" s="342" t="s">
        <v>375</v>
      </c>
      <c r="X70" s="343"/>
      <c r="Y70" s="227" t="s">
        <v>40</v>
      </c>
      <c r="Z70" s="227"/>
      <c r="AA70" s="228"/>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18"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233</v>
      </c>
      <c r="B73" s="349"/>
      <c r="C73" s="349"/>
      <c r="D73" s="349"/>
      <c r="E73" s="349"/>
      <c r="F73" s="350"/>
      <c r="G73" s="351"/>
      <c r="H73" s="169" t="s">
        <v>174</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152</v>
      </c>
      <c r="AF73" s="295"/>
      <c r="AG73" s="295"/>
      <c r="AH73" s="296"/>
      <c r="AI73" s="294" t="s">
        <v>384</v>
      </c>
      <c r="AJ73" s="295"/>
      <c r="AK73" s="295"/>
      <c r="AL73" s="296"/>
      <c r="AM73" s="297" t="s">
        <v>64</v>
      </c>
      <c r="AN73" s="297"/>
      <c r="AO73" s="297"/>
      <c r="AP73" s="297"/>
      <c r="AQ73" s="177" t="s">
        <v>271</v>
      </c>
      <c r="AR73" s="169"/>
      <c r="AS73" s="169"/>
      <c r="AT73" s="170"/>
      <c r="AU73" s="198"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272</v>
      </c>
      <c r="AT74" s="173"/>
      <c r="AU74" s="224"/>
      <c r="AV74" s="194"/>
      <c r="AW74" s="172" t="s">
        <v>250</v>
      </c>
      <c r="AX74" s="225"/>
    </row>
    <row r="75" spans="1:50" ht="23.25" hidden="1" customHeight="1" x14ac:dyDescent="0.15">
      <c r="A75" s="332"/>
      <c r="B75" s="333"/>
      <c r="C75" s="333"/>
      <c r="D75" s="333"/>
      <c r="E75" s="333"/>
      <c r="F75" s="334"/>
      <c r="G75" s="356" t="s">
        <v>274</v>
      </c>
      <c r="H75" s="95"/>
      <c r="I75" s="95"/>
      <c r="J75" s="95"/>
      <c r="K75" s="95"/>
      <c r="L75" s="95"/>
      <c r="M75" s="95"/>
      <c r="N75" s="95"/>
      <c r="O75" s="182"/>
      <c r="P75" s="95"/>
      <c r="Q75" s="95"/>
      <c r="R75" s="95"/>
      <c r="S75" s="95"/>
      <c r="T75" s="95"/>
      <c r="U75" s="95"/>
      <c r="V75" s="95"/>
      <c r="W75" s="95"/>
      <c r="X75" s="182"/>
      <c r="Y75" s="226" t="s">
        <v>40</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39.75" hidden="1" customHeight="1" x14ac:dyDescent="0.15">
      <c r="A78" s="767" t="s">
        <v>258</v>
      </c>
      <c r="B78" s="768"/>
      <c r="C78" s="768"/>
      <c r="D78" s="768"/>
      <c r="E78" s="336" t="s">
        <v>34</v>
      </c>
      <c r="F78" s="337"/>
      <c r="G78" s="15" t="s">
        <v>268</v>
      </c>
      <c r="H78" s="769"/>
      <c r="I78" s="665"/>
      <c r="J78" s="665"/>
      <c r="K78" s="665"/>
      <c r="L78" s="665"/>
      <c r="M78" s="665"/>
      <c r="N78" s="665"/>
      <c r="O78" s="770"/>
      <c r="P78" s="219"/>
      <c r="Q78" s="219"/>
      <c r="R78" s="219"/>
      <c r="S78" s="219"/>
      <c r="T78" s="219"/>
      <c r="U78" s="219"/>
      <c r="V78" s="219"/>
      <c r="W78" s="219"/>
      <c r="X78" s="21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357</v>
      </c>
      <c r="AP79" s="745"/>
      <c r="AQ79" s="745"/>
      <c r="AR79" s="41" t="s">
        <v>240</v>
      </c>
      <c r="AS79" s="744"/>
      <c r="AT79" s="745"/>
      <c r="AU79" s="745"/>
      <c r="AV79" s="745"/>
      <c r="AW79" s="745"/>
      <c r="AX79" s="746"/>
    </row>
    <row r="80" spans="1:50" ht="18.75" hidden="1" customHeight="1" x14ac:dyDescent="0.15">
      <c r="A80" s="136" t="s">
        <v>169</v>
      </c>
      <c r="B80" s="747" t="s">
        <v>290</v>
      </c>
      <c r="C80" s="748"/>
      <c r="D80" s="748"/>
      <c r="E80" s="748"/>
      <c r="F80" s="74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30</v>
      </c>
      <c r="H85" s="310"/>
      <c r="I85" s="310"/>
      <c r="J85" s="310"/>
      <c r="K85" s="310"/>
      <c r="L85" s="310"/>
      <c r="M85" s="310"/>
      <c r="N85" s="310"/>
      <c r="O85" s="311"/>
      <c r="P85" s="315" t="s">
        <v>94</v>
      </c>
      <c r="Q85" s="310"/>
      <c r="R85" s="310"/>
      <c r="S85" s="310"/>
      <c r="T85" s="310"/>
      <c r="U85" s="310"/>
      <c r="V85" s="310"/>
      <c r="W85" s="310"/>
      <c r="X85" s="311"/>
      <c r="Y85" s="174"/>
      <c r="Z85" s="175"/>
      <c r="AA85" s="176"/>
      <c r="AB85" s="294" t="s">
        <v>36</v>
      </c>
      <c r="AC85" s="295"/>
      <c r="AD85" s="296"/>
      <c r="AE85" s="294" t="s">
        <v>152</v>
      </c>
      <c r="AF85" s="295"/>
      <c r="AG85" s="295"/>
      <c r="AH85" s="296"/>
      <c r="AI85" s="294" t="s">
        <v>384</v>
      </c>
      <c r="AJ85" s="295"/>
      <c r="AK85" s="295"/>
      <c r="AL85" s="296"/>
      <c r="AM85" s="297" t="s">
        <v>64</v>
      </c>
      <c r="AN85" s="297"/>
      <c r="AO85" s="297"/>
      <c r="AP85" s="297"/>
      <c r="AQ85" s="177" t="s">
        <v>271</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272</v>
      </c>
      <c r="AT86" s="173"/>
      <c r="AU86" s="249"/>
      <c r="AV86" s="249"/>
      <c r="AW86" s="313" t="s">
        <v>250</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16.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78</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30</v>
      </c>
      <c r="H90" s="310"/>
      <c r="I90" s="310"/>
      <c r="J90" s="310"/>
      <c r="K90" s="310"/>
      <c r="L90" s="310"/>
      <c r="M90" s="310"/>
      <c r="N90" s="310"/>
      <c r="O90" s="311"/>
      <c r="P90" s="315" t="s">
        <v>94</v>
      </c>
      <c r="Q90" s="310"/>
      <c r="R90" s="310"/>
      <c r="S90" s="310"/>
      <c r="T90" s="310"/>
      <c r="U90" s="310"/>
      <c r="V90" s="310"/>
      <c r="W90" s="310"/>
      <c r="X90" s="311"/>
      <c r="Y90" s="174"/>
      <c r="Z90" s="175"/>
      <c r="AA90" s="176"/>
      <c r="AB90" s="294" t="s">
        <v>36</v>
      </c>
      <c r="AC90" s="295"/>
      <c r="AD90" s="296"/>
      <c r="AE90" s="294" t="s">
        <v>152</v>
      </c>
      <c r="AF90" s="295"/>
      <c r="AG90" s="295"/>
      <c r="AH90" s="296"/>
      <c r="AI90" s="294" t="s">
        <v>384</v>
      </c>
      <c r="AJ90" s="295"/>
      <c r="AK90" s="295"/>
      <c r="AL90" s="296"/>
      <c r="AM90" s="297" t="s">
        <v>64</v>
      </c>
      <c r="AN90" s="297"/>
      <c r="AO90" s="297"/>
      <c r="AP90" s="297"/>
      <c r="AQ90" s="177" t="s">
        <v>271</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272</v>
      </c>
      <c r="AT91" s="173"/>
      <c r="AU91" s="249"/>
      <c r="AV91" s="249"/>
      <c r="AW91" s="313" t="s">
        <v>250</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78</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30</v>
      </c>
      <c r="H95" s="310"/>
      <c r="I95" s="310"/>
      <c r="J95" s="310"/>
      <c r="K95" s="310"/>
      <c r="L95" s="310"/>
      <c r="M95" s="310"/>
      <c r="N95" s="310"/>
      <c r="O95" s="311"/>
      <c r="P95" s="315" t="s">
        <v>94</v>
      </c>
      <c r="Q95" s="310"/>
      <c r="R95" s="310"/>
      <c r="S95" s="310"/>
      <c r="T95" s="310"/>
      <c r="U95" s="310"/>
      <c r="V95" s="310"/>
      <c r="W95" s="310"/>
      <c r="X95" s="311"/>
      <c r="Y95" s="174"/>
      <c r="Z95" s="175"/>
      <c r="AA95" s="176"/>
      <c r="AB95" s="294" t="s">
        <v>36</v>
      </c>
      <c r="AC95" s="295"/>
      <c r="AD95" s="296"/>
      <c r="AE95" s="294" t="s">
        <v>152</v>
      </c>
      <c r="AF95" s="295"/>
      <c r="AG95" s="295"/>
      <c r="AH95" s="296"/>
      <c r="AI95" s="294" t="s">
        <v>384</v>
      </c>
      <c r="AJ95" s="295"/>
      <c r="AK95" s="295"/>
      <c r="AL95" s="296"/>
      <c r="AM95" s="297" t="s">
        <v>64</v>
      </c>
      <c r="AN95" s="297"/>
      <c r="AO95" s="297"/>
      <c r="AP95" s="297"/>
      <c r="AQ95" s="177" t="s">
        <v>271</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272</v>
      </c>
      <c r="AT96" s="173"/>
      <c r="AU96" s="249"/>
      <c r="AV96" s="249"/>
      <c r="AW96" s="313" t="s">
        <v>250</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359</v>
      </c>
      <c r="B100" s="274"/>
      <c r="C100" s="274"/>
      <c r="D100" s="274"/>
      <c r="E100" s="274"/>
      <c r="F100" s="275"/>
      <c r="G100" s="292" t="s">
        <v>11</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152</v>
      </c>
      <c r="AF100" s="713"/>
      <c r="AG100" s="713"/>
      <c r="AH100" s="714"/>
      <c r="AI100" s="712" t="s">
        <v>384</v>
      </c>
      <c r="AJ100" s="713"/>
      <c r="AK100" s="713"/>
      <c r="AL100" s="714"/>
      <c r="AM100" s="712" t="s">
        <v>64</v>
      </c>
      <c r="AN100" s="713"/>
      <c r="AO100" s="713"/>
      <c r="AP100" s="714"/>
      <c r="AQ100" s="715" t="s">
        <v>403</v>
      </c>
      <c r="AR100" s="716"/>
      <c r="AS100" s="716"/>
      <c r="AT100" s="717"/>
      <c r="AU100" s="715" t="s">
        <v>141</v>
      </c>
      <c r="AV100" s="716"/>
      <c r="AW100" s="716"/>
      <c r="AX100" s="718"/>
    </row>
    <row r="101" spans="1:50" ht="23.25" customHeight="1" x14ac:dyDescent="0.15">
      <c r="A101" s="276"/>
      <c r="B101" s="277"/>
      <c r="C101" s="277"/>
      <c r="D101" s="277"/>
      <c r="E101" s="277"/>
      <c r="F101" s="278"/>
      <c r="G101" s="95" t="s">
        <v>496</v>
      </c>
      <c r="H101" s="95"/>
      <c r="I101" s="95"/>
      <c r="J101" s="95"/>
      <c r="K101" s="95"/>
      <c r="L101" s="95"/>
      <c r="M101" s="95"/>
      <c r="N101" s="95"/>
      <c r="O101" s="95"/>
      <c r="P101" s="95"/>
      <c r="Q101" s="95"/>
      <c r="R101" s="95"/>
      <c r="S101" s="95"/>
      <c r="T101" s="95"/>
      <c r="U101" s="95"/>
      <c r="V101" s="95"/>
      <c r="W101" s="95"/>
      <c r="X101" s="182"/>
      <c r="Y101" s="719" t="s">
        <v>52</v>
      </c>
      <c r="Z101" s="720"/>
      <c r="AA101" s="721"/>
      <c r="AB101" s="722" t="s">
        <v>499</v>
      </c>
      <c r="AC101" s="722"/>
      <c r="AD101" s="722"/>
      <c r="AE101" s="329">
        <v>1953</v>
      </c>
      <c r="AF101" s="330"/>
      <c r="AG101" s="330"/>
      <c r="AH101" s="331"/>
      <c r="AI101" s="329">
        <v>1370</v>
      </c>
      <c r="AJ101" s="330"/>
      <c r="AK101" s="330"/>
      <c r="AL101" s="331"/>
      <c r="AM101" s="329">
        <v>895</v>
      </c>
      <c r="AN101" s="330"/>
      <c r="AO101" s="330"/>
      <c r="AP101" s="331"/>
      <c r="AQ101" s="329" t="s">
        <v>394</v>
      </c>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394</v>
      </c>
      <c r="AC102" s="722"/>
      <c r="AD102" s="722"/>
      <c r="AE102" s="682" t="s">
        <v>394</v>
      </c>
      <c r="AF102" s="682"/>
      <c r="AG102" s="682"/>
      <c r="AH102" s="682"/>
      <c r="AI102" s="682" t="s">
        <v>394</v>
      </c>
      <c r="AJ102" s="682"/>
      <c r="AK102" s="682"/>
      <c r="AL102" s="682"/>
      <c r="AM102" s="682" t="s">
        <v>394</v>
      </c>
      <c r="AN102" s="682"/>
      <c r="AO102" s="682"/>
      <c r="AP102" s="682"/>
      <c r="AQ102" s="708">
        <v>650</v>
      </c>
      <c r="AR102" s="709"/>
      <c r="AS102" s="709"/>
      <c r="AT102" s="710"/>
      <c r="AU102" s="708"/>
      <c r="AV102" s="709"/>
      <c r="AW102" s="709"/>
      <c r="AX102" s="710"/>
    </row>
    <row r="103" spans="1:50" ht="31.5" hidden="1" customHeight="1" x14ac:dyDescent="0.15">
      <c r="A103" s="282" t="s">
        <v>359</v>
      </c>
      <c r="B103" s="283"/>
      <c r="C103" s="283"/>
      <c r="D103" s="283"/>
      <c r="E103" s="283"/>
      <c r="F103" s="284"/>
      <c r="G103" s="290" t="s">
        <v>11</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152</v>
      </c>
      <c r="AF103" s="271"/>
      <c r="AG103" s="271"/>
      <c r="AH103" s="272"/>
      <c r="AI103" s="270" t="s">
        <v>384</v>
      </c>
      <c r="AJ103" s="271"/>
      <c r="AK103" s="271"/>
      <c r="AL103" s="272"/>
      <c r="AM103" s="270" t="s">
        <v>64</v>
      </c>
      <c r="AN103" s="271"/>
      <c r="AO103" s="271"/>
      <c r="AP103" s="272"/>
      <c r="AQ103" s="695" t="s">
        <v>403</v>
      </c>
      <c r="AR103" s="696"/>
      <c r="AS103" s="696"/>
      <c r="AT103" s="697"/>
      <c r="AU103" s="695" t="s">
        <v>141</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52</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359</v>
      </c>
      <c r="B106" s="283"/>
      <c r="C106" s="283"/>
      <c r="D106" s="283"/>
      <c r="E106" s="283"/>
      <c r="F106" s="284"/>
      <c r="G106" s="290" t="s">
        <v>11</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152</v>
      </c>
      <c r="AF106" s="271"/>
      <c r="AG106" s="271"/>
      <c r="AH106" s="272"/>
      <c r="AI106" s="270" t="s">
        <v>384</v>
      </c>
      <c r="AJ106" s="271"/>
      <c r="AK106" s="271"/>
      <c r="AL106" s="272"/>
      <c r="AM106" s="270" t="s">
        <v>64</v>
      </c>
      <c r="AN106" s="271"/>
      <c r="AO106" s="271"/>
      <c r="AP106" s="272"/>
      <c r="AQ106" s="695" t="s">
        <v>403</v>
      </c>
      <c r="AR106" s="696"/>
      <c r="AS106" s="696"/>
      <c r="AT106" s="697"/>
      <c r="AU106" s="695" t="s">
        <v>141</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52</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359</v>
      </c>
      <c r="B109" s="283"/>
      <c r="C109" s="283"/>
      <c r="D109" s="283"/>
      <c r="E109" s="283"/>
      <c r="F109" s="284"/>
      <c r="G109" s="290" t="s">
        <v>11</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152</v>
      </c>
      <c r="AF109" s="271"/>
      <c r="AG109" s="271"/>
      <c r="AH109" s="272"/>
      <c r="AI109" s="270" t="s">
        <v>384</v>
      </c>
      <c r="AJ109" s="271"/>
      <c r="AK109" s="271"/>
      <c r="AL109" s="272"/>
      <c r="AM109" s="270" t="s">
        <v>64</v>
      </c>
      <c r="AN109" s="271"/>
      <c r="AO109" s="271"/>
      <c r="AP109" s="272"/>
      <c r="AQ109" s="695" t="s">
        <v>403</v>
      </c>
      <c r="AR109" s="696"/>
      <c r="AS109" s="696"/>
      <c r="AT109" s="697"/>
      <c r="AU109" s="695" t="s">
        <v>141</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52</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359</v>
      </c>
      <c r="B112" s="283"/>
      <c r="C112" s="283"/>
      <c r="D112" s="283"/>
      <c r="E112" s="283"/>
      <c r="F112" s="284"/>
      <c r="G112" s="290" t="s">
        <v>11</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152</v>
      </c>
      <c r="AF112" s="271"/>
      <c r="AG112" s="271"/>
      <c r="AH112" s="272"/>
      <c r="AI112" s="270" t="s">
        <v>384</v>
      </c>
      <c r="AJ112" s="271"/>
      <c r="AK112" s="271"/>
      <c r="AL112" s="272"/>
      <c r="AM112" s="270" t="s">
        <v>64</v>
      </c>
      <c r="AN112" s="271"/>
      <c r="AO112" s="271"/>
      <c r="AP112" s="272"/>
      <c r="AQ112" s="695" t="s">
        <v>403</v>
      </c>
      <c r="AR112" s="696"/>
      <c r="AS112" s="696"/>
      <c r="AT112" s="697"/>
      <c r="AU112" s="695" t="s">
        <v>141</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52</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152</v>
      </c>
      <c r="AF115" s="271"/>
      <c r="AG115" s="271"/>
      <c r="AH115" s="272"/>
      <c r="AI115" s="270" t="s">
        <v>384</v>
      </c>
      <c r="AJ115" s="271"/>
      <c r="AK115" s="271"/>
      <c r="AL115" s="272"/>
      <c r="AM115" s="270" t="s">
        <v>64</v>
      </c>
      <c r="AN115" s="271"/>
      <c r="AO115" s="271"/>
      <c r="AP115" s="272"/>
      <c r="AQ115" s="676" t="s">
        <v>404</v>
      </c>
      <c r="AR115" s="677"/>
      <c r="AS115" s="677"/>
      <c r="AT115" s="677"/>
      <c r="AU115" s="677"/>
      <c r="AV115" s="677"/>
      <c r="AW115" s="677"/>
      <c r="AX115" s="678"/>
    </row>
    <row r="116" spans="1:50" ht="23.25" customHeight="1" x14ac:dyDescent="0.15">
      <c r="A116" s="258"/>
      <c r="B116" s="256"/>
      <c r="C116" s="256"/>
      <c r="D116" s="256"/>
      <c r="E116" s="256"/>
      <c r="F116" s="257"/>
      <c r="G116" s="262" t="s">
        <v>497</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498</v>
      </c>
      <c r="AC116" s="327"/>
      <c r="AD116" s="328"/>
      <c r="AE116" s="682">
        <v>10</v>
      </c>
      <c r="AF116" s="682"/>
      <c r="AG116" s="682"/>
      <c r="AH116" s="682"/>
      <c r="AI116" s="682">
        <v>10</v>
      </c>
      <c r="AJ116" s="682"/>
      <c r="AK116" s="682"/>
      <c r="AL116" s="682"/>
      <c r="AM116" s="682">
        <v>10</v>
      </c>
      <c r="AN116" s="682"/>
      <c r="AO116" s="682"/>
      <c r="AP116" s="682"/>
      <c r="AQ116" s="329">
        <v>10</v>
      </c>
      <c r="AR116" s="330"/>
      <c r="AS116" s="330"/>
      <c r="AT116" s="330"/>
      <c r="AU116" s="330"/>
      <c r="AV116" s="330"/>
      <c r="AW116" s="330"/>
      <c r="AX116" s="416"/>
    </row>
    <row r="117" spans="1:50" ht="45.7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51</v>
      </c>
      <c r="AC117" s="688"/>
      <c r="AD117" s="689"/>
      <c r="AE117" s="690" t="s">
        <v>448</v>
      </c>
      <c r="AF117" s="690"/>
      <c r="AG117" s="690"/>
      <c r="AH117" s="690"/>
      <c r="AI117" s="690" t="s">
        <v>508</v>
      </c>
      <c r="AJ117" s="690"/>
      <c r="AK117" s="690"/>
      <c r="AL117" s="690"/>
      <c r="AM117" s="690" t="s">
        <v>500</v>
      </c>
      <c r="AN117" s="690"/>
      <c r="AO117" s="690"/>
      <c r="AP117" s="690"/>
      <c r="AQ117" s="690" t="s">
        <v>344</v>
      </c>
      <c r="AR117" s="690"/>
      <c r="AS117" s="690"/>
      <c r="AT117" s="690"/>
      <c r="AU117" s="690"/>
      <c r="AV117" s="690"/>
      <c r="AW117" s="690"/>
      <c r="AX117" s="691"/>
    </row>
    <row r="118" spans="1:50" ht="23.25" hidden="1"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152</v>
      </c>
      <c r="AF118" s="271"/>
      <c r="AG118" s="271"/>
      <c r="AH118" s="272"/>
      <c r="AI118" s="270" t="s">
        <v>384</v>
      </c>
      <c r="AJ118" s="271"/>
      <c r="AK118" s="271"/>
      <c r="AL118" s="272"/>
      <c r="AM118" s="270" t="s">
        <v>64</v>
      </c>
      <c r="AN118" s="271"/>
      <c r="AO118" s="271"/>
      <c r="AP118" s="272"/>
      <c r="AQ118" s="676" t="s">
        <v>404</v>
      </c>
      <c r="AR118" s="677"/>
      <c r="AS118" s="677"/>
      <c r="AT118" s="677"/>
      <c r="AU118" s="677"/>
      <c r="AV118" s="677"/>
      <c r="AW118" s="677"/>
      <c r="AX118" s="678"/>
    </row>
    <row r="119" spans="1:50" ht="23.25" hidden="1" customHeight="1" x14ac:dyDescent="0.15">
      <c r="A119" s="258"/>
      <c r="B119" s="256"/>
      <c r="C119" s="256"/>
      <c r="D119" s="256"/>
      <c r="E119" s="256"/>
      <c r="F119" s="257"/>
      <c r="G119" s="262" t="s">
        <v>367</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152</v>
      </c>
      <c r="AF121" s="271"/>
      <c r="AG121" s="271"/>
      <c r="AH121" s="272"/>
      <c r="AI121" s="270" t="s">
        <v>384</v>
      </c>
      <c r="AJ121" s="271"/>
      <c r="AK121" s="271"/>
      <c r="AL121" s="272"/>
      <c r="AM121" s="270" t="s">
        <v>64</v>
      </c>
      <c r="AN121" s="271"/>
      <c r="AO121" s="271"/>
      <c r="AP121" s="272"/>
      <c r="AQ121" s="676" t="s">
        <v>404</v>
      </c>
      <c r="AR121" s="677"/>
      <c r="AS121" s="677"/>
      <c r="AT121" s="677"/>
      <c r="AU121" s="677"/>
      <c r="AV121" s="677"/>
      <c r="AW121" s="677"/>
      <c r="AX121" s="678"/>
    </row>
    <row r="122" spans="1:50" ht="23.25" hidden="1" customHeight="1" x14ac:dyDescent="0.15">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1.5"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152</v>
      </c>
      <c r="AF124" s="271"/>
      <c r="AG124" s="271"/>
      <c r="AH124" s="272"/>
      <c r="AI124" s="270" t="s">
        <v>384</v>
      </c>
      <c r="AJ124" s="271"/>
      <c r="AK124" s="271"/>
      <c r="AL124" s="272"/>
      <c r="AM124" s="270" t="s">
        <v>64</v>
      </c>
      <c r="AN124" s="271"/>
      <c r="AO124" s="271"/>
      <c r="AP124" s="272"/>
      <c r="AQ124" s="676" t="s">
        <v>404</v>
      </c>
      <c r="AR124" s="677"/>
      <c r="AS124" s="677"/>
      <c r="AT124" s="677"/>
      <c r="AU124" s="677"/>
      <c r="AV124" s="677"/>
      <c r="AW124" s="677"/>
      <c r="AX124" s="678"/>
    </row>
    <row r="125" spans="1:50" ht="23.25" hidden="1" customHeight="1" x14ac:dyDescent="0.15">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152</v>
      </c>
      <c r="AF127" s="271"/>
      <c r="AG127" s="271"/>
      <c r="AH127" s="272"/>
      <c r="AI127" s="270" t="s">
        <v>384</v>
      </c>
      <c r="AJ127" s="271"/>
      <c r="AK127" s="271"/>
      <c r="AL127" s="272"/>
      <c r="AM127" s="270" t="s">
        <v>64</v>
      </c>
      <c r="AN127" s="271"/>
      <c r="AO127" s="271"/>
      <c r="AP127" s="272"/>
      <c r="AQ127" s="676" t="s">
        <v>404</v>
      </c>
      <c r="AR127" s="677"/>
      <c r="AS127" s="677"/>
      <c r="AT127" s="677"/>
      <c r="AU127" s="677"/>
      <c r="AV127" s="677"/>
      <c r="AW127" s="677"/>
      <c r="AX127" s="678"/>
    </row>
    <row r="128" spans="1:50" ht="23.25" hidden="1" customHeight="1" x14ac:dyDescent="0.15">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275</v>
      </c>
      <c r="D130" s="140"/>
      <c r="E130" s="670" t="s">
        <v>307</v>
      </c>
      <c r="F130" s="671"/>
      <c r="G130" s="672" t="s">
        <v>394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305</v>
      </c>
      <c r="F131" s="660"/>
      <c r="G131" s="185" t="s">
        <v>394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266</v>
      </c>
      <c r="F132" s="150"/>
      <c r="G132" s="230" t="s">
        <v>285</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36</v>
      </c>
      <c r="AC132" s="231"/>
      <c r="AD132" s="232"/>
      <c r="AE132" s="237" t="s">
        <v>152</v>
      </c>
      <c r="AF132" s="237"/>
      <c r="AG132" s="237"/>
      <c r="AH132" s="237"/>
      <c r="AI132" s="237" t="s">
        <v>384</v>
      </c>
      <c r="AJ132" s="237"/>
      <c r="AK132" s="237"/>
      <c r="AL132" s="237"/>
      <c r="AM132" s="237" t="s">
        <v>64</v>
      </c>
      <c r="AN132" s="237"/>
      <c r="AO132" s="237"/>
      <c r="AP132" s="236"/>
      <c r="AQ132" s="236" t="s">
        <v>271</v>
      </c>
      <c r="AR132" s="231"/>
      <c r="AS132" s="231"/>
      <c r="AT132" s="232"/>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272</v>
      </c>
      <c r="AT133" s="173"/>
      <c r="AU133" s="194"/>
      <c r="AV133" s="194"/>
      <c r="AW133" s="172" t="s">
        <v>250</v>
      </c>
      <c r="AX133" s="225"/>
    </row>
    <row r="134" spans="1:50" ht="39.75" customHeight="1" x14ac:dyDescent="0.15">
      <c r="A134" s="141"/>
      <c r="B134" s="142"/>
      <c r="C134" s="146"/>
      <c r="D134" s="142"/>
      <c r="E134" s="146"/>
      <c r="F134" s="151"/>
      <c r="G134" s="181" t="s">
        <v>394</v>
      </c>
      <c r="H134" s="95"/>
      <c r="I134" s="95"/>
      <c r="J134" s="95"/>
      <c r="K134" s="95"/>
      <c r="L134" s="95"/>
      <c r="M134" s="95"/>
      <c r="N134" s="95"/>
      <c r="O134" s="95"/>
      <c r="P134" s="95"/>
      <c r="Q134" s="95"/>
      <c r="R134" s="95"/>
      <c r="S134" s="95"/>
      <c r="T134" s="95"/>
      <c r="U134" s="95"/>
      <c r="V134" s="95"/>
      <c r="W134" s="95"/>
      <c r="X134" s="182"/>
      <c r="Y134" s="226" t="s">
        <v>286</v>
      </c>
      <c r="Z134" s="227"/>
      <c r="AA134" s="228"/>
      <c r="AB134" s="245"/>
      <c r="AC134" s="195"/>
      <c r="AD134" s="195"/>
      <c r="AE134" s="241"/>
      <c r="AF134" s="192"/>
      <c r="AG134" s="192"/>
      <c r="AH134" s="192"/>
      <c r="AI134" s="241"/>
      <c r="AJ134" s="192"/>
      <c r="AK134" s="192"/>
      <c r="AL134" s="192"/>
      <c r="AM134" s="241"/>
      <c r="AN134" s="192"/>
      <c r="AO134" s="192"/>
      <c r="AP134" s="192"/>
      <c r="AQ134" s="241"/>
      <c r="AR134" s="192"/>
      <c r="AS134" s="192"/>
      <c r="AT134" s="192"/>
      <c r="AU134" s="241"/>
      <c r="AV134" s="192"/>
      <c r="AW134" s="192"/>
      <c r="AX134" s="242"/>
    </row>
    <row r="135" spans="1:50" ht="33.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40"/>
      <c r="AC135" s="229"/>
      <c r="AD135" s="229"/>
      <c r="AE135" s="241"/>
      <c r="AF135" s="192"/>
      <c r="AG135" s="192"/>
      <c r="AH135" s="192"/>
      <c r="AI135" s="241"/>
      <c r="AJ135" s="192"/>
      <c r="AK135" s="192"/>
      <c r="AL135" s="192"/>
      <c r="AM135" s="241"/>
      <c r="AN135" s="192"/>
      <c r="AO135" s="192"/>
      <c r="AP135" s="192"/>
      <c r="AQ135" s="241"/>
      <c r="AR135" s="192"/>
      <c r="AS135" s="192"/>
      <c r="AT135" s="192"/>
      <c r="AU135" s="241"/>
      <c r="AV135" s="192"/>
      <c r="AW135" s="192"/>
      <c r="AX135" s="242"/>
    </row>
    <row r="136" spans="1:50" ht="18.75" hidden="1" customHeight="1" x14ac:dyDescent="0.15">
      <c r="A136" s="141"/>
      <c r="B136" s="142"/>
      <c r="C136" s="146"/>
      <c r="D136" s="142"/>
      <c r="E136" s="146"/>
      <c r="F136" s="151"/>
      <c r="G136" s="230" t="s">
        <v>285</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36</v>
      </c>
      <c r="AC136" s="231"/>
      <c r="AD136" s="232"/>
      <c r="AE136" s="237" t="s">
        <v>152</v>
      </c>
      <c r="AF136" s="237"/>
      <c r="AG136" s="237"/>
      <c r="AH136" s="237"/>
      <c r="AI136" s="237" t="s">
        <v>384</v>
      </c>
      <c r="AJ136" s="237"/>
      <c r="AK136" s="237"/>
      <c r="AL136" s="237"/>
      <c r="AM136" s="237" t="s">
        <v>64</v>
      </c>
      <c r="AN136" s="237"/>
      <c r="AO136" s="237"/>
      <c r="AP136" s="236"/>
      <c r="AQ136" s="236" t="s">
        <v>271</v>
      </c>
      <c r="AR136" s="231"/>
      <c r="AS136" s="231"/>
      <c r="AT136" s="232"/>
      <c r="AU136" s="246" t="s">
        <v>289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272</v>
      </c>
      <c r="AT137" s="173"/>
      <c r="AU137" s="194"/>
      <c r="AV137" s="194"/>
      <c r="AW137" s="172" t="s">
        <v>250</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286</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285</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36</v>
      </c>
      <c r="AC140" s="231"/>
      <c r="AD140" s="232"/>
      <c r="AE140" s="237" t="s">
        <v>152</v>
      </c>
      <c r="AF140" s="237"/>
      <c r="AG140" s="237"/>
      <c r="AH140" s="237"/>
      <c r="AI140" s="237" t="s">
        <v>384</v>
      </c>
      <c r="AJ140" s="237"/>
      <c r="AK140" s="237"/>
      <c r="AL140" s="237"/>
      <c r="AM140" s="237" t="s">
        <v>64</v>
      </c>
      <c r="AN140" s="237"/>
      <c r="AO140" s="237"/>
      <c r="AP140" s="236"/>
      <c r="AQ140" s="236" t="s">
        <v>271</v>
      </c>
      <c r="AR140" s="231"/>
      <c r="AS140" s="231"/>
      <c r="AT140" s="232"/>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272</v>
      </c>
      <c r="AT141" s="173"/>
      <c r="AU141" s="194"/>
      <c r="AV141" s="194"/>
      <c r="AW141" s="172" t="s">
        <v>250</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286</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285</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36</v>
      </c>
      <c r="AC144" s="231"/>
      <c r="AD144" s="232"/>
      <c r="AE144" s="237" t="s">
        <v>152</v>
      </c>
      <c r="AF144" s="237"/>
      <c r="AG144" s="237"/>
      <c r="AH144" s="237"/>
      <c r="AI144" s="237" t="s">
        <v>384</v>
      </c>
      <c r="AJ144" s="237"/>
      <c r="AK144" s="237"/>
      <c r="AL144" s="237"/>
      <c r="AM144" s="237" t="s">
        <v>64</v>
      </c>
      <c r="AN144" s="237"/>
      <c r="AO144" s="237"/>
      <c r="AP144" s="236"/>
      <c r="AQ144" s="236" t="s">
        <v>271</v>
      </c>
      <c r="AR144" s="231"/>
      <c r="AS144" s="231"/>
      <c r="AT144" s="232"/>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272</v>
      </c>
      <c r="AT145" s="173"/>
      <c r="AU145" s="194"/>
      <c r="AV145" s="194"/>
      <c r="AW145" s="172" t="s">
        <v>250</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286</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285</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36</v>
      </c>
      <c r="AC148" s="231"/>
      <c r="AD148" s="232"/>
      <c r="AE148" s="237" t="s">
        <v>152</v>
      </c>
      <c r="AF148" s="237"/>
      <c r="AG148" s="237"/>
      <c r="AH148" s="237"/>
      <c r="AI148" s="237" t="s">
        <v>384</v>
      </c>
      <c r="AJ148" s="237"/>
      <c r="AK148" s="237"/>
      <c r="AL148" s="237"/>
      <c r="AM148" s="237" t="s">
        <v>64</v>
      </c>
      <c r="AN148" s="237"/>
      <c r="AO148" s="237"/>
      <c r="AP148" s="236"/>
      <c r="AQ148" s="236" t="s">
        <v>271</v>
      </c>
      <c r="AR148" s="231"/>
      <c r="AS148" s="231"/>
      <c r="AT148" s="232"/>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272</v>
      </c>
      <c r="AT149" s="173"/>
      <c r="AU149" s="194"/>
      <c r="AV149" s="194"/>
      <c r="AW149" s="172" t="s">
        <v>250</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286</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13.5" hidden="1" customHeight="1" x14ac:dyDescent="0.15">
      <c r="A152" s="141"/>
      <c r="B152" s="142"/>
      <c r="C152" s="146"/>
      <c r="D152" s="142"/>
      <c r="E152" s="146"/>
      <c r="F152" s="151"/>
      <c r="G152" s="238" t="s">
        <v>26</v>
      </c>
      <c r="H152" s="169"/>
      <c r="I152" s="169"/>
      <c r="J152" s="169"/>
      <c r="K152" s="169"/>
      <c r="L152" s="169"/>
      <c r="M152" s="169"/>
      <c r="N152" s="169"/>
      <c r="O152" s="169"/>
      <c r="P152" s="170"/>
      <c r="Q152" s="177" t="s">
        <v>354</v>
      </c>
      <c r="R152" s="169"/>
      <c r="S152" s="169"/>
      <c r="T152" s="169"/>
      <c r="U152" s="169"/>
      <c r="V152" s="169"/>
      <c r="W152" s="169"/>
      <c r="X152" s="169"/>
      <c r="Y152" s="169"/>
      <c r="Z152" s="169"/>
      <c r="AA152" s="169"/>
      <c r="AB152" s="196" t="s">
        <v>356</v>
      </c>
      <c r="AC152" s="169"/>
      <c r="AD152" s="170"/>
      <c r="AE152" s="177" t="s">
        <v>291</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292</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26</v>
      </c>
      <c r="H159" s="169"/>
      <c r="I159" s="169"/>
      <c r="J159" s="169"/>
      <c r="K159" s="169"/>
      <c r="L159" s="169"/>
      <c r="M159" s="169"/>
      <c r="N159" s="169"/>
      <c r="O159" s="169"/>
      <c r="P159" s="170"/>
      <c r="Q159" s="177" t="s">
        <v>354</v>
      </c>
      <c r="R159" s="169"/>
      <c r="S159" s="169"/>
      <c r="T159" s="169"/>
      <c r="U159" s="169"/>
      <c r="V159" s="169"/>
      <c r="W159" s="169"/>
      <c r="X159" s="169"/>
      <c r="Y159" s="169"/>
      <c r="Z159" s="169"/>
      <c r="AA159" s="169"/>
      <c r="AB159" s="196" t="s">
        <v>356</v>
      </c>
      <c r="AC159" s="169"/>
      <c r="AD159" s="170"/>
      <c r="AE159" s="198" t="s">
        <v>291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1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292</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12"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26</v>
      </c>
      <c r="H166" s="169"/>
      <c r="I166" s="169"/>
      <c r="J166" s="169"/>
      <c r="K166" s="169"/>
      <c r="L166" s="169"/>
      <c r="M166" s="169"/>
      <c r="N166" s="169"/>
      <c r="O166" s="169"/>
      <c r="P166" s="170"/>
      <c r="Q166" s="177" t="s">
        <v>354</v>
      </c>
      <c r="R166" s="169"/>
      <c r="S166" s="169"/>
      <c r="T166" s="169"/>
      <c r="U166" s="169"/>
      <c r="V166" s="169"/>
      <c r="W166" s="169"/>
      <c r="X166" s="169"/>
      <c r="Y166" s="169"/>
      <c r="Z166" s="169"/>
      <c r="AA166" s="169"/>
      <c r="AB166" s="196" t="s">
        <v>356</v>
      </c>
      <c r="AC166" s="169"/>
      <c r="AD166" s="170"/>
      <c r="AE166" s="198" t="s">
        <v>291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292</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26</v>
      </c>
      <c r="H173" s="169"/>
      <c r="I173" s="169"/>
      <c r="J173" s="169"/>
      <c r="K173" s="169"/>
      <c r="L173" s="169"/>
      <c r="M173" s="169"/>
      <c r="N173" s="169"/>
      <c r="O173" s="169"/>
      <c r="P173" s="170"/>
      <c r="Q173" s="177" t="s">
        <v>354</v>
      </c>
      <c r="R173" s="169"/>
      <c r="S173" s="169"/>
      <c r="T173" s="169"/>
      <c r="U173" s="169"/>
      <c r="V173" s="169"/>
      <c r="W173" s="169"/>
      <c r="X173" s="169"/>
      <c r="Y173" s="169"/>
      <c r="Z173" s="169"/>
      <c r="AA173" s="169"/>
      <c r="AB173" s="196" t="s">
        <v>356</v>
      </c>
      <c r="AC173" s="169"/>
      <c r="AD173" s="170"/>
      <c r="AE173" s="198" t="s">
        <v>291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1.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292</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26</v>
      </c>
      <c r="H180" s="169"/>
      <c r="I180" s="169"/>
      <c r="J180" s="169"/>
      <c r="K180" s="169"/>
      <c r="L180" s="169"/>
      <c r="M180" s="169"/>
      <c r="N180" s="169"/>
      <c r="O180" s="169"/>
      <c r="P180" s="170"/>
      <c r="Q180" s="177" t="s">
        <v>354</v>
      </c>
      <c r="R180" s="169"/>
      <c r="S180" s="169"/>
      <c r="T180" s="169"/>
      <c r="U180" s="169"/>
      <c r="V180" s="169"/>
      <c r="W180" s="169"/>
      <c r="X180" s="169"/>
      <c r="Y180" s="169"/>
      <c r="Z180" s="169"/>
      <c r="AA180" s="169"/>
      <c r="AB180" s="196" t="s">
        <v>356</v>
      </c>
      <c r="AC180" s="169"/>
      <c r="AD180" s="170"/>
      <c r="AE180" s="198" t="s">
        <v>291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292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322</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394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1.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266</v>
      </c>
      <c r="F192" s="150"/>
      <c r="G192" s="230" t="s">
        <v>285</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36</v>
      </c>
      <c r="AC192" s="231"/>
      <c r="AD192" s="232"/>
      <c r="AE192" s="237" t="s">
        <v>152</v>
      </c>
      <c r="AF192" s="237"/>
      <c r="AG192" s="237"/>
      <c r="AH192" s="237"/>
      <c r="AI192" s="237" t="s">
        <v>384</v>
      </c>
      <c r="AJ192" s="237"/>
      <c r="AK192" s="237"/>
      <c r="AL192" s="237"/>
      <c r="AM192" s="237" t="s">
        <v>64</v>
      </c>
      <c r="AN192" s="237"/>
      <c r="AO192" s="237"/>
      <c r="AP192" s="236"/>
      <c r="AQ192" s="236" t="s">
        <v>271</v>
      </c>
      <c r="AR192" s="231"/>
      <c r="AS192" s="231"/>
      <c r="AT192" s="232"/>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272</v>
      </c>
      <c r="AT193" s="173"/>
      <c r="AU193" s="194"/>
      <c r="AV193" s="194"/>
      <c r="AW193" s="172" t="s">
        <v>250</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286</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17.2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285</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36</v>
      </c>
      <c r="AC196" s="231"/>
      <c r="AD196" s="232"/>
      <c r="AE196" s="237" t="s">
        <v>152</v>
      </c>
      <c r="AF196" s="237"/>
      <c r="AG196" s="237"/>
      <c r="AH196" s="237"/>
      <c r="AI196" s="237" t="s">
        <v>384</v>
      </c>
      <c r="AJ196" s="237"/>
      <c r="AK196" s="237"/>
      <c r="AL196" s="237"/>
      <c r="AM196" s="237" t="s">
        <v>64</v>
      </c>
      <c r="AN196" s="237"/>
      <c r="AO196" s="237"/>
      <c r="AP196" s="236"/>
      <c r="AQ196" s="236" t="s">
        <v>271</v>
      </c>
      <c r="AR196" s="231"/>
      <c r="AS196" s="231"/>
      <c r="AT196" s="232"/>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272</v>
      </c>
      <c r="AT197" s="173"/>
      <c r="AU197" s="194"/>
      <c r="AV197" s="194"/>
      <c r="AW197" s="172" t="s">
        <v>250</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286</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285</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36</v>
      </c>
      <c r="AC200" s="231"/>
      <c r="AD200" s="232"/>
      <c r="AE200" s="237" t="s">
        <v>152</v>
      </c>
      <c r="AF200" s="237"/>
      <c r="AG200" s="237"/>
      <c r="AH200" s="237"/>
      <c r="AI200" s="237" t="s">
        <v>384</v>
      </c>
      <c r="AJ200" s="237"/>
      <c r="AK200" s="237"/>
      <c r="AL200" s="237"/>
      <c r="AM200" s="237" t="s">
        <v>64</v>
      </c>
      <c r="AN200" s="237"/>
      <c r="AO200" s="237"/>
      <c r="AP200" s="236"/>
      <c r="AQ200" s="236" t="s">
        <v>271</v>
      </c>
      <c r="AR200" s="231"/>
      <c r="AS200" s="231"/>
      <c r="AT200" s="232"/>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272</v>
      </c>
      <c r="AT201" s="173"/>
      <c r="AU201" s="194"/>
      <c r="AV201" s="194"/>
      <c r="AW201" s="172" t="s">
        <v>250</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286</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285</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36</v>
      </c>
      <c r="AC204" s="231"/>
      <c r="AD204" s="232"/>
      <c r="AE204" s="237" t="s">
        <v>152</v>
      </c>
      <c r="AF204" s="237"/>
      <c r="AG204" s="237"/>
      <c r="AH204" s="237"/>
      <c r="AI204" s="237" t="s">
        <v>384</v>
      </c>
      <c r="AJ204" s="237"/>
      <c r="AK204" s="237"/>
      <c r="AL204" s="237"/>
      <c r="AM204" s="237" t="s">
        <v>64</v>
      </c>
      <c r="AN204" s="237"/>
      <c r="AO204" s="237"/>
      <c r="AP204" s="236"/>
      <c r="AQ204" s="236" t="s">
        <v>271</v>
      </c>
      <c r="AR204" s="231"/>
      <c r="AS204" s="231"/>
      <c r="AT204" s="232"/>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272</v>
      </c>
      <c r="AT205" s="173"/>
      <c r="AU205" s="194"/>
      <c r="AV205" s="194"/>
      <c r="AW205" s="172" t="s">
        <v>250</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286</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285</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36</v>
      </c>
      <c r="AC208" s="231"/>
      <c r="AD208" s="232"/>
      <c r="AE208" s="237" t="s">
        <v>152</v>
      </c>
      <c r="AF208" s="237"/>
      <c r="AG208" s="237"/>
      <c r="AH208" s="237"/>
      <c r="AI208" s="237" t="s">
        <v>384</v>
      </c>
      <c r="AJ208" s="237"/>
      <c r="AK208" s="237"/>
      <c r="AL208" s="237"/>
      <c r="AM208" s="237" t="s">
        <v>64</v>
      </c>
      <c r="AN208" s="237"/>
      <c r="AO208" s="237"/>
      <c r="AP208" s="236"/>
      <c r="AQ208" s="236" t="s">
        <v>271</v>
      </c>
      <c r="AR208" s="231"/>
      <c r="AS208" s="231"/>
      <c r="AT208" s="232"/>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272</v>
      </c>
      <c r="AT209" s="173"/>
      <c r="AU209" s="194"/>
      <c r="AV209" s="194"/>
      <c r="AW209" s="172" t="s">
        <v>250</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286</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26</v>
      </c>
      <c r="H212" s="169"/>
      <c r="I212" s="169"/>
      <c r="J212" s="169"/>
      <c r="K212" s="169"/>
      <c r="L212" s="169"/>
      <c r="M212" s="169"/>
      <c r="N212" s="169"/>
      <c r="O212" s="169"/>
      <c r="P212" s="170"/>
      <c r="Q212" s="177" t="s">
        <v>354</v>
      </c>
      <c r="R212" s="169"/>
      <c r="S212" s="169"/>
      <c r="T212" s="169"/>
      <c r="U212" s="169"/>
      <c r="V212" s="169"/>
      <c r="W212" s="169"/>
      <c r="X212" s="169"/>
      <c r="Y212" s="169"/>
      <c r="Z212" s="169"/>
      <c r="AA212" s="169"/>
      <c r="AB212" s="196" t="s">
        <v>356</v>
      </c>
      <c r="AC212" s="169"/>
      <c r="AD212" s="170"/>
      <c r="AE212" s="177" t="s">
        <v>291</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9.7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292</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26</v>
      </c>
      <c r="H219" s="169"/>
      <c r="I219" s="169"/>
      <c r="J219" s="169"/>
      <c r="K219" s="169"/>
      <c r="L219" s="169"/>
      <c r="M219" s="169"/>
      <c r="N219" s="169"/>
      <c r="O219" s="169"/>
      <c r="P219" s="170"/>
      <c r="Q219" s="177" t="s">
        <v>354</v>
      </c>
      <c r="R219" s="169"/>
      <c r="S219" s="169"/>
      <c r="T219" s="169"/>
      <c r="U219" s="169"/>
      <c r="V219" s="169"/>
      <c r="W219" s="169"/>
      <c r="X219" s="169"/>
      <c r="Y219" s="169"/>
      <c r="Z219" s="169"/>
      <c r="AA219" s="169"/>
      <c r="AB219" s="196" t="s">
        <v>356</v>
      </c>
      <c r="AC219" s="169"/>
      <c r="AD219" s="170"/>
      <c r="AE219" s="198" t="s">
        <v>291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292</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26</v>
      </c>
      <c r="H226" s="169"/>
      <c r="I226" s="169"/>
      <c r="J226" s="169"/>
      <c r="K226" s="169"/>
      <c r="L226" s="169"/>
      <c r="M226" s="169"/>
      <c r="N226" s="169"/>
      <c r="O226" s="169"/>
      <c r="P226" s="170"/>
      <c r="Q226" s="177" t="s">
        <v>354</v>
      </c>
      <c r="R226" s="169"/>
      <c r="S226" s="169"/>
      <c r="T226" s="169"/>
      <c r="U226" s="169"/>
      <c r="V226" s="169"/>
      <c r="W226" s="169"/>
      <c r="X226" s="169"/>
      <c r="Y226" s="169"/>
      <c r="Z226" s="169"/>
      <c r="AA226" s="169"/>
      <c r="AB226" s="196" t="s">
        <v>356</v>
      </c>
      <c r="AC226" s="169"/>
      <c r="AD226" s="170"/>
      <c r="AE226" s="198" t="s">
        <v>291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12.7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292</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26</v>
      </c>
      <c r="H233" s="169"/>
      <c r="I233" s="169"/>
      <c r="J233" s="169"/>
      <c r="K233" s="169"/>
      <c r="L233" s="169"/>
      <c r="M233" s="169"/>
      <c r="N233" s="169"/>
      <c r="O233" s="169"/>
      <c r="P233" s="170"/>
      <c r="Q233" s="177" t="s">
        <v>354</v>
      </c>
      <c r="R233" s="169"/>
      <c r="S233" s="169"/>
      <c r="T233" s="169"/>
      <c r="U233" s="169"/>
      <c r="V233" s="169"/>
      <c r="W233" s="169"/>
      <c r="X233" s="169"/>
      <c r="Y233" s="169"/>
      <c r="Z233" s="169"/>
      <c r="AA233" s="169"/>
      <c r="AB233" s="196" t="s">
        <v>356</v>
      </c>
      <c r="AC233" s="169"/>
      <c r="AD233" s="170"/>
      <c r="AE233" s="198" t="s">
        <v>291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17.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292</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26</v>
      </c>
      <c r="H240" s="169"/>
      <c r="I240" s="169"/>
      <c r="J240" s="169"/>
      <c r="K240" s="169"/>
      <c r="L240" s="169"/>
      <c r="M240" s="169"/>
      <c r="N240" s="169"/>
      <c r="O240" s="169"/>
      <c r="P240" s="170"/>
      <c r="Q240" s="177" t="s">
        <v>354</v>
      </c>
      <c r="R240" s="169"/>
      <c r="S240" s="169"/>
      <c r="T240" s="169"/>
      <c r="U240" s="169"/>
      <c r="V240" s="169"/>
      <c r="W240" s="169"/>
      <c r="X240" s="169"/>
      <c r="Y240" s="169"/>
      <c r="Z240" s="169"/>
      <c r="AA240" s="169"/>
      <c r="AB240" s="196" t="s">
        <v>356</v>
      </c>
      <c r="AC240" s="169"/>
      <c r="AD240" s="170"/>
      <c r="AE240" s="198" t="s">
        <v>291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1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292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322</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1.25" hidden="1" customHeight="1" x14ac:dyDescent="0.15">
      <c r="A251" s="141"/>
      <c r="B251" s="142"/>
      <c r="C251" s="146"/>
      <c r="D251" s="142"/>
      <c r="E251" s="659" t="s">
        <v>305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266</v>
      </c>
      <c r="F252" s="150"/>
      <c r="G252" s="230" t="s">
        <v>285</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36</v>
      </c>
      <c r="AC252" s="231"/>
      <c r="AD252" s="232"/>
      <c r="AE252" s="237" t="s">
        <v>152</v>
      </c>
      <c r="AF252" s="237"/>
      <c r="AG252" s="237"/>
      <c r="AH252" s="237"/>
      <c r="AI252" s="237" t="s">
        <v>384</v>
      </c>
      <c r="AJ252" s="237"/>
      <c r="AK252" s="237"/>
      <c r="AL252" s="237"/>
      <c r="AM252" s="237" t="s">
        <v>64</v>
      </c>
      <c r="AN252" s="237"/>
      <c r="AO252" s="237"/>
      <c r="AP252" s="236"/>
      <c r="AQ252" s="236" t="s">
        <v>271</v>
      </c>
      <c r="AR252" s="231"/>
      <c r="AS252" s="231"/>
      <c r="AT252" s="232"/>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272</v>
      </c>
      <c r="AT253" s="173"/>
      <c r="AU253" s="194"/>
      <c r="AV253" s="194"/>
      <c r="AW253" s="172" t="s">
        <v>250</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286</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285</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36</v>
      </c>
      <c r="AC256" s="231"/>
      <c r="AD256" s="232"/>
      <c r="AE256" s="237" t="s">
        <v>152</v>
      </c>
      <c r="AF256" s="237"/>
      <c r="AG256" s="237"/>
      <c r="AH256" s="237"/>
      <c r="AI256" s="237" t="s">
        <v>384</v>
      </c>
      <c r="AJ256" s="237"/>
      <c r="AK256" s="237"/>
      <c r="AL256" s="237"/>
      <c r="AM256" s="237" t="s">
        <v>64</v>
      </c>
      <c r="AN256" s="237"/>
      <c r="AO256" s="237"/>
      <c r="AP256" s="236"/>
      <c r="AQ256" s="236" t="s">
        <v>271</v>
      </c>
      <c r="AR256" s="231"/>
      <c r="AS256" s="231"/>
      <c r="AT256" s="232"/>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272</v>
      </c>
      <c r="AT257" s="173"/>
      <c r="AU257" s="194"/>
      <c r="AV257" s="194"/>
      <c r="AW257" s="172" t="s">
        <v>250</v>
      </c>
      <c r="AX257" s="225"/>
    </row>
    <row r="258" spans="1:50" ht="2.2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286</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285</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36</v>
      </c>
      <c r="AC260" s="231"/>
      <c r="AD260" s="232"/>
      <c r="AE260" s="237" t="s">
        <v>152</v>
      </c>
      <c r="AF260" s="237"/>
      <c r="AG260" s="237"/>
      <c r="AH260" s="237"/>
      <c r="AI260" s="237" t="s">
        <v>384</v>
      </c>
      <c r="AJ260" s="237"/>
      <c r="AK260" s="237"/>
      <c r="AL260" s="237"/>
      <c r="AM260" s="237" t="s">
        <v>64</v>
      </c>
      <c r="AN260" s="237"/>
      <c r="AO260" s="237"/>
      <c r="AP260" s="236"/>
      <c r="AQ260" s="236" t="s">
        <v>271</v>
      </c>
      <c r="AR260" s="231"/>
      <c r="AS260" s="231"/>
      <c r="AT260" s="232"/>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272</v>
      </c>
      <c r="AT261" s="173"/>
      <c r="AU261" s="194"/>
      <c r="AV261" s="194"/>
      <c r="AW261" s="172" t="s">
        <v>250</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286</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285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37" t="s">
        <v>152</v>
      </c>
      <c r="AF264" s="237"/>
      <c r="AG264" s="237"/>
      <c r="AH264" s="237"/>
      <c r="AI264" s="237" t="s">
        <v>384</v>
      </c>
      <c r="AJ264" s="237"/>
      <c r="AK264" s="237"/>
      <c r="AL264" s="237"/>
      <c r="AM264" s="237" t="s">
        <v>64</v>
      </c>
      <c r="AN264" s="237"/>
      <c r="AO264" s="237"/>
      <c r="AP264" s="236"/>
      <c r="AQ264" s="177" t="s">
        <v>271</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272</v>
      </c>
      <c r="AT265" s="173"/>
      <c r="AU265" s="194"/>
      <c r="AV265" s="194"/>
      <c r="AW265" s="172" t="s">
        <v>250</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286</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8.2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285</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36</v>
      </c>
      <c r="AC268" s="231"/>
      <c r="AD268" s="232"/>
      <c r="AE268" s="237" t="s">
        <v>152</v>
      </c>
      <c r="AF268" s="237"/>
      <c r="AG268" s="237"/>
      <c r="AH268" s="237"/>
      <c r="AI268" s="237" t="s">
        <v>384</v>
      </c>
      <c r="AJ268" s="237"/>
      <c r="AK268" s="237"/>
      <c r="AL268" s="237"/>
      <c r="AM268" s="237" t="s">
        <v>64</v>
      </c>
      <c r="AN268" s="237"/>
      <c r="AO268" s="237"/>
      <c r="AP268" s="236"/>
      <c r="AQ268" s="236" t="s">
        <v>271</v>
      </c>
      <c r="AR268" s="231"/>
      <c r="AS268" s="231"/>
      <c r="AT268" s="232"/>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272</v>
      </c>
      <c r="AT269" s="173"/>
      <c r="AU269" s="194"/>
      <c r="AV269" s="194"/>
      <c r="AW269" s="172" t="s">
        <v>250</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286</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9"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26</v>
      </c>
      <c r="H272" s="169"/>
      <c r="I272" s="169"/>
      <c r="J272" s="169"/>
      <c r="K272" s="169"/>
      <c r="L272" s="169"/>
      <c r="M272" s="169"/>
      <c r="N272" s="169"/>
      <c r="O272" s="169"/>
      <c r="P272" s="170"/>
      <c r="Q272" s="177" t="s">
        <v>354</v>
      </c>
      <c r="R272" s="169"/>
      <c r="S272" s="169"/>
      <c r="T272" s="169"/>
      <c r="U272" s="169"/>
      <c r="V272" s="169"/>
      <c r="W272" s="169"/>
      <c r="X272" s="169"/>
      <c r="Y272" s="169"/>
      <c r="Z272" s="169"/>
      <c r="AA272" s="169"/>
      <c r="AB272" s="196" t="s">
        <v>356</v>
      </c>
      <c r="AC272" s="169"/>
      <c r="AD272" s="170"/>
      <c r="AE272" s="177" t="s">
        <v>291</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292</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26</v>
      </c>
      <c r="H279" s="169"/>
      <c r="I279" s="169"/>
      <c r="J279" s="169"/>
      <c r="K279" s="169"/>
      <c r="L279" s="169"/>
      <c r="M279" s="169"/>
      <c r="N279" s="169"/>
      <c r="O279" s="169"/>
      <c r="P279" s="170"/>
      <c r="Q279" s="177" t="s">
        <v>354</v>
      </c>
      <c r="R279" s="169"/>
      <c r="S279" s="169"/>
      <c r="T279" s="169"/>
      <c r="U279" s="169"/>
      <c r="V279" s="169"/>
      <c r="W279" s="169"/>
      <c r="X279" s="169"/>
      <c r="Y279" s="169"/>
      <c r="Z279" s="169"/>
      <c r="AA279" s="169"/>
      <c r="AB279" s="196" t="s">
        <v>356</v>
      </c>
      <c r="AC279" s="169"/>
      <c r="AD279" s="170"/>
      <c r="AE279" s="198" t="s">
        <v>291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19.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292</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26</v>
      </c>
      <c r="H286" s="169"/>
      <c r="I286" s="169"/>
      <c r="J286" s="169"/>
      <c r="K286" s="169"/>
      <c r="L286" s="169"/>
      <c r="M286" s="169"/>
      <c r="N286" s="169"/>
      <c r="O286" s="169"/>
      <c r="P286" s="170"/>
      <c r="Q286" s="177" t="s">
        <v>354</v>
      </c>
      <c r="R286" s="169"/>
      <c r="S286" s="169"/>
      <c r="T286" s="169"/>
      <c r="U286" s="169"/>
      <c r="V286" s="169"/>
      <c r="W286" s="169"/>
      <c r="X286" s="169"/>
      <c r="Y286" s="169"/>
      <c r="Z286" s="169"/>
      <c r="AA286" s="169"/>
      <c r="AB286" s="196" t="s">
        <v>356</v>
      </c>
      <c r="AC286" s="169"/>
      <c r="AD286" s="170"/>
      <c r="AE286" s="198" t="s">
        <v>291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292</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0.75" hidden="1" customHeight="1" x14ac:dyDescent="0.15">
      <c r="A293" s="141"/>
      <c r="B293" s="142"/>
      <c r="C293" s="146"/>
      <c r="D293" s="142"/>
      <c r="E293" s="146"/>
      <c r="F293" s="151"/>
      <c r="G293" s="238" t="s">
        <v>26</v>
      </c>
      <c r="H293" s="169"/>
      <c r="I293" s="169"/>
      <c r="J293" s="169"/>
      <c r="K293" s="169"/>
      <c r="L293" s="169"/>
      <c r="M293" s="169"/>
      <c r="N293" s="169"/>
      <c r="O293" s="169"/>
      <c r="P293" s="170"/>
      <c r="Q293" s="177" t="s">
        <v>354</v>
      </c>
      <c r="R293" s="169"/>
      <c r="S293" s="169"/>
      <c r="T293" s="169"/>
      <c r="U293" s="169"/>
      <c r="V293" s="169"/>
      <c r="W293" s="169"/>
      <c r="X293" s="169"/>
      <c r="Y293" s="169"/>
      <c r="Z293" s="169"/>
      <c r="AA293" s="169"/>
      <c r="AB293" s="196" t="s">
        <v>356</v>
      </c>
      <c r="AC293" s="169"/>
      <c r="AD293" s="170"/>
      <c r="AE293" s="198" t="s">
        <v>291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292</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26</v>
      </c>
      <c r="H300" s="169"/>
      <c r="I300" s="169"/>
      <c r="J300" s="169"/>
      <c r="K300" s="169"/>
      <c r="L300" s="169"/>
      <c r="M300" s="169"/>
      <c r="N300" s="169"/>
      <c r="O300" s="169"/>
      <c r="P300" s="170"/>
      <c r="Q300" s="177" t="s">
        <v>354</v>
      </c>
      <c r="R300" s="169"/>
      <c r="S300" s="169"/>
      <c r="T300" s="169"/>
      <c r="U300" s="169"/>
      <c r="V300" s="169"/>
      <c r="W300" s="169"/>
      <c r="X300" s="169"/>
      <c r="Y300" s="169"/>
      <c r="Z300" s="169"/>
      <c r="AA300" s="169"/>
      <c r="AB300" s="196" t="s">
        <v>356</v>
      </c>
      <c r="AC300" s="169"/>
      <c r="AD300" s="170"/>
      <c r="AE300" s="198" t="s">
        <v>291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18"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292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322</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0.2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266</v>
      </c>
      <c r="F312" s="150"/>
      <c r="G312" s="230" t="s">
        <v>285</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36</v>
      </c>
      <c r="AC312" s="231"/>
      <c r="AD312" s="232"/>
      <c r="AE312" s="237" t="s">
        <v>152</v>
      </c>
      <c r="AF312" s="237"/>
      <c r="AG312" s="237"/>
      <c r="AH312" s="237"/>
      <c r="AI312" s="237" t="s">
        <v>384</v>
      </c>
      <c r="AJ312" s="237"/>
      <c r="AK312" s="237"/>
      <c r="AL312" s="237"/>
      <c r="AM312" s="237" t="s">
        <v>64</v>
      </c>
      <c r="AN312" s="237"/>
      <c r="AO312" s="237"/>
      <c r="AP312" s="236"/>
      <c r="AQ312" s="236" t="s">
        <v>271</v>
      </c>
      <c r="AR312" s="231"/>
      <c r="AS312" s="231"/>
      <c r="AT312" s="232"/>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272</v>
      </c>
      <c r="AT313" s="173"/>
      <c r="AU313" s="194"/>
      <c r="AV313" s="194"/>
      <c r="AW313" s="172" t="s">
        <v>250</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286</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5.2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285</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36</v>
      </c>
      <c r="AC316" s="231"/>
      <c r="AD316" s="232"/>
      <c r="AE316" s="237" t="s">
        <v>152</v>
      </c>
      <c r="AF316" s="237"/>
      <c r="AG316" s="237"/>
      <c r="AH316" s="237"/>
      <c r="AI316" s="237" t="s">
        <v>384</v>
      </c>
      <c r="AJ316" s="237"/>
      <c r="AK316" s="237"/>
      <c r="AL316" s="237"/>
      <c r="AM316" s="237" t="s">
        <v>64</v>
      </c>
      <c r="AN316" s="237"/>
      <c r="AO316" s="237"/>
      <c r="AP316" s="236"/>
      <c r="AQ316" s="236" t="s">
        <v>271</v>
      </c>
      <c r="AR316" s="231"/>
      <c r="AS316" s="231"/>
      <c r="AT316" s="232"/>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272</v>
      </c>
      <c r="AT317" s="173"/>
      <c r="AU317" s="194"/>
      <c r="AV317" s="194"/>
      <c r="AW317" s="172" t="s">
        <v>250</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286</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6" hidden="1" customHeight="1" x14ac:dyDescent="0.15">
      <c r="A320" s="141"/>
      <c r="B320" s="142"/>
      <c r="C320" s="146"/>
      <c r="D320" s="142"/>
      <c r="E320" s="146"/>
      <c r="F320" s="151"/>
      <c r="G320" s="230" t="s">
        <v>285</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36</v>
      </c>
      <c r="AC320" s="231"/>
      <c r="AD320" s="232"/>
      <c r="AE320" s="237" t="s">
        <v>152</v>
      </c>
      <c r="AF320" s="237"/>
      <c r="AG320" s="237"/>
      <c r="AH320" s="237"/>
      <c r="AI320" s="237" t="s">
        <v>384</v>
      </c>
      <c r="AJ320" s="237"/>
      <c r="AK320" s="237"/>
      <c r="AL320" s="237"/>
      <c r="AM320" s="237" t="s">
        <v>64</v>
      </c>
      <c r="AN320" s="237"/>
      <c r="AO320" s="237"/>
      <c r="AP320" s="236"/>
      <c r="AQ320" s="236" t="s">
        <v>271</v>
      </c>
      <c r="AR320" s="231"/>
      <c r="AS320" s="231"/>
      <c r="AT320" s="232"/>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272</v>
      </c>
      <c r="AT321" s="173"/>
      <c r="AU321" s="194"/>
      <c r="AV321" s="194"/>
      <c r="AW321" s="172" t="s">
        <v>250</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286</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285</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36</v>
      </c>
      <c r="AC324" s="231"/>
      <c r="AD324" s="232"/>
      <c r="AE324" s="237" t="s">
        <v>152</v>
      </c>
      <c r="AF324" s="237"/>
      <c r="AG324" s="237"/>
      <c r="AH324" s="237"/>
      <c r="AI324" s="237" t="s">
        <v>384</v>
      </c>
      <c r="AJ324" s="237"/>
      <c r="AK324" s="237"/>
      <c r="AL324" s="237"/>
      <c r="AM324" s="237" t="s">
        <v>64</v>
      </c>
      <c r="AN324" s="237"/>
      <c r="AO324" s="237"/>
      <c r="AP324" s="236"/>
      <c r="AQ324" s="236" t="s">
        <v>271</v>
      </c>
      <c r="AR324" s="231"/>
      <c r="AS324" s="231"/>
      <c r="AT324" s="232"/>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272</v>
      </c>
      <c r="AT325" s="173"/>
      <c r="AU325" s="194"/>
      <c r="AV325" s="194"/>
      <c r="AW325" s="172" t="s">
        <v>250</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286</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285</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36</v>
      </c>
      <c r="AC328" s="231"/>
      <c r="AD328" s="232"/>
      <c r="AE328" s="237" t="s">
        <v>152</v>
      </c>
      <c r="AF328" s="237"/>
      <c r="AG328" s="237"/>
      <c r="AH328" s="237"/>
      <c r="AI328" s="237" t="s">
        <v>384</v>
      </c>
      <c r="AJ328" s="237"/>
      <c r="AK328" s="237"/>
      <c r="AL328" s="237"/>
      <c r="AM328" s="237" t="s">
        <v>64</v>
      </c>
      <c r="AN328" s="237"/>
      <c r="AO328" s="237"/>
      <c r="AP328" s="236"/>
      <c r="AQ328" s="236" t="s">
        <v>271</v>
      </c>
      <c r="AR328" s="231"/>
      <c r="AS328" s="231"/>
      <c r="AT328" s="232"/>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272</v>
      </c>
      <c r="AT329" s="173"/>
      <c r="AU329" s="194"/>
      <c r="AV329" s="194"/>
      <c r="AW329" s="172" t="s">
        <v>250</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286</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26</v>
      </c>
      <c r="H332" s="169"/>
      <c r="I332" s="169"/>
      <c r="J332" s="169"/>
      <c r="K332" s="169"/>
      <c r="L332" s="169"/>
      <c r="M332" s="169"/>
      <c r="N332" s="169"/>
      <c r="O332" s="169"/>
      <c r="P332" s="170"/>
      <c r="Q332" s="177" t="s">
        <v>354</v>
      </c>
      <c r="R332" s="169"/>
      <c r="S332" s="169"/>
      <c r="T332" s="169"/>
      <c r="U332" s="169"/>
      <c r="V332" s="169"/>
      <c r="W332" s="169"/>
      <c r="X332" s="169"/>
      <c r="Y332" s="169"/>
      <c r="Z332" s="169"/>
      <c r="AA332" s="169"/>
      <c r="AB332" s="196" t="s">
        <v>356</v>
      </c>
      <c r="AC332" s="169"/>
      <c r="AD332" s="170"/>
      <c r="AE332" s="177" t="s">
        <v>291</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17.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292</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26</v>
      </c>
      <c r="H339" s="169"/>
      <c r="I339" s="169"/>
      <c r="J339" s="169"/>
      <c r="K339" s="169"/>
      <c r="L339" s="169"/>
      <c r="M339" s="169"/>
      <c r="N339" s="169"/>
      <c r="O339" s="169"/>
      <c r="P339" s="170"/>
      <c r="Q339" s="177" t="s">
        <v>354</v>
      </c>
      <c r="R339" s="169"/>
      <c r="S339" s="169"/>
      <c r="T339" s="169"/>
      <c r="U339" s="169"/>
      <c r="V339" s="169"/>
      <c r="W339" s="169"/>
      <c r="X339" s="169"/>
      <c r="Y339" s="169"/>
      <c r="Z339" s="169"/>
      <c r="AA339" s="169"/>
      <c r="AB339" s="196" t="s">
        <v>356</v>
      </c>
      <c r="AC339" s="169"/>
      <c r="AD339" s="170"/>
      <c r="AE339" s="198" t="s">
        <v>291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1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292</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26</v>
      </c>
      <c r="H346" s="169"/>
      <c r="I346" s="169"/>
      <c r="J346" s="169"/>
      <c r="K346" s="169"/>
      <c r="L346" s="169"/>
      <c r="M346" s="169"/>
      <c r="N346" s="169"/>
      <c r="O346" s="169"/>
      <c r="P346" s="170"/>
      <c r="Q346" s="177" t="s">
        <v>354</v>
      </c>
      <c r="R346" s="169"/>
      <c r="S346" s="169"/>
      <c r="T346" s="169"/>
      <c r="U346" s="169"/>
      <c r="V346" s="169"/>
      <c r="W346" s="169"/>
      <c r="X346" s="169"/>
      <c r="Y346" s="169"/>
      <c r="Z346" s="169"/>
      <c r="AA346" s="169"/>
      <c r="AB346" s="196" t="s">
        <v>356</v>
      </c>
      <c r="AC346" s="169"/>
      <c r="AD346" s="170"/>
      <c r="AE346" s="198" t="s">
        <v>291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292</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1"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26</v>
      </c>
      <c r="H353" s="169"/>
      <c r="I353" s="169"/>
      <c r="J353" s="169"/>
      <c r="K353" s="169"/>
      <c r="L353" s="169"/>
      <c r="M353" s="169"/>
      <c r="N353" s="169"/>
      <c r="O353" s="169"/>
      <c r="P353" s="170"/>
      <c r="Q353" s="177" t="s">
        <v>354</v>
      </c>
      <c r="R353" s="169"/>
      <c r="S353" s="169"/>
      <c r="T353" s="169"/>
      <c r="U353" s="169"/>
      <c r="V353" s="169"/>
      <c r="W353" s="169"/>
      <c r="X353" s="169"/>
      <c r="Y353" s="169"/>
      <c r="Z353" s="169"/>
      <c r="AA353" s="169"/>
      <c r="AB353" s="196" t="s">
        <v>356</v>
      </c>
      <c r="AC353" s="169"/>
      <c r="AD353" s="170"/>
      <c r="AE353" s="198" t="s">
        <v>291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292</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26</v>
      </c>
      <c r="H360" s="169"/>
      <c r="I360" s="169"/>
      <c r="J360" s="169"/>
      <c r="K360" s="169"/>
      <c r="L360" s="169"/>
      <c r="M360" s="169"/>
      <c r="N360" s="169"/>
      <c r="O360" s="169"/>
      <c r="P360" s="170"/>
      <c r="Q360" s="177" t="s">
        <v>354</v>
      </c>
      <c r="R360" s="169"/>
      <c r="S360" s="169"/>
      <c r="T360" s="169"/>
      <c r="U360" s="169"/>
      <c r="V360" s="169"/>
      <c r="W360" s="169"/>
      <c r="X360" s="169"/>
      <c r="Y360" s="169"/>
      <c r="Z360" s="169"/>
      <c r="AA360" s="169"/>
      <c r="AB360" s="196" t="s">
        <v>356</v>
      </c>
      <c r="AC360" s="169"/>
      <c r="AD360" s="170"/>
      <c r="AE360" s="198" t="s">
        <v>291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13.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292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322</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27" hidden="1" customHeight="1" x14ac:dyDescent="0.15">
      <c r="A371" s="141"/>
      <c r="B371" s="142"/>
      <c r="C371" s="146"/>
      <c r="D371" s="142"/>
      <c r="E371" s="659" t="s">
        <v>305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266</v>
      </c>
      <c r="F372" s="150"/>
      <c r="G372" s="230" t="s">
        <v>285</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36</v>
      </c>
      <c r="AC372" s="231"/>
      <c r="AD372" s="232"/>
      <c r="AE372" s="237" t="s">
        <v>152</v>
      </c>
      <c r="AF372" s="237"/>
      <c r="AG372" s="237"/>
      <c r="AH372" s="237"/>
      <c r="AI372" s="237" t="s">
        <v>384</v>
      </c>
      <c r="AJ372" s="237"/>
      <c r="AK372" s="237"/>
      <c r="AL372" s="237"/>
      <c r="AM372" s="237" t="s">
        <v>64</v>
      </c>
      <c r="AN372" s="237"/>
      <c r="AO372" s="237"/>
      <c r="AP372" s="236"/>
      <c r="AQ372" s="236" t="s">
        <v>271</v>
      </c>
      <c r="AR372" s="231"/>
      <c r="AS372" s="231"/>
      <c r="AT372" s="232"/>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272</v>
      </c>
      <c r="AT373" s="173"/>
      <c r="AU373" s="194"/>
      <c r="AV373" s="194"/>
      <c r="AW373" s="172" t="s">
        <v>250</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286</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285</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36</v>
      </c>
      <c r="AC376" s="231"/>
      <c r="AD376" s="232"/>
      <c r="AE376" s="237" t="s">
        <v>152</v>
      </c>
      <c r="AF376" s="237"/>
      <c r="AG376" s="237"/>
      <c r="AH376" s="237"/>
      <c r="AI376" s="237" t="s">
        <v>384</v>
      </c>
      <c r="AJ376" s="237"/>
      <c r="AK376" s="237"/>
      <c r="AL376" s="237"/>
      <c r="AM376" s="237" t="s">
        <v>64</v>
      </c>
      <c r="AN376" s="237"/>
      <c r="AO376" s="237"/>
      <c r="AP376" s="236"/>
      <c r="AQ376" s="236" t="s">
        <v>271</v>
      </c>
      <c r="AR376" s="231"/>
      <c r="AS376" s="231"/>
      <c r="AT376" s="232"/>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272</v>
      </c>
      <c r="AT377" s="173"/>
      <c r="AU377" s="194"/>
      <c r="AV377" s="194"/>
      <c r="AW377" s="172" t="s">
        <v>250</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286</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285</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36</v>
      </c>
      <c r="AC380" s="231"/>
      <c r="AD380" s="232"/>
      <c r="AE380" s="237" t="s">
        <v>152</v>
      </c>
      <c r="AF380" s="237"/>
      <c r="AG380" s="237"/>
      <c r="AH380" s="237"/>
      <c r="AI380" s="237" t="s">
        <v>384</v>
      </c>
      <c r="AJ380" s="237"/>
      <c r="AK380" s="237"/>
      <c r="AL380" s="237"/>
      <c r="AM380" s="237" t="s">
        <v>64</v>
      </c>
      <c r="AN380" s="237"/>
      <c r="AO380" s="237"/>
      <c r="AP380" s="236"/>
      <c r="AQ380" s="236" t="s">
        <v>271</v>
      </c>
      <c r="AR380" s="231"/>
      <c r="AS380" s="231"/>
      <c r="AT380" s="232"/>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272</v>
      </c>
      <c r="AT381" s="173"/>
      <c r="AU381" s="194"/>
      <c r="AV381" s="194"/>
      <c r="AW381" s="172" t="s">
        <v>250</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286</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26.2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285</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36</v>
      </c>
      <c r="AC384" s="231"/>
      <c r="AD384" s="232"/>
      <c r="AE384" s="237" t="s">
        <v>152</v>
      </c>
      <c r="AF384" s="237"/>
      <c r="AG384" s="237"/>
      <c r="AH384" s="237"/>
      <c r="AI384" s="237" t="s">
        <v>384</v>
      </c>
      <c r="AJ384" s="237"/>
      <c r="AK384" s="237"/>
      <c r="AL384" s="237"/>
      <c r="AM384" s="237" t="s">
        <v>64</v>
      </c>
      <c r="AN384" s="237"/>
      <c r="AO384" s="237"/>
      <c r="AP384" s="236"/>
      <c r="AQ384" s="236" t="s">
        <v>271</v>
      </c>
      <c r="AR384" s="231"/>
      <c r="AS384" s="231"/>
      <c r="AT384" s="232"/>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272</v>
      </c>
      <c r="AT385" s="173"/>
      <c r="AU385" s="194"/>
      <c r="AV385" s="194"/>
      <c r="AW385" s="172" t="s">
        <v>250</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286</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285</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36</v>
      </c>
      <c r="AC388" s="231"/>
      <c r="AD388" s="232"/>
      <c r="AE388" s="237" t="s">
        <v>152</v>
      </c>
      <c r="AF388" s="237"/>
      <c r="AG388" s="237"/>
      <c r="AH388" s="237"/>
      <c r="AI388" s="237" t="s">
        <v>384</v>
      </c>
      <c r="AJ388" s="237"/>
      <c r="AK388" s="237"/>
      <c r="AL388" s="237"/>
      <c r="AM388" s="237" t="s">
        <v>64</v>
      </c>
      <c r="AN388" s="237"/>
      <c r="AO388" s="237"/>
      <c r="AP388" s="236"/>
      <c r="AQ388" s="236" t="s">
        <v>271</v>
      </c>
      <c r="AR388" s="231"/>
      <c r="AS388" s="231"/>
      <c r="AT388" s="232"/>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272</v>
      </c>
      <c r="AT389" s="173"/>
      <c r="AU389" s="194"/>
      <c r="AV389" s="194"/>
      <c r="AW389" s="172" t="s">
        <v>250</v>
      </c>
      <c r="AX389" s="225"/>
    </row>
    <row r="390" spans="1:50" ht="9"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286</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26</v>
      </c>
      <c r="H392" s="169"/>
      <c r="I392" s="169"/>
      <c r="J392" s="169"/>
      <c r="K392" s="169"/>
      <c r="L392" s="169"/>
      <c r="M392" s="169"/>
      <c r="N392" s="169"/>
      <c r="O392" s="169"/>
      <c r="P392" s="170"/>
      <c r="Q392" s="177" t="s">
        <v>354</v>
      </c>
      <c r="R392" s="169"/>
      <c r="S392" s="169"/>
      <c r="T392" s="169"/>
      <c r="U392" s="169"/>
      <c r="V392" s="169"/>
      <c r="W392" s="169"/>
      <c r="X392" s="169"/>
      <c r="Y392" s="169"/>
      <c r="Z392" s="169"/>
      <c r="AA392" s="169"/>
      <c r="AB392" s="196" t="s">
        <v>356</v>
      </c>
      <c r="AC392" s="169"/>
      <c r="AD392" s="170"/>
      <c r="AE392" s="177" t="s">
        <v>291</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1.7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292</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26</v>
      </c>
      <c r="H399" s="169"/>
      <c r="I399" s="169"/>
      <c r="J399" s="169"/>
      <c r="K399" s="169"/>
      <c r="L399" s="169"/>
      <c r="M399" s="169"/>
      <c r="N399" s="169"/>
      <c r="O399" s="169"/>
      <c r="P399" s="170"/>
      <c r="Q399" s="177" t="s">
        <v>354</v>
      </c>
      <c r="R399" s="169"/>
      <c r="S399" s="169"/>
      <c r="T399" s="169"/>
      <c r="U399" s="169"/>
      <c r="V399" s="169"/>
      <c r="W399" s="169"/>
      <c r="X399" s="169"/>
      <c r="Y399" s="169"/>
      <c r="Z399" s="169"/>
      <c r="AA399" s="169"/>
      <c r="AB399" s="196" t="s">
        <v>356</v>
      </c>
      <c r="AC399" s="169"/>
      <c r="AD399" s="170"/>
      <c r="AE399" s="198" t="s">
        <v>291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9"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292</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26</v>
      </c>
      <c r="H406" s="169"/>
      <c r="I406" s="169"/>
      <c r="J406" s="169"/>
      <c r="K406" s="169"/>
      <c r="L406" s="169"/>
      <c r="M406" s="169"/>
      <c r="N406" s="169"/>
      <c r="O406" s="169"/>
      <c r="P406" s="170"/>
      <c r="Q406" s="177" t="s">
        <v>354</v>
      </c>
      <c r="R406" s="169"/>
      <c r="S406" s="169"/>
      <c r="T406" s="169"/>
      <c r="U406" s="169"/>
      <c r="V406" s="169"/>
      <c r="W406" s="169"/>
      <c r="X406" s="169"/>
      <c r="Y406" s="169"/>
      <c r="Z406" s="169"/>
      <c r="AA406" s="169"/>
      <c r="AB406" s="196" t="s">
        <v>356</v>
      </c>
      <c r="AC406" s="169"/>
      <c r="AD406" s="170"/>
      <c r="AE406" s="198" t="s">
        <v>291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292</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11.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26</v>
      </c>
      <c r="H413" s="169"/>
      <c r="I413" s="169"/>
      <c r="J413" s="169"/>
      <c r="K413" s="169"/>
      <c r="L413" s="169"/>
      <c r="M413" s="169"/>
      <c r="N413" s="169"/>
      <c r="O413" s="169"/>
      <c r="P413" s="170"/>
      <c r="Q413" s="177" t="s">
        <v>354</v>
      </c>
      <c r="R413" s="169"/>
      <c r="S413" s="169"/>
      <c r="T413" s="169"/>
      <c r="U413" s="169"/>
      <c r="V413" s="169"/>
      <c r="W413" s="169"/>
      <c r="X413" s="169"/>
      <c r="Y413" s="169"/>
      <c r="Z413" s="169"/>
      <c r="AA413" s="169"/>
      <c r="AB413" s="196" t="s">
        <v>356</v>
      </c>
      <c r="AC413" s="169"/>
      <c r="AD413" s="170"/>
      <c r="AE413" s="198" t="s">
        <v>291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292</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18.7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26</v>
      </c>
      <c r="H420" s="169"/>
      <c r="I420" s="169"/>
      <c r="J420" s="169"/>
      <c r="K420" s="169"/>
      <c r="L420" s="169"/>
      <c r="M420" s="169"/>
      <c r="N420" s="169"/>
      <c r="O420" s="169"/>
      <c r="P420" s="170"/>
      <c r="Q420" s="177" t="s">
        <v>354</v>
      </c>
      <c r="R420" s="169"/>
      <c r="S420" s="169"/>
      <c r="T420" s="169"/>
      <c r="U420" s="169"/>
      <c r="V420" s="169"/>
      <c r="W420" s="169"/>
      <c r="X420" s="169"/>
      <c r="Y420" s="169"/>
      <c r="Z420" s="169"/>
      <c r="AA420" s="169"/>
      <c r="AB420" s="196" t="s">
        <v>356</v>
      </c>
      <c r="AC420" s="169"/>
      <c r="AD420" s="170"/>
      <c r="AE420" s="198" t="s">
        <v>291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292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322</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328</v>
      </c>
      <c r="D430" s="153"/>
      <c r="E430" s="659" t="s">
        <v>390</v>
      </c>
      <c r="F430" s="669"/>
      <c r="G430" s="661" t="s">
        <v>293</v>
      </c>
      <c r="H430" s="649"/>
      <c r="I430" s="649"/>
      <c r="J430" s="662" t="s">
        <v>394</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279</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221" t="s">
        <v>43</v>
      </c>
      <c r="AF431" s="222"/>
      <c r="AG431" s="222"/>
      <c r="AH431" s="223"/>
      <c r="AI431" s="179" t="s">
        <v>262</v>
      </c>
      <c r="AJ431" s="179"/>
      <c r="AK431" s="179"/>
      <c r="AL431" s="177"/>
      <c r="AM431" s="179" t="s">
        <v>335</v>
      </c>
      <c r="AN431" s="179"/>
      <c r="AO431" s="179"/>
      <c r="AP431" s="177"/>
      <c r="AQ431" s="177" t="s">
        <v>271</v>
      </c>
      <c r="AR431" s="169"/>
      <c r="AS431" s="169"/>
      <c r="AT431" s="170"/>
      <c r="AU431" s="199" t="s">
        <v>201</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272</v>
      </c>
      <c r="AH432" s="173"/>
      <c r="AI432" s="180"/>
      <c r="AJ432" s="180"/>
      <c r="AK432" s="180"/>
      <c r="AL432" s="178"/>
      <c r="AM432" s="180"/>
      <c r="AN432" s="180"/>
      <c r="AO432" s="180"/>
      <c r="AP432" s="178"/>
      <c r="AQ432" s="224"/>
      <c r="AR432" s="194"/>
      <c r="AS432" s="172" t="s">
        <v>272</v>
      </c>
      <c r="AT432" s="173"/>
      <c r="AU432" s="194"/>
      <c r="AV432" s="194"/>
      <c r="AW432" s="172" t="s">
        <v>250</v>
      </c>
      <c r="AX432" s="225"/>
    </row>
    <row r="433" spans="1:50" ht="23.25" customHeight="1" x14ac:dyDescent="0.15">
      <c r="A433" s="141"/>
      <c r="B433" s="142"/>
      <c r="C433" s="146"/>
      <c r="D433" s="142"/>
      <c r="E433" s="166"/>
      <c r="F433" s="167"/>
      <c r="G433" s="181" t="s">
        <v>394</v>
      </c>
      <c r="H433" s="95"/>
      <c r="I433" s="95"/>
      <c r="J433" s="95"/>
      <c r="K433" s="95"/>
      <c r="L433" s="95"/>
      <c r="M433" s="95"/>
      <c r="N433" s="95"/>
      <c r="O433" s="95"/>
      <c r="P433" s="95"/>
      <c r="Q433" s="95"/>
      <c r="R433" s="95"/>
      <c r="S433" s="95"/>
      <c r="T433" s="95"/>
      <c r="U433" s="95"/>
      <c r="V433" s="95"/>
      <c r="W433" s="95"/>
      <c r="X433" s="182"/>
      <c r="Y433" s="226" t="s">
        <v>40</v>
      </c>
      <c r="Z433" s="227"/>
      <c r="AA433" s="228"/>
      <c r="AB433" s="229"/>
      <c r="AC433" s="229"/>
      <c r="AD433" s="229"/>
      <c r="AE433" s="191"/>
      <c r="AF433" s="192"/>
      <c r="AG433" s="192"/>
      <c r="AH433" s="192"/>
      <c r="AI433" s="191"/>
      <c r="AJ433" s="192"/>
      <c r="AK433" s="192"/>
      <c r="AL433" s="192"/>
      <c r="AM433" s="191"/>
      <c r="AN433" s="192"/>
      <c r="AO433" s="192"/>
      <c r="AP433" s="193"/>
      <c r="AQ433" s="191"/>
      <c r="AR433" s="192"/>
      <c r="AS433" s="192"/>
      <c r="AT433" s="193"/>
      <c r="AU433" s="192"/>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42"/>
    </row>
    <row r="435" spans="1:50" ht="17.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42"/>
    </row>
    <row r="436" spans="1:50" ht="18.75" hidden="1" customHeight="1" x14ac:dyDescent="0.15">
      <c r="A436" s="141"/>
      <c r="B436" s="142"/>
      <c r="C436" s="146"/>
      <c r="D436" s="142"/>
      <c r="E436" s="166" t="s">
        <v>279</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221" t="s">
        <v>43</v>
      </c>
      <c r="AF436" s="222"/>
      <c r="AG436" s="222"/>
      <c r="AH436" s="223"/>
      <c r="AI436" s="179" t="s">
        <v>262</v>
      </c>
      <c r="AJ436" s="179"/>
      <c r="AK436" s="179"/>
      <c r="AL436" s="177"/>
      <c r="AM436" s="179" t="s">
        <v>335</v>
      </c>
      <c r="AN436" s="179"/>
      <c r="AO436" s="179"/>
      <c r="AP436" s="177"/>
      <c r="AQ436" s="177" t="s">
        <v>271</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224"/>
      <c r="AR437" s="194"/>
      <c r="AS437" s="172" t="s">
        <v>272</v>
      </c>
      <c r="AT437" s="173"/>
      <c r="AU437" s="194"/>
      <c r="AV437" s="194"/>
      <c r="AW437" s="172" t="s">
        <v>250</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40</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279</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221" t="s">
        <v>43</v>
      </c>
      <c r="AF441" s="222"/>
      <c r="AG441" s="222"/>
      <c r="AH441" s="223"/>
      <c r="AI441" s="179" t="s">
        <v>262</v>
      </c>
      <c r="AJ441" s="179"/>
      <c r="AK441" s="179"/>
      <c r="AL441" s="177"/>
      <c r="AM441" s="179" t="s">
        <v>335</v>
      </c>
      <c r="AN441" s="179"/>
      <c r="AO441" s="179"/>
      <c r="AP441" s="177"/>
      <c r="AQ441" s="177" t="s">
        <v>271</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224"/>
      <c r="AR442" s="194"/>
      <c r="AS442" s="172" t="s">
        <v>272</v>
      </c>
      <c r="AT442" s="173"/>
      <c r="AU442" s="194"/>
      <c r="AV442" s="194"/>
      <c r="AW442" s="172" t="s">
        <v>250</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40</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279</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221" t="s">
        <v>43</v>
      </c>
      <c r="AF446" s="222"/>
      <c r="AG446" s="222"/>
      <c r="AH446" s="223"/>
      <c r="AI446" s="179" t="s">
        <v>262</v>
      </c>
      <c r="AJ446" s="179"/>
      <c r="AK446" s="179"/>
      <c r="AL446" s="177"/>
      <c r="AM446" s="179" t="s">
        <v>335</v>
      </c>
      <c r="AN446" s="179"/>
      <c r="AO446" s="179"/>
      <c r="AP446" s="177"/>
      <c r="AQ446" s="177" t="s">
        <v>271</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224"/>
      <c r="AR447" s="194"/>
      <c r="AS447" s="172" t="s">
        <v>272</v>
      </c>
      <c r="AT447" s="173"/>
      <c r="AU447" s="194"/>
      <c r="AV447" s="194"/>
      <c r="AW447" s="172" t="s">
        <v>250</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40</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279</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221" t="s">
        <v>43</v>
      </c>
      <c r="AF451" s="222"/>
      <c r="AG451" s="222"/>
      <c r="AH451" s="223"/>
      <c r="AI451" s="179" t="s">
        <v>262</v>
      </c>
      <c r="AJ451" s="179"/>
      <c r="AK451" s="179"/>
      <c r="AL451" s="177"/>
      <c r="AM451" s="179" t="s">
        <v>335</v>
      </c>
      <c r="AN451" s="179"/>
      <c r="AO451" s="179"/>
      <c r="AP451" s="177"/>
      <c r="AQ451" s="177" t="s">
        <v>271</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224"/>
      <c r="AR452" s="194"/>
      <c r="AS452" s="172" t="s">
        <v>272</v>
      </c>
      <c r="AT452" s="173"/>
      <c r="AU452" s="194"/>
      <c r="AV452" s="194"/>
      <c r="AW452" s="172" t="s">
        <v>250</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40</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hidden="1" customHeight="1" x14ac:dyDescent="0.15">
      <c r="A456" s="141"/>
      <c r="B456" s="142"/>
      <c r="C456" s="146"/>
      <c r="D456" s="142"/>
      <c r="E456" s="166" t="s">
        <v>280</v>
      </c>
      <c r="F456" s="167"/>
      <c r="G456" s="168" t="s">
        <v>278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221" t="s">
        <v>43</v>
      </c>
      <c r="AF456" s="222"/>
      <c r="AG456" s="222"/>
      <c r="AH456" s="223"/>
      <c r="AI456" s="179" t="s">
        <v>262</v>
      </c>
      <c r="AJ456" s="179"/>
      <c r="AK456" s="179"/>
      <c r="AL456" s="177"/>
      <c r="AM456" s="179" t="s">
        <v>335</v>
      </c>
      <c r="AN456" s="179"/>
      <c r="AO456" s="179"/>
      <c r="AP456" s="177"/>
      <c r="AQ456" s="177" t="s">
        <v>271</v>
      </c>
      <c r="AR456" s="169"/>
      <c r="AS456" s="169"/>
      <c r="AT456" s="170"/>
      <c r="AU456" s="199" t="s">
        <v>201</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272</v>
      </c>
      <c r="AH457" s="173"/>
      <c r="AI457" s="180"/>
      <c r="AJ457" s="180"/>
      <c r="AK457" s="180"/>
      <c r="AL457" s="178"/>
      <c r="AM457" s="180"/>
      <c r="AN457" s="180"/>
      <c r="AO457" s="180"/>
      <c r="AP457" s="178"/>
      <c r="AQ457" s="224"/>
      <c r="AR457" s="194"/>
      <c r="AS457" s="172" t="s">
        <v>272</v>
      </c>
      <c r="AT457" s="173"/>
      <c r="AU457" s="194"/>
      <c r="AV457" s="194"/>
      <c r="AW457" s="172" t="s">
        <v>250</v>
      </c>
      <c r="AX457" s="225"/>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26" t="s">
        <v>40</v>
      </c>
      <c r="Z458" s="227"/>
      <c r="AA458" s="228"/>
      <c r="AB458" s="229"/>
      <c r="AC458" s="229"/>
      <c r="AD458" s="229"/>
      <c r="AE458" s="191"/>
      <c r="AF458" s="192"/>
      <c r="AG458" s="192"/>
      <c r="AH458" s="192"/>
      <c r="AI458" s="191"/>
      <c r="AJ458" s="192"/>
      <c r="AK458" s="192"/>
      <c r="AL458" s="192"/>
      <c r="AM458" s="191"/>
      <c r="AN458" s="192"/>
      <c r="AO458" s="192"/>
      <c r="AP458" s="193"/>
      <c r="AQ458" s="191"/>
      <c r="AR458" s="192"/>
      <c r="AS458" s="192"/>
      <c r="AT458" s="193"/>
      <c r="AU458" s="192"/>
      <c r="AV458" s="192"/>
      <c r="AW458" s="192"/>
      <c r="AX458" s="242"/>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42"/>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42"/>
    </row>
    <row r="461" spans="1:50" ht="18.75" hidden="1" customHeight="1" x14ac:dyDescent="0.15">
      <c r="A461" s="141"/>
      <c r="B461" s="142"/>
      <c r="C461" s="146"/>
      <c r="D461" s="142"/>
      <c r="E461" s="166" t="s">
        <v>280</v>
      </c>
      <c r="F461" s="167"/>
      <c r="G461" s="168" t="s">
        <v>278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221" t="s">
        <v>43</v>
      </c>
      <c r="AF461" s="222"/>
      <c r="AG461" s="222"/>
      <c r="AH461" s="223"/>
      <c r="AI461" s="179" t="s">
        <v>262</v>
      </c>
      <c r="AJ461" s="179"/>
      <c r="AK461" s="179"/>
      <c r="AL461" s="177"/>
      <c r="AM461" s="179" t="s">
        <v>335</v>
      </c>
      <c r="AN461" s="179"/>
      <c r="AO461" s="179"/>
      <c r="AP461" s="177"/>
      <c r="AQ461" s="177" t="s">
        <v>271</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224"/>
      <c r="AR462" s="194"/>
      <c r="AS462" s="172" t="s">
        <v>272</v>
      </c>
      <c r="AT462" s="173"/>
      <c r="AU462" s="194"/>
      <c r="AV462" s="194"/>
      <c r="AW462" s="172" t="s">
        <v>250</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40</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280</v>
      </c>
      <c r="F466" s="167"/>
      <c r="G466" s="168" t="s">
        <v>278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221" t="s">
        <v>43</v>
      </c>
      <c r="AF466" s="222"/>
      <c r="AG466" s="222"/>
      <c r="AH466" s="223"/>
      <c r="AI466" s="179" t="s">
        <v>262</v>
      </c>
      <c r="AJ466" s="179"/>
      <c r="AK466" s="179"/>
      <c r="AL466" s="177"/>
      <c r="AM466" s="179" t="s">
        <v>335</v>
      </c>
      <c r="AN466" s="179"/>
      <c r="AO466" s="179"/>
      <c r="AP466" s="177"/>
      <c r="AQ466" s="177" t="s">
        <v>271</v>
      </c>
      <c r="AR466" s="169"/>
      <c r="AS466" s="169"/>
      <c r="AT466" s="170"/>
      <c r="AU466" s="199" t="s">
        <v>201</v>
      </c>
      <c r="AV466" s="199"/>
      <c r="AW466" s="199"/>
      <c r="AX466" s="200"/>
    </row>
    <row r="467" spans="1:50" ht="1.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224"/>
      <c r="AR467" s="194"/>
      <c r="AS467" s="172" t="s">
        <v>272</v>
      </c>
      <c r="AT467" s="173"/>
      <c r="AU467" s="194"/>
      <c r="AV467" s="194"/>
      <c r="AW467" s="172" t="s">
        <v>250</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40</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280</v>
      </c>
      <c r="F471" s="167"/>
      <c r="G471" s="168" t="s">
        <v>278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221" t="s">
        <v>43</v>
      </c>
      <c r="AF471" s="222"/>
      <c r="AG471" s="222"/>
      <c r="AH471" s="223"/>
      <c r="AI471" s="179" t="s">
        <v>262</v>
      </c>
      <c r="AJ471" s="179"/>
      <c r="AK471" s="179"/>
      <c r="AL471" s="177"/>
      <c r="AM471" s="179" t="s">
        <v>335</v>
      </c>
      <c r="AN471" s="179"/>
      <c r="AO471" s="179"/>
      <c r="AP471" s="177"/>
      <c r="AQ471" s="177" t="s">
        <v>271</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224"/>
      <c r="AR472" s="194"/>
      <c r="AS472" s="172" t="s">
        <v>272</v>
      </c>
      <c r="AT472" s="173"/>
      <c r="AU472" s="194"/>
      <c r="AV472" s="194"/>
      <c r="AW472" s="172" t="s">
        <v>250</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40</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280</v>
      </c>
      <c r="F476" s="167"/>
      <c r="G476" s="168" t="s">
        <v>278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221" t="s">
        <v>43</v>
      </c>
      <c r="AF476" s="222"/>
      <c r="AG476" s="222"/>
      <c r="AH476" s="223"/>
      <c r="AI476" s="179" t="s">
        <v>262</v>
      </c>
      <c r="AJ476" s="179"/>
      <c r="AK476" s="179"/>
      <c r="AL476" s="177"/>
      <c r="AM476" s="179" t="s">
        <v>335</v>
      </c>
      <c r="AN476" s="179"/>
      <c r="AO476" s="179"/>
      <c r="AP476" s="177"/>
      <c r="AQ476" s="177" t="s">
        <v>271</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224"/>
      <c r="AR477" s="194"/>
      <c r="AS477" s="172" t="s">
        <v>272</v>
      </c>
      <c r="AT477" s="173"/>
      <c r="AU477" s="194"/>
      <c r="AV477" s="194"/>
      <c r="AW477" s="172" t="s">
        <v>250</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40</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14.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25" hidden="1" customHeight="1" x14ac:dyDescent="0.15">
      <c r="A481" s="141"/>
      <c r="B481" s="142"/>
      <c r="C481" s="146"/>
      <c r="D481" s="142"/>
      <c r="E481" s="648" t="s">
        <v>160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392</v>
      </c>
      <c r="F484" s="660"/>
      <c r="G484" s="661" t="s">
        <v>293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279</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221" t="s">
        <v>43</v>
      </c>
      <c r="AF485" s="222"/>
      <c r="AG485" s="222"/>
      <c r="AH485" s="223"/>
      <c r="AI485" s="179" t="s">
        <v>262</v>
      </c>
      <c r="AJ485" s="179"/>
      <c r="AK485" s="179"/>
      <c r="AL485" s="177"/>
      <c r="AM485" s="179" t="s">
        <v>335</v>
      </c>
      <c r="AN485" s="179"/>
      <c r="AO485" s="179"/>
      <c r="AP485" s="177"/>
      <c r="AQ485" s="177" t="s">
        <v>271</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224"/>
      <c r="AR486" s="194"/>
      <c r="AS486" s="172" t="s">
        <v>272</v>
      </c>
      <c r="AT486" s="173"/>
      <c r="AU486" s="194"/>
      <c r="AV486" s="194"/>
      <c r="AW486" s="172" t="s">
        <v>250</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40</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5" hidden="1" customHeight="1" x14ac:dyDescent="0.15">
      <c r="A490" s="141"/>
      <c r="B490" s="142"/>
      <c r="C490" s="146"/>
      <c r="D490" s="142"/>
      <c r="E490" s="166" t="s">
        <v>279</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221" t="s">
        <v>43</v>
      </c>
      <c r="AF490" s="222"/>
      <c r="AG490" s="222"/>
      <c r="AH490" s="223"/>
      <c r="AI490" s="179" t="s">
        <v>262</v>
      </c>
      <c r="AJ490" s="179"/>
      <c r="AK490" s="179"/>
      <c r="AL490" s="177"/>
      <c r="AM490" s="179" t="s">
        <v>335</v>
      </c>
      <c r="AN490" s="179"/>
      <c r="AO490" s="179"/>
      <c r="AP490" s="177"/>
      <c r="AQ490" s="177" t="s">
        <v>271</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224"/>
      <c r="AR491" s="194"/>
      <c r="AS491" s="172" t="s">
        <v>272</v>
      </c>
      <c r="AT491" s="173"/>
      <c r="AU491" s="194"/>
      <c r="AV491" s="194"/>
      <c r="AW491" s="172" t="s">
        <v>250</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40</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279</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221" t="s">
        <v>43</v>
      </c>
      <c r="AF495" s="222"/>
      <c r="AG495" s="222"/>
      <c r="AH495" s="223"/>
      <c r="AI495" s="179" t="s">
        <v>262</v>
      </c>
      <c r="AJ495" s="179"/>
      <c r="AK495" s="179"/>
      <c r="AL495" s="177"/>
      <c r="AM495" s="179" t="s">
        <v>335</v>
      </c>
      <c r="AN495" s="179"/>
      <c r="AO495" s="179"/>
      <c r="AP495" s="177"/>
      <c r="AQ495" s="177" t="s">
        <v>271</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224"/>
      <c r="AR496" s="194"/>
      <c r="AS496" s="172" t="s">
        <v>272</v>
      </c>
      <c r="AT496" s="173"/>
      <c r="AU496" s="194"/>
      <c r="AV496" s="194"/>
      <c r="AW496" s="172" t="s">
        <v>250</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40</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279</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221" t="s">
        <v>43</v>
      </c>
      <c r="AF500" s="222"/>
      <c r="AG500" s="222"/>
      <c r="AH500" s="223"/>
      <c r="AI500" s="179" t="s">
        <v>262</v>
      </c>
      <c r="AJ500" s="179"/>
      <c r="AK500" s="179"/>
      <c r="AL500" s="177"/>
      <c r="AM500" s="179" t="s">
        <v>335</v>
      </c>
      <c r="AN500" s="179"/>
      <c r="AO500" s="179"/>
      <c r="AP500" s="177"/>
      <c r="AQ500" s="177" t="s">
        <v>271</v>
      </c>
      <c r="AR500" s="169"/>
      <c r="AS500" s="169"/>
      <c r="AT500" s="170"/>
      <c r="AU500" s="199" t="s">
        <v>201</v>
      </c>
      <c r="AV500" s="199"/>
      <c r="AW500" s="199"/>
      <c r="AX500" s="200"/>
    </row>
    <row r="501" spans="1:50" ht="16.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224"/>
      <c r="AR501" s="194"/>
      <c r="AS501" s="172" t="s">
        <v>272</v>
      </c>
      <c r="AT501" s="173"/>
      <c r="AU501" s="194"/>
      <c r="AV501" s="194"/>
      <c r="AW501" s="172" t="s">
        <v>250</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40</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279</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221" t="s">
        <v>43</v>
      </c>
      <c r="AF505" s="222"/>
      <c r="AG505" s="222"/>
      <c r="AH505" s="223"/>
      <c r="AI505" s="179" t="s">
        <v>262</v>
      </c>
      <c r="AJ505" s="179"/>
      <c r="AK505" s="179"/>
      <c r="AL505" s="177"/>
      <c r="AM505" s="179" t="s">
        <v>335</v>
      </c>
      <c r="AN505" s="179"/>
      <c r="AO505" s="179"/>
      <c r="AP505" s="177"/>
      <c r="AQ505" s="177" t="s">
        <v>271</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224"/>
      <c r="AR506" s="194"/>
      <c r="AS506" s="172" t="s">
        <v>272</v>
      </c>
      <c r="AT506" s="173"/>
      <c r="AU506" s="194"/>
      <c r="AV506" s="194"/>
      <c r="AW506" s="172" t="s">
        <v>250</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40</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280</v>
      </c>
      <c r="F510" s="167"/>
      <c r="G510" s="168" t="s">
        <v>278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221" t="s">
        <v>43</v>
      </c>
      <c r="AF510" s="222"/>
      <c r="AG510" s="222"/>
      <c r="AH510" s="223"/>
      <c r="AI510" s="179" t="s">
        <v>262</v>
      </c>
      <c r="AJ510" s="179"/>
      <c r="AK510" s="179"/>
      <c r="AL510" s="177"/>
      <c r="AM510" s="179" t="s">
        <v>335</v>
      </c>
      <c r="AN510" s="179"/>
      <c r="AO510" s="179"/>
      <c r="AP510" s="177"/>
      <c r="AQ510" s="177" t="s">
        <v>271</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224"/>
      <c r="AR511" s="194"/>
      <c r="AS511" s="172" t="s">
        <v>272</v>
      </c>
      <c r="AT511" s="173"/>
      <c r="AU511" s="194"/>
      <c r="AV511" s="194"/>
      <c r="AW511" s="172" t="s">
        <v>250</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40</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10.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280</v>
      </c>
      <c r="F515" s="167"/>
      <c r="G515" s="168" t="s">
        <v>278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221" t="s">
        <v>43</v>
      </c>
      <c r="AF515" s="222"/>
      <c r="AG515" s="222"/>
      <c r="AH515" s="223"/>
      <c r="AI515" s="179" t="s">
        <v>262</v>
      </c>
      <c r="AJ515" s="179"/>
      <c r="AK515" s="179"/>
      <c r="AL515" s="177"/>
      <c r="AM515" s="179" t="s">
        <v>335</v>
      </c>
      <c r="AN515" s="179"/>
      <c r="AO515" s="179"/>
      <c r="AP515" s="177"/>
      <c r="AQ515" s="177" t="s">
        <v>271</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224"/>
      <c r="AR516" s="194"/>
      <c r="AS516" s="172" t="s">
        <v>272</v>
      </c>
      <c r="AT516" s="173"/>
      <c r="AU516" s="194"/>
      <c r="AV516" s="194"/>
      <c r="AW516" s="172" t="s">
        <v>250</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40</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280</v>
      </c>
      <c r="F520" s="167"/>
      <c r="G520" s="168" t="s">
        <v>278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221" t="s">
        <v>43</v>
      </c>
      <c r="AF520" s="222"/>
      <c r="AG520" s="222"/>
      <c r="AH520" s="223"/>
      <c r="AI520" s="179" t="s">
        <v>262</v>
      </c>
      <c r="AJ520" s="179"/>
      <c r="AK520" s="179"/>
      <c r="AL520" s="177"/>
      <c r="AM520" s="179" t="s">
        <v>335</v>
      </c>
      <c r="AN520" s="179"/>
      <c r="AO520" s="179"/>
      <c r="AP520" s="177"/>
      <c r="AQ520" s="177" t="s">
        <v>271</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224"/>
      <c r="AR521" s="194"/>
      <c r="AS521" s="172" t="s">
        <v>272</v>
      </c>
      <c r="AT521" s="173"/>
      <c r="AU521" s="194"/>
      <c r="AV521" s="194"/>
      <c r="AW521" s="172" t="s">
        <v>250</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40</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6"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280</v>
      </c>
      <c r="F525" s="167"/>
      <c r="G525" s="168" t="s">
        <v>278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221" t="s">
        <v>43</v>
      </c>
      <c r="AF525" s="222"/>
      <c r="AG525" s="222"/>
      <c r="AH525" s="223"/>
      <c r="AI525" s="179" t="s">
        <v>262</v>
      </c>
      <c r="AJ525" s="179"/>
      <c r="AK525" s="179"/>
      <c r="AL525" s="177"/>
      <c r="AM525" s="179" t="s">
        <v>335</v>
      </c>
      <c r="AN525" s="179"/>
      <c r="AO525" s="179"/>
      <c r="AP525" s="177"/>
      <c r="AQ525" s="177" t="s">
        <v>271</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224"/>
      <c r="AR526" s="194"/>
      <c r="AS526" s="172" t="s">
        <v>272</v>
      </c>
      <c r="AT526" s="173"/>
      <c r="AU526" s="194"/>
      <c r="AV526" s="194"/>
      <c r="AW526" s="172" t="s">
        <v>250</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40</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3"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280</v>
      </c>
      <c r="F530" s="167"/>
      <c r="G530" s="168" t="s">
        <v>278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221" t="s">
        <v>43</v>
      </c>
      <c r="AF530" s="222"/>
      <c r="AG530" s="222"/>
      <c r="AH530" s="223"/>
      <c r="AI530" s="179" t="s">
        <v>262</v>
      </c>
      <c r="AJ530" s="179"/>
      <c r="AK530" s="179"/>
      <c r="AL530" s="177"/>
      <c r="AM530" s="179" t="s">
        <v>335</v>
      </c>
      <c r="AN530" s="179"/>
      <c r="AO530" s="179"/>
      <c r="AP530" s="177"/>
      <c r="AQ530" s="177" t="s">
        <v>271</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224"/>
      <c r="AR531" s="194"/>
      <c r="AS531" s="172" t="s">
        <v>272</v>
      </c>
      <c r="AT531" s="173"/>
      <c r="AU531" s="194"/>
      <c r="AV531" s="194"/>
      <c r="AW531" s="172" t="s">
        <v>250</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40</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2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12"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5.5" hidden="1" customHeight="1" x14ac:dyDescent="0.15">
      <c r="A538" s="141"/>
      <c r="B538" s="142"/>
      <c r="C538" s="146"/>
      <c r="D538" s="142"/>
      <c r="E538" s="659" t="s">
        <v>392</v>
      </c>
      <c r="F538" s="660"/>
      <c r="G538" s="661" t="s">
        <v>293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279</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221" t="s">
        <v>43</v>
      </c>
      <c r="AF539" s="222"/>
      <c r="AG539" s="222"/>
      <c r="AH539" s="223"/>
      <c r="AI539" s="179" t="s">
        <v>262</v>
      </c>
      <c r="AJ539" s="179"/>
      <c r="AK539" s="179"/>
      <c r="AL539" s="177"/>
      <c r="AM539" s="179" t="s">
        <v>335</v>
      </c>
      <c r="AN539" s="179"/>
      <c r="AO539" s="179"/>
      <c r="AP539" s="177"/>
      <c r="AQ539" s="177" t="s">
        <v>271</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224"/>
      <c r="AR540" s="194"/>
      <c r="AS540" s="172" t="s">
        <v>272</v>
      </c>
      <c r="AT540" s="173"/>
      <c r="AU540" s="194"/>
      <c r="AV540" s="194"/>
      <c r="AW540" s="172" t="s">
        <v>250</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40</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279</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221" t="s">
        <v>43</v>
      </c>
      <c r="AF544" s="222"/>
      <c r="AG544" s="222"/>
      <c r="AH544" s="223"/>
      <c r="AI544" s="179" t="s">
        <v>262</v>
      </c>
      <c r="AJ544" s="179"/>
      <c r="AK544" s="179"/>
      <c r="AL544" s="177"/>
      <c r="AM544" s="179" t="s">
        <v>335</v>
      </c>
      <c r="AN544" s="179"/>
      <c r="AO544" s="179"/>
      <c r="AP544" s="177"/>
      <c r="AQ544" s="177" t="s">
        <v>271</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224"/>
      <c r="AR545" s="194"/>
      <c r="AS545" s="172" t="s">
        <v>272</v>
      </c>
      <c r="AT545" s="173"/>
      <c r="AU545" s="194"/>
      <c r="AV545" s="194"/>
      <c r="AW545" s="172" t="s">
        <v>250</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40</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279</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221" t="s">
        <v>43</v>
      </c>
      <c r="AF549" s="222"/>
      <c r="AG549" s="222"/>
      <c r="AH549" s="223"/>
      <c r="AI549" s="179" t="s">
        <v>262</v>
      </c>
      <c r="AJ549" s="179"/>
      <c r="AK549" s="179"/>
      <c r="AL549" s="177"/>
      <c r="AM549" s="179" t="s">
        <v>335</v>
      </c>
      <c r="AN549" s="179"/>
      <c r="AO549" s="179"/>
      <c r="AP549" s="177"/>
      <c r="AQ549" s="177" t="s">
        <v>271</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224"/>
      <c r="AR550" s="194"/>
      <c r="AS550" s="172" t="s">
        <v>272</v>
      </c>
      <c r="AT550" s="173"/>
      <c r="AU550" s="194"/>
      <c r="AV550" s="194"/>
      <c r="AW550" s="172" t="s">
        <v>250</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40</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18"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279</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221" t="s">
        <v>43</v>
      </c>
      <c r="AF554" s="222"/>
      <c r="AG554" s="222"/>
      <c r="AH554" s="223"/>
      <c r="AI554" s="179" t="s">
        <v>262</v>
      </c>
      <c r="AJ554" s="179"/>
      <c r="AK554" s="179"/>
      <c r="AL554" s="177"/>
      <c r="AM554" s="179" t="s">
        <v>335</v>
      </c>
      <c r="AN554" s="179"/>
      <c r="AO554" s="179"/>
      <c r="AP554" s="177"/>
      <c r="AQ554" s="177" t="s">
        <v>271</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224"/>
      <c r="AR555" s="194"/>
      <c r="AS555" s="172" t="s">
        <v>272</v>
      </c>
      <c r="AT555" s="173"/>
      <c r="AU555" s="194"/>
      <c r="AV555" s="194"/>
      <c r="AW555" s="172" t="s">
        <v>250</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40</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279</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221" t="s">
        <v>43</v>
      </c>
      <c r="AF559" s="222"/>
      <c r="AG559" s="222"/>
      <c r="AH559" s="223"/>
      <c r="AI559" s="179" t="s">
        <v>262</v>
      </c>
      <c r="AJ559" s="179"/>
      <c r="AK559" s="179"/>
      <c r="AL559" s="177"/>
      <c r="AM559" s="179" t="s">
        <v>335</v>
      </c>
      <c r="AN559" s="179"/>
      <c r="AO559" s="179"/>
      <c r="AP559" s="177"/>
      <c r="AQ559" s="177" t="s">
        <v>271</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224"/>
      <c r="AR560" s="194"/>
      <c r="AS560" s="172" t="s">
        <v>272</v>
      </c>
      <c r="AT560" s="173"/>
      <c r="AU560" s="194"/>
      <c r="AV560" s="194"/>
      <c r="AW560" s="172" t="s">
        <v>250</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40</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280</v>
      </c>
      <c r="F564" s="167"/>
      <c r="G564" s="168" t="s">
        <v>278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221" t="s">
        <v>43</v>
      </c>
      <c r="AF564" s="222"/>
      <c r="AG564" s="222"/>
      <c r="AH564" s="223"/>
      <c r="AI564" s="179" t="s">
        <v>262</v>
      </c>
      <c r="AJ564" s="179"/>
      <c r="AK564" s="179"/>
      <c r="AL564" s="177"/>
      <c r="AM564" s="179" t="s">
        <v>335</v>
      </c>
      <c r="AN564" s="179"/>
      <c r="AO564" s="179"/>
      <c r="AP564" s="177"/>
      <c r="AQ564" s="177" t="s">
        <v>271</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224"/>
      <c r="AR565" s="194"/>
      <c r="AS565" s="172" t="s">
        <v>272</v>
      </c>
      <c r="AT565" s="173"/>
      <c r="AU565" s="194"/>
      <c r="AV565" s="194"/>
      <c r="AW565" s="172" t="s">
        <v>250</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40</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6.7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280</v>
      </c>
      <c r="F569" s="167"/>
      <c r="G569" s="168" t="s">
        <v>278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221" t="s">
        <v>43</v>
      </c>
      <c r="AF569" s="222"/>
      <c r="AG569" s="222"/>
      <c r="AH569" s="223"/>
      <c r="AI569" s="179" t="s">
        <v>262</v>
      </c>
      <c r="AJ569" s="179"/>
      <c r="AK569" s="179"/>
      <c r="AL569" s="177"/>
      <c r="AM569" s="179" t="s">
        <v>335</v>
      </c>
      <c r="AN569" s="179"/>
      <c r="AO569" s="179"/>
      <c r="AP569" s="177"/>
      <c r="AQ569" s="177" t="s">
        <v>271</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224"/>
      <c r="AR570" s="194"/>
      <c r="AS570" s="172" t="s">
        <v>272</v>
      </c>
      <c r="AT570" s="173"/>
      <c r="AU570" s="194"/>
      <c r="AV570" s="194"/>
      <c r="AW570" s="172" t="s">
        <v>250</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40</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280</v>
      </c>
      <c r="F574" s="167"/>
      <c r="G574" s="168" t="s">
        <v>278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221" t="s">
        <v>43</v>
      </c>
      <c r="AF574" s="222"/>
      <c r="AG574" s="222"/>
      <c r="AH574" s="223"/>
      <c r="AI574" s="179" t="s">
        <v>262</v>
      </c>
      <c r="AJ574" s="179"/>
      <c r="AK574" s="179"/>
      <c r="AL574" s="177"/>
      <c r="AM574" s="179" t="s">
        <v>335</v>
      </c>
      <c r="AN574" s="179"/>
      <c r="AO574" s="179"/>
      <c r="AP574" s="177"/>
      <c r="AQ574" s="177" t="s">
        <v>271</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224"/>
      <c r="AR575" s="194"/>
      <c r="AS575" s="172" t="s">
        <v>272</v>
      </c>
      <c r="AT575" s="173"/>
      <c r="AU575" s="194"/>
      <c r="AV575" s="194"/>
      <c r="AW575" s="172" t="s">
        <v>250</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40</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280</v>
      </c>
      <c r="F579" s="167"/>
      <c r="G579" s="168" t="s">
        <v>278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221" t="s">
        <v>43</v>
      </c>
      <c r="AF579" s="222"/>
      <c r="AG579" s="222"/>
      <c r="AH579" s="223"/>
      <c r="AI579" s="179" t="s">
        <v>262</v>
      </c>
      <c r="AJ579" s="179"/>
      <c r="AK579" s="179"/>
      <c r="AL579" s="177"/>
      <c r="AM579" s="179" t="s">
        <v>335</v>
      </c>
      <c r="AN579" s="179"/>
      <c r="AO579" s="179"/>
      <c r="AP579" s="177"/>
      <c r="AQ579" s="177" t="s">
        <v>271</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224"/>
      <c r="AR580" s="194"/>
      <c r="AS580" s="172" t="s">
        <v>272</v>
      </c>
      <c r="AT580" s="173"/>
      <c r="AU580" s="194"/>
      <c r="AV580" s="194"/>
      <c r="AW580" s="172" t="s">
        <v>250</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40</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3.7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280</v>
      </c>
      <c r="F584" s="167"/>
      <c r="G584" s="168" t="s">
        <v>278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221" t="s">
        <v>43</v>
      </c>
      <c r="AF584" s="222"/>
      <c r="AG584" s="222"/>
      <c r="AH584" s="223"/>
      <c r="AI584" s="179" t="s">
        <v>262</v>
      </c>
      <c r="AJ584" s="179"/>
      <c r="AK584" s="179"/>
      <c r="AL584" s="177"/>
      <c r="AM584" s="179" t="s">
        <v>335</v>
      </c>
      <c r="AN584" s="179"/>
      <c r="AO584" s="179"/>
      <c r="AP584" s="177"/>
      <c r="AQ584" s="177" t="s">
        <v>271</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224"/>
      <c r="AR585" s="194"/>
      <c r="AS585" s="172" t="s">
        <v>272</v>
      </c>
      <c r="AT585" s="173"/>
      <c r="AU585" s="194"/>
      <c r="AV585" s="194"/>
      <c r="AW585" s="172" t="s">
        <v>250</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40</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2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0" hidden="1" customHeight="1" x14ac:dyDescent="0.15">
      <c r="A592" s="141"/>
      <c r="B592" s="142"/>
      <c r="C592" s="146"/>
      <c r="D592" s="142"/>
      <c r="E592" s="659" t="s">
        <v>392</v>
      </c>
      <c r="F592" s="660"/>
      <c r="G592" s="661" t="s">
        <v>293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279</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221" t="s">
        <v>43</v>
      </c>
      <c r="AF593" s="222"/>
      <c r="AG593" s="222"/>
      <c r="AH593" s="223"/>
      <c r="AI593" s="179" t="s">
        <v>262</v>
      </c>
      <c r="AJ593" s="179"/>
      <c r="AK593" s="179"/>
      <c r="AL593" s="177"/>
      <c r="AM593" s="179" t="s">
        <v>335</v>
      </c>
      <c r="AN593" s="179"/>
      <c r="AO593" s="179"/>
      <c r="AP593" s="177"/>
      <c r="AQ593" s="177" t="s">
        <v>271</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224"/>
      <c r="AR594" s="194"/>
      <c r="AS594" s="172" t="s">
        <v>272</v>
      </c>
      <c r="AT594" s="173"/>
      <c r="AU594" s="194"/>
      <c r="AV594" s="194"/>
      <c r="AW594" s="172" t="s">
        <v>250</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40</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279</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221" t="s">
        <v>43</v>
      </c>
      <c r="AF598" s="222"/>
      <c r="AG598" s="222"/>
      <c r="AH598" s="223"/>
      <c r="AI598" s="179" t="s">
        <v>262</v>
      </c>
      <c r="AJ598" s="179"/>
      <c r="AK598" s="179"/>
      <c r="AL598" s="177"/>
      <c r="AM598" s="179" t="s">
        <v>335</v>
      </c>
      <c r="AN598" s="179"/>
      <c r="AO598" s="179"/>
      <c r="AP598" s="177"/>
      <c r="AQ598" s="177" t="s">
        <v>271</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224"/>
      <c r="AR599" s="194"/>
      <c r="AS599" s="172" t="s">
        <v>272</v>
      </c>
      <c r="AT599" s="173"/>
      <c r="AU599" s="194"/>
      <c r="AV599" s="194"/>
      <c r="AW599" s="172" t="s">
        <v>250</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40</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279</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221" t="s">
        <v>43</v>
      </c>
      <c r="AF603" s="222"/>
      <c r="AG603" s="222"/>
      <c r="AH603" s="223"/>
      <c r="AI603" s="179" t="s">
        <v>262</v>
      </c>
      <c r="AJ603" s="179"/>
      <c r="AK603" s="179"/>
      <c r="AL603" s="177"/>
      <c r="AM603" s="179" t="s">
        <v>335</v>
      </c>
      <c r="AN603" s="179"/>
      <c r="AO603" s="179"/>
      <c r="AP603" s="177"/>
      <c r="AQ603" s="177" t="s">
        <v>271</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224"/>
      <c r="AR604" s="194"/>
      <c r="AS604" s="172" t="s">
        <v>272</v>
      </c>
      <c r="AT604" s="173"/>
      <c r="AU604" s="194"/>
      <c r="AV604" s="194"/>
      <c r="AW604" s="172" t="s">
        <v>250</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40</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12.7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279</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221" t="s">
        <v>43</v>
      </c>
      <c r="AF608" s="222"/>
      <c r="AG608" s="222"/>
      <c r="AH608" s="223"/>
      <c r="AI608" s="179" t="s">
        <v>262</v>
      </c>
      <c r="AJ608" s="179"/>
      <c r="AK608" s="179"/>
      <c r="AL608" s="177"/>
      <c r="AM608" s="179" t="s">
        <v>335</v>
      </c>
      <c r="AN608" s="179"/>
      <c r="AO608" s="179"/>
      <c r="AP608" s="177"/>
      <c r="AQ608" s="177" t="s">
        <v>271</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224"/>
      <c r="AR609" s="194"/>
      <c r="AS609" s="172" t="s">
        <v>272</v>
      </c>
      <c r="AT609" s="173"/>
      <c r="AU609" s="194"/>
      <c r="AV609" s="194"/>
      <c r="AW609" s="172" t="s">
        <v>250</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40</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19.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279</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221" t="s">
        <v>43</v>
      </c>
      <c r="AF613" s="222"/>
      <c r="AG613" s="222"/>
      <c r="AH613" s="223"/>
      <c r="AI613" s="179" t="s">
        <v>262</v>
      </c>
      <c r="AJ613" s="179"/>
      <c r="AK613" s="179"/>
      <c r="AL613" s="177"/>
      <c r="AM613" s="179" t="s">
        <v>335</v>
      </c>
      <c r="AN613" s="179"/>
      <c r="AO613" s="179"/>
      <c r="AP613" s="177"/>
      <c r="AQ613" s="177" t="s">
        <v>271</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224"/>
      <c r="AR614" s="194"/>
      <c r="AS614" s="172" t="s">
        <v>272</v>
      </c>
      <c r="AT614" s="173"/>
      <c r="AU614" s="194"/>
      <c r="AV614" s="194"/>
      <c r="AW614" s="172" t="s">
        <v>250</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40</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280</v>
      </c>
      <c r="F618" s="167"/>
      <c r="G618" s="168" t="s">
        <v>278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221" t="s">
        <v>43</v>
      </c>
      <c r="AF618" s="222"/>
      <c r="AG618" s="222"/>
      <c r="AH618" s="223"/>
      <c r="AI618" s="179" t="s">
        <v>262</v>
      </c>
      <c r="AJ618" s="179"/>
      <c r="AK618" s="179"/>
      <c r="AL618" s="177"/>
      <c r="AM618" s="179" t="s">
        <v>335</v>
      </c>
      <c r="AN618" s="179"/>
      <c r="AO618" s="179"/>
      <c r="AP618" s="177"/>
      <c r="AQ618" s="177" t="s">
        <v>271</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224"/>
      <c r="AR619" s="194"/>
      <c r="AS619" s="172" t="s">
        <v>272</v>
      </c>
      <c r="AT619" s="173"/>
      <c r="AU619" s="194"/>
      <c r="AV619" s="194"/>
      <c r="AW619" s="172" t="s">
        <v>250</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40</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1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280</v>
      </c>
      <c r="F623" s="167"/>
      <c r="G623" s="168" t="s">
        <v>278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221" t="s">
        <v>43</v>
      </c>
      <c r="AF623" s="222"/>
      <c r="AG623" s="222"/>
      <c r="AH623" s="223"/>
      <c r="AI623" s="179" t="s">
        <v>262</v>
      </c>
      <c r="AJ623" s="179"/>
      <c r="AK623" s="179"/>
      <c r="AL623" s="177"/>
      <c r="AM623" s="179" t="s">
        <v>335</v>
      </c>
      <c r="AN623" s="179"/>
      <c r="AO623" s="179"/>
      <c r="AP623" s="177"/>
      <c r="AQ623" s="177" t="s">
        <v>271</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224"/>
      <c r="AR624" s="194"/>
      <c r="AS624" s="172" t="s">
        <v>272</v>
      </c>
      <c r="AT624" s="173"/>
      <c r="AU624" s="194"/>
      <c r="AV624" s="194"/>
      <c r="AW624" s="172" t="s">
        <v>250</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40</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280</v>
      </c>
      <c r="F628" s="167"/>
      <c r="G628" s="168" t="s">
        <v>278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221" t="s">
        <v>43</v>
      </c>
      <c r="AF628" s="222"/>
      <c r="AG628" s="222"/>
      <c r="AH628" s="223"/>
      <c r="AI628" s="179" t="s">
        <v>262</v>
      </c>
      <c r="AJ628" s="179"/>
      <c r="AK628" s="179"/>
      <c r="AL628" s="177"/>
      <c r="AM628" s="179" t="s">
        <v>335</v>
      </c>
      <c r="AN628" s="179"/>
      <c r="AO628" s="179"/>
      <c r="AP628" s="177"/>
      <c r="AQ628" s="177" t="s">
        <v>271</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224"/>
      <c r="AR629" s="194"/>
      <c r="AS629" s="172" t="s">
        <v>272</v>
      </c>
      <c r="AT629" s="173"/>
      <c r="AU629" s="194"/>
      <c r="AV629" s="194"/>
      <c r="AW629" s="172" t="s">
        <v>250</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40</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3.7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280</v>
      </c>
      <c r="F633" s="167"/>
      <c r="G633" s="168" t="s">
        <v>278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221" t="s">
        <v>43</v>
      </c>
      <c r="AF633" s="222"/>
      <c r="AG633" s="222"/>
      <c r="AH633" s="223"/>
      <c r="AI633" s="179" t="s">
        <v>262</v>
      </c>
      <c r="AJ633" s="179"/>
      <c r="AK633" s="179"/>
      <c r="AL633" s="177"/>
      <c r="AM633" s="179" t="s">
        <v>335</v>
      </c>
      <c r="AN633" s="179"/>
      <c r="AO633" s="179"/>
      <c r="AP633" s="177"/>
      <c r="AQ633" s="177" t="s">
        <v>271</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224"/>
      <c r="AR634" s="194"/>
      <c r="AS634" s="172" t="s">
        <v>272</v>
      </c>
      <c r="AT634" s="173"/>
      <c r="AU634" s="194"/>
      <c r="AV634" s="194"/>
      <c r="AW634" s="172" t="s">
        <v>250</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40</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1"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280</v>
      </c>
      <c r="F638" s="167"/>
      <c r="G638" s="168" t="s">
        <v>278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221" t="s">
        <v>43</v>
      </c>
      <c r="AF638" s="222"/>
      <c r="AG638" s="222"/>
      <c r="AH638" s="223"/>
      <c r="AI638" s="179" t="s">
        <v>262</v>
      </c>
      <c r="AJ638" s="179"/>
      <c r="AK638" s="179"/>
      <c r="AL638" s="177"/>
      <c r="AM638" s="179" t="s">
        <v>335</v>
      </c>
      <c r="AN638" s="179"/>
      <c r="AO638" s="179"/>
      <c r="AP638" s="177"/>
      <c r="AQ638" s="177" t="s">
        <v>271</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224"/>
      <c r="AR639" s="194"/>
      <c r="AS639" s="172" t="s">
        <v>272</v>
      </c>
      <c r="AT639" s="173"/>
      <c r="AU639" s="194"/>
      <c r="AV639" s="194"/>
      <c r="AW639" s="172" t="s">
        <v>250</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40</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2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392</v>
      </c>
      <c r="F646" s="660"/>
      <c r="G646" s="661" t="s">
        <v>293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279</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221" t="s">
        <v>43</v>
      </c>
      <c r="AF647" s="222"/>
      <c r="AG647" s="222"/>
      <c r="AH647" s="223"/>
      <c r="AI647" s="179" t="s">
        <v>262</v>
      </c>
      <c r="AJ647" s="179"/>
      <c r="AK647" s="179"/>
      <c r="AL647" s="177"/>
      <c r="AM647" s="179" t="s">
        <v>335</v>
      </c>
      <c r="AN647" s="179"/>
      <c r="AO647" s="179"/>
      <c r="AP647" s="177"/>
      <c r="AQ647" s="177" t="s">
        <v>271</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224"/>
      <c r="AR648" s="194"/>
      <c r="AS648" s="172" t="s">
        <v>272</v>
      </c>
      <c r="AT648" s="173"/>
      <c r="AU648" s="194"/>
      <c r="AV648" s="194"/>
      <c r="AW648" s="172" t="s">
        <v>250</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40</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279</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221" t="s">
        <v>43</v>
      </c>
      <c r="AF652" s="222"/>
      <c r="AG652" s="222"/>
      <c r="AH652" s="223"/>
      <c r="AI652" s="179" t="s">
        <v>262</v>
      </c>
      <c r="AJ652" s="179"/>
      <c r="AK652" s="179"/>
      <c r="AL652" s="177"/>
      <c r="AM652" s="179" t="s">
        <v>335</v>
      </c>
      <c r="AN652" s="179"/>
      <c r="AO652" s="179"/>
      <c r="AP652" s="177"/>
      <c r="AQ652" s="177" t="s">
        <v>271</v>
      </c>
      <c r="AR652" s="169"/>
      <c r="AS652" s="169"/>
      <c r="AT652" s="170"/>
      <c r="AU652" s="199" t="s">
        <v>201</v>
      </c>
      <c r="AV652" s="199"/>
      <c r="AW652" s="199"/>
      <c r="AX652" s="200"/>
    </row>
    <row r="653" spans="1:50" ht="1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224"/>
      <c r="AR653" s="194"/>
      <c r="AS653" s="172" t="s">
        <v>272</v>
      </c>
      <c r="AT653" s="173"/>
      <c r="AU653" s="194"/>
      <c r="AV653" s="194"/>
      <c r="AW653" s="172" t="s">
        <v>250</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40</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279</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221" t="s">
        <v>43</v>
      </c>
      <c r="AF657" s="222"/>
      <c r="AG657" s="222"/>
      <c r="AH657" s="223"/>
      <c r="AI657" s="179" t="s">
        <v>262</v>
      </c>
      <c r="AJ657" s="179"/>
      <c r="AK657" s="179"/>
      <c r="AL657" s="177"/>
      <c r="AM657" s="179" t="s">
        <v>335</v>
      </c>
      <c r="AN657" s="179"/>
      <c r="AO657" s="179"/>
      <c r="AP657" s="177"/>
      <c r="AQ657" s="177" t="s">
        <v>271</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224"/>
      <c r="AR658" s="194"/>
      <c r="AS658" s="172" t="s">
        <v>272</v>
      </c>
      <c r="AT658" s="173"/>
      <c r="AU658" s="194"/>
      <c r="AV658" s="194"/>
      <c r="AW658" s="172" t="s">
        <v>250</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40</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279</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221" t="s">
        <v>43</v>
      </c>
      <c r="AF662" s="222"/>
      <c r="AG662" s="222"/>
      <c r="AH662" s="223"/>
      <c r="AI662" s="179" t="s">
        <v>262</v>
      </c>
      <c r="AJ662" s="179"/>
      <c r="AK662" s="179"/>
      <c r="AL662" s="177"/>
      <c r="AM662" s="179" t="s">
        <v>335</v>
      </c>
      <c r="AN662" s="179"/>
      <c r="AO662" s="179"/>
      <c r="AP662" s="177"/>
      <c r="AQ662" s="177" t="s">
        <v>271</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224"/>
      <c r="AR663" s="194"/>
      <c r="AS663" s="172" t="s">
        <v>272</v>
      </c>
      <c r="AT663" s="173"/>
      <c r="AU663" s="194"/>
      <c r="AV663" s="194"/>
      <c r="AW663" s="172" t="s">
        <v>250</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40</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279</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221" t="s">
        <v>43</v>
      </c>
      <c r="AF667" s="222"/>
      <c r="AG667" s="222"/>
      <c r="AH667" s="223"/>
      <c r="AI667" s="179" t="s">
        <v>262</v>
      </c>
      <c r="AJ667" s="179"/>
      <c r="AK667" s="179"/>
      <c r="AL667" s="177"/>
      <c r="AM667" s="179" t="s">
        <v>335</v>
      </c>
      <c r="AN667" s="179"/>
      <c r="AO667" s="179"/>
      <c r="AP667" s="177"/>
      <c r="AQ667" s="177" t="s">
        <v>271</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224"/>
      <c r="AR668" s="194"/>
      <c r="AS668" s="172" t="s">
        <v>272</v>
      </c>
      <c r="AT668" s="173"/>
      <c r="AU668" s="194"/>
      <c r="AV668" s="194"/>
      <c r="AW668" s="172" t="s">
        <v>250</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40</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19.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280</v>
      </c>
      <c r="F672" s="167"/>
      <c r="G672" s="168" t="s">
        <v>278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221" t="s">
        <v>43</v>
      </c>
      <c r="AF672" s="222"/>
      <c r="AG672" s="222"/>
      <c r="AH672" s="223"/>
      <c r="AI672" s="179" t="s">
        <v>262</v>
      </c>
      <c r="AJ672" s="179"/>
      <c r="AK672" s="179"/>
      <c r="AL672" s="177"/>
      <c r="AM672" s="179" t="s">
        <v>335</v>
      </c>
      <c r="AN672" s="179"/>
      <c r="AO672" s="179"/>
      <c r="AP672" s="177"/>
      <c r="AQ672" s="177" t="s">
        <v>271</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224"/>
      <c r="AR673" s="194"/>
      <c r="AS673" s="172" t="s">
        <v>272</v>
      </c>
      <c r="AT673" s="173"/>
      <c r="AU673" s="194"/>
      <c r="AV673" s="194"/>
      <c r="AW673" s="172" t="s">
        <v>250</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40</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280</v>
      </c>
      <c r="F677" s="167"/>
      <c r="G677" s="168" t="s">
        <v>278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221" t="s">
        <v>43</v>
      </c>
      <c r="AF677" s="222"/>
      <c r="AG677" s="222"/>
      <c r="AH677" s="223"/>
      <c r="AI677" s="179" t="s">
        <v>262</v>
      </c>
      <c r="AJ677" s="179"/>
      <c r="AK677" s="179"/>
      <c r="AL677" s="177"/>
      <c r="AM677" s="179" t="s">
        <v>335</v>
      </c>
      <c r="AN677" s="179"/>
      <c r="AO677" s="179"/>
      <c r="AP677" s="177"/>
      <c r="AQ677" s="177" t="s">
        <v>271</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224"/>
      <c r="AR678" s="194"/>
      <c r="AS678" s="172" t="s">
        <v>272</v>
      </c>
      <c r="AT678" s="173"/>
      <c r="AU678" s="194"/>
      <c r="AV678" s="194"/>
      <c r="AW678" s="172" t="s">
        <v>250</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40</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19.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280</v>
      </c>
      <c r="F682" s="167"/>
      <c r="G682" s="168" t="s">
        <v>278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221" t="s">
        <v>43</v>
      </c>
      <c r="AF682" s="222"/>
      <c r="AG682" s="222"/>
      <c r="AH682" s="223"/>
      <c r="AI682" s="179" t="s">
        <v>262</v>
      </c>
      <c r="AJ682" s="179"/>
      <c r="AK682" s="179"/>
      <c r="AL682" s="177"/>
      <c r="AM682" s="179" t="s">
        <v>335</v>
      </c>
      <c r="AN682" s="179"/>
      <c r="AO682" s="179"/>
      <c r="AP682" s="177"/>
      <c r="AQ682" s="177" t="s">
        <v>271</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224"/>
      <c r="AR683" s="194"/>
      <c r="AS683" s="172" t="s">
        <v>272</v>
      </c>
      <c r="AT683" s="173"/>
      <c r="AU683" s="194"/>
      <c r="AV683" s="194"/>
      <c r="AW683" s="172" t="s">
        <v>250</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40</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280</v>
      </c>
      <c r="F687" s="167"/>
      <c r="G687" s="168" t="s">
        <v>278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221" t="s">
        <v>43</v>
      </c>
      <c r="AF687" s="222"/>
      <c r="AG687" s="222"/>
      <c r="AH687" s="223"/>
      <c r="AI687" s="179" t="s">
        <v>262</v>
      </c>
      <c r="AJ687" s="179"/>
      <c r="AK687" s="179"/>
      <c r="AL687" s="177"/>
      <c r="AM687" s="179" t="s">
        <v>335</v>
      </c>
      <c r="AN687" s="179"/>
      <c r="AO687" s="179"/>
      <c r="AP687" s="177"/>
      <c r="AQ687" s="177" t="s">
        <v>271</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224"/>
      <c r="AR688" s="194"/>
      <c r="AS688" s="172" t="s">
        <v>272</v>
      </c>
      <c r="AT688" s="173"/>
      <c r="AU688" s="194"/>
      <c r="AV688" s="194"/>
      <c r="AW688" s="172" t="s">
        <v>250</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40</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customHeight="1" x14ac:dyDescent="0.15">
      <c r="A692" s="141"/>
      <c r="B692" s="142"/>
      <c r="C692" s="146"/>
      <c r="D692" s="142"/>
      <c r="E692" s="166" t="s">
        <v>280</v>
      </c>
      <c r="F692" s="167"/>
      <c r="G692" s="168" t="s">
        <v>278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221" t="s">
        <v>43</v>
      </c>
      <c r="AF692" s="222"/>
      <c r="AG692" s="222"/>
      <c r="AH692" s="223"/>
      <c r="AI692" s="179" t="s">
        <v>262</v>
      </c>
      <c r="AJ692" s="179"/>
      <c r="AK692" s="179"/>
      <c r="AL692" s="177"/>
      <c r="AM692" s="179" t="s">
        <v>335</v>
      </c>
      <c r="AN692" s="179"/>
      <c r="AO692" s="179"/>
      <c r="AP692" s="177"/>
      <c r="AQ692" s="177" t="s">
        <v>271</v>
      </c>
      <c r="AR692" s="169"/>
      <c r="AS692" s="169"/>
      <c r="AT692" s="170"/>
      <c r="AU692" s="199" t="s">
        <v>201</v>
      </c>
      <c r="AV692" s="199"/>
      <c r="AW692" s="199"/>
      <c r="AX692" s="200"/>
    </row>
    <row r="693" spans="1:50" ht="18.75"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224"/>
      <c r="AR693" s="194"/>
      <c r="AS693" s="172" t="s">
        <v>272</v>
      </c>
      <c r="AT693" s="173"/>
      <c r="AU693" s="194"/>
      <c r="AV693" s="194"/>
      <c r="AW693" s="172" t="s">
        <v>250</v>
      </c>
      <c r="AX693" s="225"/>
    </row>
    <row r="694" spans="1:50" ht="23.25" customHeight="1" x14ac:dyDescent="0.15">
      <c r="A694" s="141"/>
      <c r="B694" s="142"/>
      <c r="C694" s="146"/>
      <c r="D694" s="142"/>
      <c r="E694" s="166"/>
      <c r="F694" s="167"/>
      <c r="G694" s="181" t="s">
        <v>394</v>
      </c>
      <c r="H694" s="95"/>
      <c r="I694" s="95"/>
      <c r="J694" s="95"/>
      <c r="K694" s="95"/>
      <c r="L694" s="95"/>
      <c r="M694" s="95"/>
      <c r="N694" s="95"/>
      <c r="O694" s="95"/>
      <c r="P694" s="95"/>
      <c r="Q694" s="95"/>
      <c r="R694" s="95"/>
      <c r="S694" s="95"/>
      <c r="T694" s="95"/>
      <c r="U694" s="95"/>
      <c r="V694" s="95"/>
      <c r="W694" s="95"/>
      <c r="X694" s="182"/>
      <c r="Y694" s="226" t="s">
        <v>40</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customHeight="1" x14ac:dyDescent="0.15">
      <c r="A698" s="141"/>
      <c r="B698" s="142"/>
      <c r="C698" s="146"/>
      <c r="D698" s="142"/>
      <c r="E698" s="94" t="s">
        <v>394</v>
      </c>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449</v>
      </c>
      <c r="AE702" s="624"/>
      <c r="AF702" s="624"/>
      <c r="AG702" s="625"/>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483</v>
      </c>
      <c r="AE703" s="592"/>
      <c r="AF703" s="592"/>
      <c r="AG703" s="586" t="s">
        <v>8</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208</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449</v>
      </c>
      <c r="AE704" s="603"/>
      <c r="AF704" s="603"/>
      <c r="AG704" s="97"/>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449</v>
      </c>
      <c r="AE705" s="637"/>
      <c r="AF705" s="637"/>
      <c r="AG705" s="94"/>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341</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12</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449</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449</v>
      </c>
      <c r="AE709" s="592"/>
      <c r="AF709" s="592"/>
      <c r="AG709" s="586"/>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449</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483</v>
      </c>
      <c r="AE711" s="592"/>
      <c r="AF711" s="592"/>
      <c r="AG711" s="586" t="s">
        <v>501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449</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449</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261</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449</v>
      </c>
      <c r="AE714" s="615"/>
      <c r="AF714" s="616"/>
      <c r="AG714" s="617"/>
      <c r="AH714" s="618"/>
      <c r="AI714" s="618"/>
      <c r="AJ714" s="618"/>
      <c r="AK714" s="618"/>
      <c r="AL714" s="618"/>
      <c r="AM714" s="618"/>
      <c r="AN714" s="618"/>
      <c r="AO714" s="618"/>
      <c r="AP714" s="618"/>
      <c r="AQ714" s="618"/>
      <c r="AR714" s="618"/>
      <c r="AS714" s="618"/>
      <c r="AT714" s="618"/>
      <c r="AU714" s="618"/>
      <c r="AV714" s="618"/>
      <c r="AW714" s="618"/>
      <c r="AX714" s="619"/>
    </row>
    <row r="715" spans="1:50" ht="35.25" customHeight="1" x14ac:dyDescent="0.15">
      <c r="A715" s="104" t="s">
        <v>88</v>
      </c>
      <c r="B715" s="105"/>
      <c r="C715" s="572" t="s">
        <v>350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483</v>
      </c>
      <c r="AE715" s="576"/>
      <c r="AF715" s="577"/>
      <c r="AG715" s="578" t="s">
        <v>510</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449</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483</v>
      </c>
      <c r="AE717" s="592"/>
      <c r="AF717" s="592"/>
      <c r="AG717" s="586" t="s">
        <v>509</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449</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449</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226</v>
      </c>
      <c r="D720" s="597"/>
      <c r="E720" s="597"/>
      <c r="F720" s="598"/>
      <c r="G720" s="599" t="s">
        <v>46</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103</v>
      </c>
      <c r="D726" s="286"/>
      <c r="E726" s="286"/>
      <c r="F726" s="490"/>
      <c r="G726" s="359" t="s">
        <v>502</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503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391</v>
      </c>
      <c r="B737" s="188"/>
      <c r="C737" s="188"/>
      <c r="D737" s="189"/>
      <c r="E737" s="506" t="s">
        <v>368</v>
      </c>
      <c r="F737" s="506"/>
      <c r="G737" s="506"/>
      <c r="H737" s="506"/>
      <c r="I737" s="506"/>
      <c r="J737" s="506"/>
      <c r="K737" s="506"/>
      <c r="L737" s="506"/>
      <c r="M737" s="506"/>
      <c r="N737" s="461" t="s">
        <v>192</v>
      </c>
      <c r="O737" s="461"/>
      <c r="P737" s="461"/>
      <c r="Q737" s="461"/>
      <c r="R737" s="506" t="s">
        <v>489</v>
      </c>
      <c r="S737" s="506"/>
      <c r="T737" s="506"/>
      <c r="U737" s="506"/>
      <c r="V737" s="506"/>
      <c r="W737" s="506"/>
      <c r="X737" s="506"/>
      <c r="Y737" s="506"/>
      <c r="Z737" s="506"/>
      <c r="AA737" s="461" t="s">
        <v>388</v>
      </c>
      <c r="AB737" s="461"/>
      <c r="AC737" s="461"/>
      <c r="AD737" s="461"/>
      <c r="AE737" s="506" t="s">
        <v>349</v>
      </c>
      <c r="AF737" s="506"/>
      <c r="AG737" s="506"/>
      <c r="AH737" s="506"/>
      <c r="AI737" s="506"/>
      <c r="AJ737" s="506"/>
      <c r="AK737" s="506"/>
      <c r="AL737" s="506"/>
      <c r="AM737" s="506"/>
      <c r="AN737" s="461" t="s">
        <v>386</v>
      </c>
      <c r="AO737" s="461"/>
      <c r="AP737" s="461"/>
      <c r="AQ737" s="461"/>
      <c r="AR737" s="507" t="s">
        <v>490</v>
      </c>
      <c r="AS737" s="508"/>
      <c r="AT737" s="508"/>
      <c r="AU737" s="508"/>
      <c r="AV737" s="508"/>
      <c r="AW737" s="508"/>
      <c r="AX737" s="509"/>
      <c r="AY737" s="48"/>
      <c r="AZ737" s="48"/>
    </row>
    <row r="738" spans="1:52" ht="24.75" customHeight="1" x14ac:dyDescent="0.15">
      <c r="A738" s="505" t="s">
        <v>147</v>
      </c>
      <c r="B738" s="188"/>
      <c r="C738" s="188"/>
      <c r="D738" s="189"/>
      <c r="E738" s="506" t="s">
        <v>493</v>
      </c>
      <c r="F738" s="506"/>
      <c r="G738" s="506"/>
      <c r="H738" s="506"/>
      <c r="I738" s="506"/>
      <c r="J738" s="506"/>
      <c r="K738" s="506"/>
      <c r="L738" s="506"/>
      <c r="M738" s="506"/>
      <c r="N738" s="461" t="s">
        <v>385</v>
      </c>
      <c r="O738" s="461"/>
      <c r="P738" s="461"/>
      <c r="Q738" s="461"/>
      <c r="R738" s="506" t="s">
        <v>491</v>
      </c>
      <c r="S738" s="506"/>
      <c r="T738" s="506"/>
      <c r="U738" s="506"/>
      <c r="V738" s="506"/>
      <c r="W738" s="506"/>
      <c r="X738" s="506"/>
      <c r="Y738" s="506"/>
      <c r="Z738" s="506"/>
      <c r="AA738" s="461" t="s">
        <v>165</v>
      </c>
      <c r="AB738" s="461"/>
      <c r="AC738" s="461"/>
      <c r="AD738" s="461"/>
      <c r="AE738" s="506" t="s">
        <v>492</v>
      </c>
      <c r="AF738" s="506"/>
      <c r="AG738" s="506"/>
      <c r="AH738" s="506"/>
      <c r="AI738" s="506"/>
      <c r="AJ738" s="506"/>
      <c r="AK738" s="506"/>
      <c r="AL738" s="506"/>
      <c r="AM738" s="506"/>
      <c r="AN738" s="461" t="s">
        <v>152</v>
      </c>
      <c r="AO738" s="461"/>
      <c r="AP738" s="461"/>
      <c r="AQ738" s="461"/>
      <c r="AR738" s="507" t="s">
        <v>491</v>
      </c>
      <c r="AS738" s="508"/>
      <c r="AT738" s="508"/>
      <c r="AU738" s="508"/>
      <c r="AV738" s="508"/>
      <c r="AW738" s="508"/>
      <c r="AX738" s="509"/>
    </row>
    <row r="739" spans="1:52" ht="24.75" customHeight="1" x14ac:dyDescent="0.15">
      <c r="A739" s="505" t="s">
        <v>374</v>
      </c>
      <c r="B739" s="188"/>
      <c r="C739" s="188"/>
      <c r="D739" s="189"/>
      <c r="E739" s="506" t="s">
        <v>494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315</v>
      </c>
      <c r="B740" s="516"/>
      <c r="C740" s="516"/>
      <c r="D740" s="517"/>
      <c r="E740" s="518" t="s">
        <v>235</v>
      </c>
      <c r="F740" s="519"/>
      <c r="G740" s="519"/>
      <c r="H740" s="19" t="str">
        <f>IF(E740="","","(")</f>
        <v>(</v>
      </c>
      <c r="I740" s="519"/>
      <c r="J740" s="519"/>
      <c r="K740" s="19" t="str">
        <f>IF(OR(I740="　",I740=""),"","-")</f>
        <v/>
      </c>
      <c r="L740" s="520">
        <v>482</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380</v>
      </c>
      <c r="B741" s="77"/>
      <c r="C741" s="77"/>
      <c r="D741" s="77"/>
      <c r="E741" s="77"/>
      <c r="F741" s="78"/>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7"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7.7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7.7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30.7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2"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84" t="s">
        <v>506</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504</v>
      </c>
      <c r="H782" s="496"/>
      <c r="I782" s="496"/>
      <c r="J782" s="496"/>
      <c r="K782" s="497"/>
      <c r="L782" s="498" t="s">
        <v>505</v>
      </c>
      <c r="M782" s="499"/>
      <c r="N782" s="499"/>
      <c r="O782" s="499"/>
      <c r="P782" s="499"/>
      <c r="Q782" s="499"/>
      <c r="R782" s="499"/>
      <c r="S782" s="499"/>
      <c r="T782" s="499"/>
      <c r="U782" s="499"/>
      <c r="V782" s="499"/>
      <c r="W782" s="499"/>
      <c r="X782" s="500"/>
      <c r="Y782" s="501">
        <v>2.4</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t="s">
        <v>504</v>
      </c>
      <c r="H783" s="468"/>
      <c r="I783" s="468"/>
      <c r="J783" s="468"/>
      <c r="K783" s="469"/>
      <c r="L783" s="470" t="s">
        <v>104</v>
      </c>
      <c r="M783" s="471"/>
      <c r="N783" s="471"/>
      <c r="O783" s="471"/>
      <c r="P783" s="471"/>
      <c r="Q783" s="471"/>
      <c r="R783" s="471"/>
      <c r="S783" s="471"/>
      <c r="T783" s="471"/>
      <c r="U783" s="471"/>
      <c r="V783" s="471"/>
      <c r="W783" s="471"/>
      <c r="X783" s="472"/>
      <c r="Y783" s="473">
        <v>1.3</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3.7</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345</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1.5" customHeight="1" x14ac:dyDescent="0.15">
      <c r="A819" s="85"/>
      <c r="B819" s="86"/>
      <c r="C819" s="86"/>
      <c r="D819" s="86"/>
      <c r="E819" s="86"/>
      <c r="F819" s="87"/>
      <c r="G819" s="484" t="s">
        <v>310</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357</v>
      </c>
      <c r="AM832" s="466"/>
      <c r="AN832" s="466"/>
      <c r="AO832" s="38" t="s">
        <v>240</v>
      </c>
      <c r="AP832" s="36"/>
      <c r="AQ832" s="36"/>
      <c r="AR832" s="36"/>
      <c r="AS832" s="36"/>
      <c r="AT832" s="36"/>
      <c r="AU832" s="36"/>
      <c r="AV832" s="36"/>
      <c r="AW832" s="36"/>
      <c r="AX832" s="46"/>
    </row>
    <row r="833" spans="1:50" ht="24"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43" t="s">
        <v>72</v>
      </c>
      <c r="K837" s="461"/>
      <c r="L837" s="461"/>
      <c r="M837" s="461"/>
      <c r="N837" s="461"/>
      <c r="O837" s="461"/>
      <c r="P837" s="460" t="s">
        <v>17</v>
      </c>
      <c r="Q837" s="460"/>
      <c r="R837" s="460"/>
      <c r="S837" s="460"/>
      <c r="T837" s="460"/>
      <c r="U837" s="460"/>
      <c r="V837" s="460"/>
      <c r="W837" s="460"/>
      <c r="X837" s="460"/>
      <c r="Y837" s="454" t="s">
        <v>321</v>
      </c>
      <c r="Z837" s="454"/>
      <c r="AA837" s="454"/>
      <c r="AB837" s="454"/>
      <c r="AC837" s="243" t="s">
        <v>273</v>
      </c>
      <c r="AD837" s="243"/>
      <c r="AE837" s="243"/>
      <c r="AF837" s="243"/>
      <c r="AG837" s="243"/>
      <c r="AH837" s="454" t="s">
        <v>372</v>
      </c>
      <c r="AI837" s="460"/>
      <c r="AJ837" s="460"/>
      <c r="AK837" s="460"/>
      <c r="AL837" s="460" t="s">
        <v>16</v>
      </c>
      <c r="AM837" s="460"/>
      <c r="AN837" s="460"/>
      <c r="AO837" s="415"/>
      <c r="AP837" s="243" t="s">
        <v>324</v>
      </c>
      <c r="AQ837" s="243"/>
      <c r="AR837" s="243"/>
      <c r="AS837" s="243"/>
      <c r="AT837" s="243"/>
      <c r="AU837" s="243"/>
      <c r="AV837" s="243"/>
      <c r="AW837" s="243"/>
      <c r="AX837" s="243"/>
    </row>
    <row r="838" spans="1:50" ht="51.95" customHeight="1" x14ac:dyDescent="0.15">
      <c r="A838" s="417">
        <v>1</v>
      </c>
      <c r="B838" s="417">
        <v>1</v>
      </c>
      <c r="C838" s="456" t="s">
        <v>484</v>
      </c>
      <c r="D838" s="456"/>
      <c r="E838" s="456"/>
      <c r="F838" s="456"/>
      <c r="G838" s="456"/>
      <c r="H838" s="456"/>
      <c r="I838" s="456"/>
      <c r="J838" s="419">
        <v>1120001059675</v>
      </c>
      <c r="K838" s="419"/>
      <c r="L838" s="419"/>
      <c r="M838" s="419"/>
      <c r="N838" s="419"/>
      <c r="O838" s="419"/>
      <c r="P838" s="420" t="s">
        <v>511</v>
      </c>
      <c r="Q838" s="420"/>
      <c r="R838" s="420"/>
      <c r="S838" s="420"/>
      <c r="T838" s="420"/>
      <c r="U838" s="420"/>
      <c r="V838" s="420"/>
      <c r="W838" s="420"/>
      <c r="X838" s="420"/>
      <c r="Y838" s="421">
        <v>3.7</v>
      </c>
      <c r="Z838" s="422"/>
      <c r="AA838" s="422"/>
      <c r="AB838" s="423"/>
      <c r="AC838" s="457" t="s">
        <v>370</v>
      </c>
      <c r="AD838" s="458"/>
      <c r="AE838" s="458"/>
      <c r="AF838" s="458"/>
      <c r="AG838" s="458"/>
      <c r="AH838" s="459" t="s">
        <v>394</v>
      </c>
      <c r="AI838" s="459"/>
      <c r="AJ838" s="459"/>
      <c r="AK838" s="459"/>
      <c r="AL838" s="426" t="s">
        <v>394</v>
      </c>
      <c r="AM838" s="427"/>
      <c r="AN838" s="427"/>
      <c r="AO838" s="428"/>
      <c r="AP838" s="219" t="s">
        <v>394</v>
      </c>
      <c r="AQ838" s="219"/>
      <c r="AR838" s="219"/>
      <c r="AS838" s="219"/>
      <c r="AT838" s="219"/>
      <c r="AU838" s="219"/>
      <c r="AV838" s="219"/>
      <c r="AW838" s="219"/>
      <c r="AX838" s="219"/>
    </row>
    <row r="839" spans="1:50" ht="51.95" customHeight="1" x14ac:dyDescent="0.15">
      <c r="A839" s="417">
        <v>2</v>
      </c>
      <c r="B839" s="417">
        <v>1</v>
      </c>
      <c r="C839" s="456" t="s">
        <v>485</v>
      </c>
      <c r="D839" s="456"/>
      <c r="E839" s="456"/>
      <c r="F839" s="456"/>
      <c r="G839" s="456"/>
      <c r="H839" s="456"/>
      <c r="I839" s="456"/>
      <c r="J839" s="419">
        <v>9011001029597</v>
      </c>
      <c r="K839" s="419"/>
      <c r="L839" s="419"/>
      <c r="M839" s="419"/>
      <c r="N839" s="419"/>
      <c r="O839" s="419"/>
      <c r="P839" s="420" t="s">
        <v>511</v>
      </c>
      <c r="Q839" s="420"/>
      <c r="R839" s="420"/>
      <c r="S839" s="420"/>
      <c r="T839" s="420"/>
      <c r="U839" s="420"/>
      <c r="V839" s="420"/>
      <c r="W839" s="420"/>
      <c r="X839" s="420"/>
      <c r="Y839" s="421">
        <v>2.1</v>
      </c>
      <c r="Z839" s="422"/>
      <c r="AA839" s="422"/>
      <c r="AB839" s="423"/>
      <c r="AC839" s="457" t="s">
        <v>370</v>
      </c>
      <c r="AD839" s="457"/>
      <c r="AE839" s="457"/>
      <c r="AF839" s="457"/>
      <c r="AG839" s="457"/>
      <c r="AH839" s="459" t="s">
        <v>394</v>
      </c>
      <c r="AI839" s="459"/>
      <c r="AJ839" s="459"/>
      <c r="AK839" s="459"/>
      <c r="AL839" s="426" t="s">
        <v>394</v>
      </c>
      <c r="AM839" s="427"/>
      <c r="AN839" s="427"/>
      <c r="AO839" s="428"/>
      <c r="AP839" s="219" t="s">
        <v>394</v>
      </c>
      <c r="AQ839" s="219"/>
      <c r="AR839" s="219"/>
      <c r="AS839" s="219"/>
      <c r="AT839" s="219"/>
      <c r="AU839" s="219"/>
      <c r="AV839" s="219"/>
      <c r="AW839" s="219"/>
      <c r="AX839" s="219"/>
    </row>
    <row r="840" spans="1:50" ht="51.95" customHeight="1" x14ac:dyDescent="0.15">
      <c r="A840" s="417">
        <v>3</v>
      </c>
      <c r="B840" s="417">
        <v>1</v>
      </c>
      <c r="C840" s="456" t="s">
        <v>486</v>
      </c>
      <c r="D840" s="456"/>
      <c r="E840" s="456"/>
      <c r="F840" s="456"/>
      <c r="G840" s="456"/>
      <c r="H840" s="456"/>
      <c r="I840" s="456"/>
      <c r="J840" s="419">
        <v>6290001012621</v>
      </c>
      <c r="K840" s="419"/>
      <c r="L840" s="419"/>
      <c r="M840" s="419"/>
      <c r="N840" s="419"/>
      <c r="O840" s="419"/>
      <c r="P840" s="420" t="s">
        <v>511</v>
      </c>
      <c r="Q840" s="420"/>
      <c r="R840" s="420"/>
      <c r="S840" s="420"/>
      <c r="T840" s="420"/>
      <c r="U840" s="420"/>
      <c r="V840" s="420"/>
      <c r="W840" s="420"/>
      <c r="X840" s="420"/>
      <c r="Y840" s="421">
        <v>1.4</v>
      </c>
      <c r="Z840" s="422"/>
      <c r="AA840" s="422"/>
      <c r="AB840" s="423"/>
      <c r="AC840" s="457" t="s">
        <v>370</v>
      </c>
      <c r="AD840" s="457"/>
      <c r="AE840" s="457"/>
      <c r="AF840" s="457"/>
      <c r="AG840" s="457"/>
      <c r="AH840" s="425" t="s">
        <v>394</v>
      </c>
      <c r="AI840" s="425"/>
      <c r="AJ840" s="425"/>
      <c r="AK840" s="425"/>
      <c r="AL840" s="426" t="s">
        <v>394</v>
      </c>
      <c r="AM840" s="427"/>
      <c r="AN840" s="427"/>
      <c r="AO840" s="428"/>
      <c r="AP840" s="219" t="s">
        <v>394</v>
      </c>
      <c r="AQ840" s="219"/>
      <c r="AR840" s="219"/>
      <c r="AS840" s="219"/>
      <c r="AT840" s="219"/>
      <c r="AU840" s="219"/>
      <c r="AV840" s="219"/>
      <c r="AW840" s="219"/>
      <c r="AX840" s="219"/>
    </row>
    <row r="841" spans="1:50" ht="51.95" customHeight="1" x14ac:dyDescent="0.15">
      <c r="A841" s="417">
        <v>4</v>
      </c>
      <c r="B841" s="417">
        <v>1</v>
      </c>
      <c r="C841" s="456" t="s">
        <v>487</v>
      </c>
      <c r="D841" s="456"/>
      <c r="E841" s="456"/>
      <c r="F841" s="456"/>
      <c r="G841" s="456"/>
      <c r="H841" s="456"/>
      <c r="I841" s="456"/>
      <c r="J841" s="419">
        <v>3180001031569</v>
      </c>
      <c r="K841" s="419"/>
      <c r="L841" s="419"/>
      <c r="M841" s="419"/>
      <c r="N841" s="419"/>
      <c r="O841" s="419"/>
      <c r="P841" s="420" t="s">
        <v>511</v>
      </c>
      <c r="Q841" s="420"/>
      <c r="R841" s="420"/>
      <c r="S841" s="420"/>
      <c r="T841" s="420"/>
      <c r="U841" s="420"/>
      <c r="V841" s="420"/>
      <c r="W841" s="420"/>
      <c r="X841" s="420"/>
      <c r="Y841" s="421">
        <v>1</v>
      </c>
      <c r="Z841" s="422"/>
      <c r="AA841" s="422"/>
      <c r="AB841" s="423"/>
      <c r="AC841" s="457" t="s">
        <v>370</v>
      </c>
      <c r="AD841" s="457"/>
      <c r="AE841" s="457"/>
      <c r="AF841" s="457"/>
      <c r="AG841" s="457"/>
      <c r="AH841" s="425" t="s">
        <v>394</v>
      </c>
      <c r="AI841" s="425"/>
      <c r="AJ841" s="425"/>
      <c r="AK841" s="425"/>
      <c r="AL841" s="426" t="s">
        <v>394</v>
      </c>
      <c r="AM841" s="427"/>
      <c r="AN841" s="427"/>
      <c r="AO841" s="428"/>
      <c r="AP841" s="219" t="s">
        <v>394</v>
      </c>
      <c r="AQ841" s="219"/>
      <c r="AR841" s="219"/>
      <c r="AS841" s="219"/>
      <c r="AT841" s="219"/>
      <c r="AU841" s="219"/>
      <c r="AV841" s="219"/>
      <c r="AW841" s="219"/>
      <c r="AX841" s="219"/>
    </row>
    <row r="842" spans="1:50" ht="51.95" customHeight="1" x14ac:dyDescent="0.15">
      <c r="A842" s="417">
        <v>5</v>
      </c>
      <c r="B842" s="417">
        <v>1</v>
      </c>
      <c r="C842" s="456" t="s">
        <v>488</v>
      </c>
      <c r="D842" s="456"/>
      <c r="E842" s="456"/>
      <c r="F842" s="456"/>
      <c r="G842" s="456"/>
      <c r="H842" s="456"/>
      <c r="I842" s="456"/>
      <c r="J842" s="419">
        <v>1470001002014</v>
      </c>
      <c r="K842" s="419"/>
      <c r="L842" s="419"/>
      <c r="M842" s="419"/>
      <c r="N842" s="419"/>
      <c r="O842" s="419"/>
      <c r="P842" s="420" t="s">
        <v>511</v>
      </c>
      <c r="Q842" s="420"/>
      <c r="R842" s="420"/>
      <c r="S842" s="420"/>
      <c r="T842" s="420"/>
      <c r="U842" s="420"/>
      <c r="V842" s="420"/>
      <c r="W842" s="420"/>
      <c r="X842" s="420"/>
      <c r="Y842" s="421">
        <v>0.5</v>
      </c>
      <c r="Z842" s="422"/>
      <c r="AA842" s="422"/>
      <c r="AB842" s="423"/>
      <c r="AC842" s="424" t="s">
        <v>370</v>
      </c>
      <c r="AD842" s="424"/>
      <c r="AE842" s="424"/>
      <c r="AF842" s="424"/>
      <c r="AG842" s="424"/>
      <c r="AH842" s="425" t="s">
        <v>394</v>
      </c>
      <c r="AI842" s="425"/>
      <c r="AJ842" s="425"/>
      <c r="AK842" s="425"/>
      <c r="AL842" s="426" t="s">
        <v>394</v>
      </c>
      <c r="AM842" s="427"/>
      <c r="AN842" s="427"/>
      <c r="AO842" s="428"/>
      <c r="AP842" s="219" t="s">
        <v>394</v>
      </c>
      <c r="AQ842" s="219"/>
      <c r="AR842" s="219"/>
      <c r="AS842" s="219"/>
      <c r="AT842" s="219"/>
      <c r="AU842" s="219"/>
      <c r="AV842" s="219"/>
      <c r="AW842" s="219"/>
      <c r="AX842" s="219"/>
    </row>
    <row r="843" spans="1:50" ht="51.95" customHeight="1" x14ac:dyDescent="0.15">
      <c r="A843" s="417">
        <v>6</v>
      </c>
      <c r="B843" s="417">
        <v>1</v>
      </c>
      <c r="C843" s="456" t="s">
        <v>319</v>
      </c>
      <c r="D843" s="456"/>
      <c r="E843" s="456"/>
      <c r="F843" s="456"/>
      <c r="G843" s="456"/>
      <c r="H843" s="456"/>
      <c r="I843" s="456"/>
      <c r="J843" s="419">
        <v>4430001022657</v>
      </c>
      <c r="K843" s="419"/>
      <c r="L843" s="419"/>
      <c r="M843" s="419"/>
      <c r="N843" s="419"/>
      <c r="O843" s="419"/>
      <c r="P843" s="420" t="s">
        <v>511</v>
      </c>
      <c r="Q843" s="420"/>
      <c r="R843" s="420"/>
      <c r="S843" s="420"/>
      <c r="T843" s="420"/>
      <c r="U843" s="420"/>
      <c r="V843" s="420"/>
      <c r="W843" s="420"/>
      <c r="X843" s="420"/>
      <c r="Y843" s="421">
        <v>0.3</v>
      </c>
      <c r="Z843" s="422"/>
      <c r="AA843" s="422"/>
      <c r="AB843" s="423"/>
      <c r="AC843" s="424" t="s">
        <v>370</v>
      </c>
      <c r="AD843" s="424"/>
      <c r="AE843" s="424"/>
      <c r="AF843" s="424"/>
      <c r="AG843" s="424"/>
      <c r="AH843" s="425" t="s">
        <v>394</v>
      </c>
      <c r="AI843" s="425"/>
      <c r="AJ843" s="425"/>
      <c r="AK843" s="425"/>
      <c r="AL843" s="426" t="s">
        <v>394</v>
      </c>
      <c r="AM843" s="427"/>
      <c r="AN843" s="427"/>
      <c r="AO843" s="428"/>
      <c r="AP843" s="219" t="s">
        <v>394</v>
      </c>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0.75"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28.5"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1.5" hidden="1"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43" t="s">
        <v>72</v>
      </c>
      <c r="K870" s="461"/>
      <c r="L870" s="461"/>
      <c r="M870" s="461"/>
      <c r="N870" s="461"/>
      <c r="O870" s="461"/>
      <c r="P870" s="460" t="s">
        <v>17</v>
      </c>
      <c r="Q870" s="460"/>
      <c r="R870" s="460"/>
      <c r="S870" s="460"/>
      <c r="T870" s="460"/>
      <c r="U870" s="460"/>
      <c r="V870" s="460"/>
      <c r="W870" s="460"/>
      <c r="X870" s="460"/>
      <c r="Y870" s="454" t="s">
        <v>321</v>
      </c>
      <c r="Z870" s="454"/>
      <c r="AA870" s="454"/>
      <c r="AB870" s="454"/>
      <c r="AC870" s="243" t="s">
        <v>273</v>
      </c>
      <c r="AD870" s="243"/>
      <c r="AE870" s="243"/>
      <c r="AF870" s="243"/>
      <c r="AG870" s="243"/>
      <c r="AH870" s="454" t="s">
        <v>372</v>
      </c>
      <c r="AI870" s="460"/>
      <c r="AJ870" s="460"/>
      <c r="AK870" s="460"/>
      <c r="AL870" s="460" t="s">
        <v>16</v>
      </c>
      <c r="AM870" s="460"/>
      <c r="AN870" s="460"/>
      <c r="AO870" s="415"/>
      <c r="AP870" s="243" t="s">
        <v>324</v>
      </c>
      <c r="AQ870" s="243"/>
      <c r="AR870" s="243"/>
      <c r="AS870" s="243"/>
      <c r="AT870" s="243"/>
      <c r="AU870" s="243"/>
      <c r="AV870" s="243"/>
      <c r="AW870" s="243"/>
      <c r="AX870" s="243"/>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23.25"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28.5"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29.25"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7" hidden="1" customHeight="1" x14ac:dyDescent="0.15">
      <c r="A903" s="460"/>
      <c r="B903" s="460"/>
      <c r="C903" s="460" t="s">
        <v>69</v>
      </c>
      <c r="D903" s="460"/>
      <c r="E903" s="460"/>
      <c r="F903" s="460"/>
      <c r="G903" s="460"/>
      <c r="H903" s="460"/>
      <c r="I903" s="460"/>
      <c r="J903" s="243" t="s">
        <v>72</v>
      </c>
      <c r="K903" s="461"/>
      <c r="L903" s="461"/>
      <c r="M903" s="461"/>
      <c r="N903" s="461"/>
      <c r="O903" s="461"/>
      <c r="P903" s="460" t="s">
        <v>17</v>
      </c>
      <c r="Q903" s="460"/>
      <c r="R903" s="460"/>
      <c r="S903" s="460"/>
      <c r="T903" s="460"/>
      <c r="U903" s="460"/>
      <c r="V903" s="460"/>
      <c r="W903" s="460"/>
      <c r="X903" s="460"/>
      <c r="Y903" s="454" t="s">
        <v>321</v>
      </c>
      <c r="Z903" s="454"/>
      <c r="AA903" s="454"/>
      <c r="AB903" s="454"/>
      <c r="AC903" s="243" t="s">
        <v>273</v>
      </c>
      <c r="AD903" s="243"/>
      <c r="AE903" s="243"/>
      <c r="AF903" s="243"/>
      <c r="AG903" s="243"/>
      <c r="AH903" s="454" t="s">
        <v>372</v>
      </c>
      <c r="AI903" s="460"/>
      <c r="AJ903" s="460"/>
      <c r="AK903" s="460"/>
      <c r="AL903" s="460" t="s">
        <v>16</v>
      </c>
      <c r="AM903" s="460"/>
      <c r="AN903" s="460"/>
      <c r="AO903" s="415"/>
      <c r="AP903" s="243" t="s">
        <v>324</v>
      </c>
      <c r="AQ903" s="243"/>
      <c r="AR903" s="243"/>
      <c r="AS903" s="243"/>
      <c r="AT903" s="243"/>
      <c r="AU903" s="243"/>
      <c r="AV903" s="243"/>
      <c r="AW903" s="243"/>
      <c r="AX903" s="243"/>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12"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19.5"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24"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43" t="s">
        <v>72</v>
      </c>
      <c r="K936" s="461"/>
      <c r="L936" s="461"/>
      <c r="M936" s="461"/>
      <c r="N936" s="461"/>
      <c r="O936" s="461"/>
      <c r="P936" s="460" t="s">
        <v>17</v>
      </c>
      <c r="Q936" s="460"/>
      <c r="R936" s="460"/>
      <c r="S936" s="460"/>
      <c r="T936" s="460"/>
      <c r="U936" s="460"/>
      <c r="V936" s="460"/>
      <c r="W936" s="460"/>
      <c r="X936" s="460"/>
      <c r="Y936" s="454" t="s">
        <v>321</v>
      </c>
      <c r="Z936" s="454"/>
      <c r="AA936" s="454"/>
      <c r="AB936" s="454"/>
      <c r="AC936" s="243" t="s">
        <v>273</v>
      </c>
      <c r="AD936" s="243"/>
      <c r="AE936" s="243"/>
      <c r="AF936" s="243"/>
      <c r="AG936" s="243"/>
      <c r="AH936" s="454" t="s">
        <v>372</v>
      </c>
      <c r="AI936" s="460"/>
      <c r="AJ936" s="460"/>
      <c r="AK936" s="460"/>
      <c r="AL936" s="460" t="s">
        <v>16</v>
      </c>
      <c r="AM936" s="460"/>
      <c r="AN936" s="460"/>
      <c r="AO936" s="415"/>
      <c r="AP936" s="243" t="s">
        <v>324</v>
      </c>
      <c r="AQ936" s="243"/>
      <c r="AR936" s="243"/>
      <c r="AS936" s="243"/>
      <c r="AT936" s="243"/>
      <c r="AU936" s="243"/>
      <c r="AV936" s="243"/>
      <c r="AW936" s="243"/>
      <c r="AX936" s="243"/>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19"/>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22.5"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24.75"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9"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1"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43" t="s">
        <v>72</v>
      </c>
      <c r="K969" s="461"/>
      <c r="L969" s="461"/>
      <c r="M969" s="461"/>
      <c r="N969" s="461"/>
      <c r="O969" s="461"/>
      <c r="P969" s="460" t="s">
        <v>17</v>
      </c>
      <c r="Q969" s="460"/>
      <c r="R969" s="460"/>
      <c r="S969" s="460"/>
      <c r="T969" s="460"/>
      <c r="U969" s="460"/>
      <c r="V969" s="460"/>
      <c r="W969" s="460"/>
      <c r="X969" s="460"/>
      <c r="Y969" s="454" t="s">
        <v>321</v>
      </c>
      <c r="Z969" s="454"/>
      <c r="AA969" s="454"/>
      <c r="AB969" s="454"/>
      <c r="AC969" s="243" t="s">
        <v>273</v>
      </c>
      <c r="AD969" s="243"/>
      <c r="AE969" s="243"/>
      <c r="AF969" s="243"/>
      <c r="AG969" s="243"/>
      <c r="AH969" s="454" t="s">
        <v>372</v>
      </c>
      <c r="AI969" s="460"/>
      <c r="AJ969" s="460"/>
      <c r="AK969" s="460"/>
      <c r="AL969" s="460" t="s">
        <v>16</v>
      </c>
      <c r="AM969" s="460"/>
      <c r="AN969" s="460"/>
      <c r="AO969" s="415"/>
      <c r="AP969" s="243" t="s">
        <v>324</v>
      </c>
      <c r="AQ969" s="243"/>
      <c r="AR969" s="243"/>
      <c r="AS969" s="243"/>
      <c r="AT969" s="243"/>
      <c r="AU969" s="243"/>
      <c r="AV969" s="243"/>
      <c r="AW969" s="243"/>
      <c r="AX969" s="243"/>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19"/>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21.75"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18"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1.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43" t="s">
        <v>72</v>
      </c>
      <c r="K1002" s="461"/>
      <c r="L1002" s="461"/>
      <c r="M1002" s="461"/>
      <c r="N1002" s="461"/>
      <c r="O1002" s="461"/>
      <c r="P1002" s="460" t="s">
        <v>17</v>
      </c>
      <c r="Q1002" s="460"/>
      <c r="R1002" s="460"/>
      <c r="S1002" s="460"/>
      <c r="T1002" s="460"/>
      <c r="U1002" s="460"/>
      <c r="V1002" s="460"/>
      <c r="W1002" s="460"/>
      <c r="X1002" s="460"/>
      <c r="Y1002" s="454" t="s">
        <v>321</v>
      </c>
      <c r="Z1002" s="454"/>
      <c r="AA1002" s="454"/>
      <c r="AB1002" s="454"/>
      <c r="AC1002" s="243" t="s">
        <v>273</v>
      </c>
      <c r="AD1002" s="243"/>
      <c r="AE1002" s="243"/>
      <c r="AF1002" s="243"/>
      <c r="AG1002" s="243"/>
      <c r="AH1002" s="454" t="s">
        <v>372</v>
      </c>
      <c r="AI1002" s="460"/>
      <c r="AJ1002" s="460"/>
      <c r="AK1002" s="460"/>
      <c r="AL1002" s="460" t="s">
        <v>16</v>
      </c>
      <c r="AM1002" s="460"/>
      <c r="AN1002" s="460"/>
      <c r="AO1002" s="415"/>
      <c r="AP1002" s="243" t="s">
        <v>324</v>
      </c>
      <c r="AQ1002" s="243"/>
      <c r="AR1002" s="243"/>
      <c r="AS1002" s="243"/>
      <c r="AT1002" s="243"/>
      <c r="AU1002" s="243"/>
      <c r="AV1002" s="243"/>
      <c r="AW1002" s="243"/>
      <c r="AX1002" s="243"/>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25.5"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20.25"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2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43" t="s">
        <v>72</v>
      </c>
      <c r="K1035" s="461"/>
      <c r="L1035" s="461"/>
      <c r="M1035" s="461"/>
      <c r="N1035" s="461"/>
      <c r="O1035" s="461"/>
      <c r="P1035" s="460" t="s">
        <v>17</v>
      </c>
      <c r="Q1035" s="460"/>
      <c r="R1035" s="460"/>
      <c r="S1035" s="460"/>
      <c r="T1035" s="460"/>
      <c r="U1035" s="460"/>
      <c r="V1035" s="460"/>
      <c r="W1035" s="460"/>
      <c r="X1035" s="460"/>
      <c r="Y1035" s="454" t="s">
        <v>321</v>
      </c>
      <c r="Z1035" s="454"/>
      <c r="AA1035" s="454"/>
      <c r="AB1035" s="454"/>
      <c r="AC1035" s="243" t="s">
        <v>273</v>
      </c>
      <c r="AD1035" s="243"/>
      <c r="AE1035" s="243"/>
      <c r="AF1035" s="243"/>
      <c r="AG1035" s="243"/>
      <c r="AH1035" s="454" t="s">
        <v>372</v>
      </c>
      <c r="AI1035" s="460"/>
      <c r="AJ1035" s="460"/>
      <c r="AK1035" s="460"/>
      <c r="AL1035" s="460" t="s">
        <v>16</v>
      </c>
      <c r="AM1035" s="460"/>
      <c r="AN1035" s="460"/>
      <c r="AO1035" s="415"/>
      <c r="AP1035" s="243" t="s">
        <v>324</v>
      </c>
      <c r="AQ1035" s="243"/>
      <c r="AR1035" s="243"/>
      <c r="AS1035" s="243"/>
      <c r="AT1035" s="243"/>
      <c r="AU1035" s="243"/>
      <c r="AV1035" s="243"/>
      <c r="AW1035" s="243"/>
      <c r="AX1035" s="243"/>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19"/>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6.75"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18.75"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6"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1.5" hidden="1" customHeight="1" x14ac:dyDescent="0.15">
      <c r="A1068" s="460"/>
      <c r="B1068" s="460"/>
      <c r="C1068" s="460" t="s">
        <v>69</v>
      </c>
      <c r="D1068" s="460"/>
      <c r="E1068" s="460"/>
      <c r="F1068" s="460"/>
      <c r="G1068" s="460"/>
      <c r="H1068" s="460"/>
      <c r="I1068" s="460"/>
      <c r="J1068" s="243" t="s">
        <v>72</v>
      </c>
      <c r="K1068" s="461"/>
      <c r="L1068" s="461"/>
      <c r="M1068" s="461"/>
      <c r="N1068" s="461"/>
      <c r="O1068" s="461"/>
      <c r="P1068" s="460" t="s">
        <v>17</v>
      </c>
      <c r="Q1068" s="460"/>
      <c r="R1068" s="460"/>
      <c r="S1068" s="460"/>
      <c r="T1068" s="460"/>
      <c r="U1068" s="460"/>
      <c r="V1068" s="460"/>
      <c r="W1068" s="460"/>
      <c r="X1068" s="460"/>
      <c r="Y1068" s="454" t="s">
        <v>321</v>
      </c>
      <c r="Z1068" s="454"/>
      <c r="AA1068" s="454"/>
      <c r="AB1068" s="454"/>
      <c r="AC1068" s="243" t="s">
        <v>273</v>
      </c>
      <c r="AD1068" s="243"/>
      <c r="AE1068" s="243"/>
      <c r="AF1068" s="243"/>
      <c r="AG1068" s="243"/>
      <c r="AH1068" s="454" t="s">
        <v>372</v>
      </c>
      <c r="AI1068" s="460"/>
      <c r="AJ1068" s="460"/>
      <c r="AK1068" s="460"/>
      <c r="AL1068" s="460" t="s">
        <v>16</v>
      </c>
      <c r="AM1068" s="460"/>
      <c r="AN1068" s="460"/>
      <c r="AO1068" s="415"/>
      <c r="AP1068" s="243" t="s">
        <v>324</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27"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22.5"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21.75"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357</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43" t="s">
        <v>5</v>
      </c>
      <c r="D1102" s="243"/>
      <c r="E1102" s="243" t="s">
        <v>284</v>
      </c>
      <c r="F1102" s="243"/>
      <c r="G1102" s="243"/>
      <c r="H1102" s="243"/>
      <c r="I1102" s="243"/>
      <c r="J1102" s="243" t="s">
        <v>72</v>
      </c>
      <c r="K1102" s="243"/>
      <c r="L1102" s="243"/>
      <c r="M1102" s="243"/>
      <c r="N1102" s="243"/>
      <c r="O1102" s="243"/>
      <c r="P1102" s="454" t="s">
        <v>17</v>
      </c>
      <c r="Q1102" s="454"/>
      <c r="R1102" s="454"/>
      <c r="S1102" s="454"/>
      <c r="T1102" s="454"/>
      <c r="U1102" s="454"/>
      <c r="V1102" s="454"/>
      <c r="W1102" s="454"/>
      <c r="X1102" s="454"/>
      <c r="Y1102" s="243" t="s">
        <v>282</v>
      </c>
      <c r="Z1102" s="243"/>
      <c r="AA1102" s="243"/>
      <c r="AB1102" s="243"/>
      <c r="AC1102" s="243" t="s">
        <v>283</v>
      </c>
      <c r="AD1102" s="243"/>
      <c r="AE1102" s="243"/>
      <c r="AF1102" s="243"/>
      <c r="AG1102" s="243"/>
      <c r="AH1102" s="454" t="s">
        <v>302</v>
      </c>
      <c r="AI1102" s="454"/>
      <c r="AJ1102" s="454"/>
      <c r="AK1102" s="454"/>
      <c r="AL1102" s="454" t="s">
        <v>16</v>
      </c>
      <c r="AM1102" s="454"/>
      <c r="AN1102" s="454"/>
      <c r="AO1102" s="455"/>
      <c r="AP1102" s="243" t="s">
        <v>352</v>
      </c>
      <c r="AQ1102" s="243"/>
      <c r="AR1102" s="243"/>
      <c r="AS1102" s="243"/>
      <c r="AT1102" s="243"/>
      <c r="AU1102" s="243"/>
      <c r="AV1102" s="243"/>
      <c r="AW1102" s="243"/>
      <c r="AX1102" s="243"/>
    </row>
    <row r="1103" spans="1:50" ht="30" hidden="1"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6.75"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8.25"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0.75"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157</v>
      </c>
      <c r="L1" s="52" t="s">
        <v>121</v>
      </c>
      <c r="O1" s="49"/>
      <c r="P1" s="59" t="s">
        <v>15</v>
      </c>
      <c r="Q1" s="59" t="s">
        <v>121</v>
      </c>
      <c r="T1" s="49"/>
      <c r="U1" s="65" t="s">
        <v>245</v>
      </c>
      <c r="W1" s="65" t="s">
        <v>244</v>
      </c>
      <c r="Y1" s="65" t="s">
        <v>29</v>
      </c>
      <c r="Z1" s="67"/>
      <c r="AA1" s="65" t="s">
        <v>133</v>
      </c>
      <c r="AB1" s="69"/>
      <c r="AC1" s="65" t="s">
        <v>62</v>
      </c>
      <c r="AD1" s="50"/>
      <c r="AE1" s="65" t="s">
        <v>97</v>
      </c>
      <c r="AF1" s="67"/>
      <c r="AG1" s="71" t="s">
        <v>283</v>
      </c>
      <c r="AI1" s="71" t="s">
        <v>295</v>
      </c>
      <c r="AK1" s="71" t="s">
        <v>303</v>
      </c>
      <c r="AM1" s="74"/>
      <c r="AN1" s="74"/>
      <c r="AP1" s="50" t="s">
        <v>365</v>
      </c>
    </row>
    <row r="2" spans="1:42" ht="13.5" customHeight="1" x14ac:dyDescent="0.15">
      <c r="A2" s="53" t="s">
        <v>137</v>
      </c>
      <c r="B2" s="56"/>
      <c r="C2" s="49" t="str">
        <f t="shared" ref="C2:C24" si="0">IF(B2="","",A2)</f>
        <v/>
      </c>
      <c r="D2" s="49" t="str">
        <f>IF(C2="","",IF(D1&lt;&gt;"",CONCATENATE(D1,"、",C2),C2))</f>
        <v/>
      </c>
      <c r="F2" s="60" t="s">
        <v>119</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240</v>
      </c>
      <c r="W2" s="66" t="s">
        <v>171</v>
      </c>
      <c r="Y2" s="66" t="s">
        <v>115</v>
      </c>
      <c r="Z2" s="67"/>
      <c r="AA2" s="66" t="s">
        <v>323</v>
      </c>
      <c r="AB2" s="69"/>
      <c r="AC2" s="70" t="s">
        <v>203</v>
      </c>
      <c r="AD2" s="50"/>
      <c r="AE2" s="66" t="s">
        <v>149</v>
      </c>
      <c r="AF2" s="67"/>
      <c r="AG2" s="72" t="s">
        <v>20</v>
      </c>
      <c r="AI2" s="71" t="s">
        <v>394</v>
      </c>
      <c r="AK2" s="71" t="s">
        <v>304</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396</v>
      </c>
      <c r="W3" s="66" t="s">
        <v>215</v>
      </c>
      <c r="Y3" s="66" t="s">
        <v>117</v>
      </c>
      <c r="Z3" s="67"/>
      <c r="AA3" s="66" t="s">
        <v>460</v>
      </c>
      <c r="AB3" s="69"/>
      <c r="AC3" s="70" t="s">
        <v>195</v>
      </c>
      <c r="AD3" s="50"/>
      <c r="AE3" s="66" t="s">
        <v>248</v>
      </c>
      <c r="AF3" s="67"/>
      <c r="AG3" s="72" t="s">
        <v>325</v>
      </c>
      <c r="AI3" s="71" t="s">
        <v>114</v>
      </c>
      <c r="AK3" s="71" t="str">
        <f t="shared" ref="AK3:AK27" si="8">CHAR(CODE(AK2)+1)</f>
        <v>B</v>
      </c>
      <c r="AM3" s="74"/>
      <c r="AN3" s="74"/>
      <c r="AP3" s="72" t="s">
        <v>325</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74</v>
      </c>
      <c r="L4" s="56" t="s">
        <v>483</v>
      </c>
      <c r="M4" s="49" t="str">
        <f t="shared" si="2"/>
        <v>恩給関係</v>
      </c>
      <c r="N4" s="49" t="str">
        <f t="shared" si="6"/>
        <v>恩給関係</v>
      </c>
      <c r="O4" s="49"/>
      <c r="P4" s="60" t="s">
        <v>126</v>
      </c>
      <c r="Q4" s="62"/>
      <c r="R4" s="49" t="str">
        <f t="shared" si="3"/>
        <v/>
      </c>
      <c r="S4" s="49" t="str">
        <f t="shared" si="7"/>
        <v/>
      </c>
      <c r="T4" s="49"/>
      <c r="U4" s="66" t="s">
        <v>161</v>
      </c>
      <c r="W4" s="66" t="s">
        <v>217</v>
      </c>
      <c r="Y4" s="66" t="s">
        <v>10</v>
      </c>
      <c r="Z4" s="67"/>
      <c r="AA4" s="66" t="s">
        <v>106</v>
      </c>
      <c r="AB4" s="69"/>
      <c r="AC4" s="66" t="s">
        <v>177</v>
      </c>
      <c r="AD4" s="50"/>
      <c r="AE4" s="66" t="s">
        <v>207</v>
      </c>
      <c r="AF4" s="67"/>
      <c r="AG4" s="72" t="s">
        <v>185</v>
      </c>
      <c r="AI4" s="71" t="s">
        <v>297</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恩給関係</v>
      </c>
      <c r="O5" s="49"/>
      <c r="P5" s="60" t="s">
        <v>127</v>
      </c>
      <c r="Q5" s="62" t="s">
        <v>483</v>
      </c>
      <c r="R5" s="49" t="str">
        <f t="shared" si="3"/>
        <v>負担</v>
      </c>
      <c r="S5" s="49" t="str">
        <f t="shared" si="7"/>
        <v>負担</v>
      </c>
      <c r="T5" s="49"/>
      <c r="W5" s="66" t="s">
        <v>351</v>
      </c>
      <c r="Y5" s="66" t="s">
        <v>306</v>
      </c>
      <c r="Z5" s="67"/>
      <c r="AA5" s="66" t="s">
        <v>228</v>
      </c>
      <c r="AB5" s="69"/>
      <c r="AC5" s="66" t="s">
        <v>33</v>
      </c>
      <c r="AD5" s="69"/>
      <c r="AE5" s="66" t="s">
        <v>373</v>
      </c>
      <c r="AF5" s="67"/>
      <c r="AG5" s="72" t="s">
        <v>312</v>
      </c>
      <c r="AI5" s="71" t="s">
        <v>342</v>
      </c>
      <c r="AK5" s="71" t="str">
        <f t="shared" si="8"/>
        <v>D</v>
      </c>
      <c r="AP5" s="72" t="s">
        <v>312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恩給関係</v>
      </c>
      <c r="O6" s="49"/>
      <c r="P6" s="60" t="s">
        <v>128</v>
      </c>
      <c r="Q6" s="62"/>
      <c r="R6" s="49" t="str">
        <f t="shared" si="3"/>
        <v/>
      </c>
      <c r="S6" s="49" t="str">
        <f t="shared" si="7"/>
        <v>負担</v>
      </c>
      <c r="T6" s="49"/>
      <c r="U6" s="66" t="s">
        <v>381</v>
      </c>
      <c r="W6" s="66" t="s">
        <v>218</v>
      </c>
      <c r="Y6" s="66" t="s">
        <v>405</v>
      </c>
      <c r="Z6" s="67"/>
      <c r="AA6" s="66" t="s">
        <v>276</v>
      </c>
      <c r="AB6" s="69"/>
      <c r="AC6" s="66" t="s">
        <v>204</v>
      </c>
      <c r="AD6" s="69"/>
      <c r="AE6" s="66" t="s">
        <v>379</v>
      </c>
      <c r="AF6" s="67"/>
      <c r="AG6" s="72" t="s">
        <v>377</v>
      </c>
      <c r="AI6" s="71" t="s">
        <v>397</v>
      </c>
      <c r="AK6" s="71" t="str">
        <f t="shared" si="8"/>
        <v>E</v>
      </c>
      <c r="AP6" s="72" t="s">
        <v>377</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恩給関係</v>
      </c>
      <c r="O7" s="49"/>
      <c r="P7" s="60" t="s">
        <v>129</v>
      </c>
      <c r="Q7" s="62"/>
      <c r="R7" s="49" t="str">
        <f t="shared" si="3"/>
        <v/>
      </c>
      <c r="S7" s="49" t="str">
        <f t="shared" si="7"/>
        <v>負担</v>
      </c>
      <c r="T7" s="49"/>
      <c r="U7" s="66" t="s">
        <v>240</v>
      </c>
      <c r="W7" s="66" t="s">
        <v>219</v>
      </c>
      <c r="Y7" s="66" t="s">
        <v>376</v>
      </c>
      <c r="Z7" s="67"/>
      <c r="AA7" s="66" t="s">
        <v>330</v>
      </c>
      <c r="AB7" s="69"/>
      <c r="AC7" s="69"/>
      <c r="AD7" s="69"/>
      <c r="AE7" s="66" t="s">
        <v>204</v>
      </c>
      <c r="AF7" s="67"/>
      <c r="AG7" s="72" t="s">
        <v>355</v>
      </c>
      <c r="AH7" s="75"/>
      <c r="AI7" s="72" t="s">
        <v>259</v>
      </c>
      <c r="AK7" s="71" t="str">
        <f t="shared" si="8"/>
        <v>F</v>
      </c>
      <c r="AP7" s="72" t="s">
        <v>355</v>
      </c>
    </row>
    <row r="8" spans="1:42" ht="13.5" customHeight="1" x14ac:dyDescent="0.15">
      <c r="A8" s="53" t="s">
        <v>60</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恩給関係</v>
      </c>
      <c r="O8" s="49"/>
      <c r="P8" s="60" t="s">
        <v>130</v>
      </c>
      <c r="Q8" s="62"/>
      <c r="R8" s="49" t="str">
        <f t="shared" si="3"/>
        <v/>
      </c>
      <c r="S8" s="49" t="str">
        <f t="shared" si="7"/>
        <v>負担</v>
      </c>
      <c r="T8" s="49"/>
      <c r="U8" s="66" t="s">
        <v>340</v>
      </c>
      <c r="W8" s="66" t="s">
        <v>221</v>
      </c>
      <c r="Y8" s="66" t="s">
        <v>406</v>
      </c>
      <c r="Z8" s="67"/>
      <c r="AA8" s="66" t="s">
        <v>461</v>
      </c>
      <c r="AB8" s="69"/>
      <c r="AC8" s="69"/>
      <c r="AD8" s="69"/>
      <c r="AE8" s="69"/>
      <c r="AF8" s="67"/>
      <c r="AG8" s="72" t="s">
        <v>223</v>
      </c>
      <c r="AI8" s="71" t="s">
        <v>339</v>
      </c>
      <c r="AK8" s="71" t="str">
        <f t="shared" si="8"/>
        <v>G</v>
      </c>
      <c r="AP8" s="72" t="s">
        <v>223</v>
      </c>
    </row>
    <row r="9" spans="1:42" ht="13.5" customHeight="1" x14ac:dyDescent="0.15">
      <c r="A9" s="53" t="s">
        <v>144</v>
      </c>
      <c r="B9" s="56"/>
      <c r="C9" s="49" t="str">
        <f t="shared" si="0"/>
        <v/>
      </c>
      <c r="D9" s="49" t="str">
        <f t="shared" si="4"/>
        <v/>
      </c>
      <c r="F9" s="61" t="s">
        <v>327</v>
      </c>
      <c r="G9" s="62"/>
      <c r="H9" s="49" t="str">
        <f t="shared" si="1"/>
        <v/>
      </c>
      <c r="I9" s="49" t="str">
        <f t="shared" si="5"/>
        <v>一般会計</v>
      </c>
      <c r="K9" s="53" t="s">
        <v>170</v>
      </c>
      <c r="L9" s="56"/>
      <c r="M9" s="49" t="str">
        <f t="shared" si="2"/>
        <v/>
      </c>
      <c r="N9" s="49" t="str">
        <f t="shared" si="6"/>
        <v>恩給関係</v>
      </c>
      <c r="O9" s="49"/>
      <c r="P9" s="49"/>
      <c r="Q9" s="63"/>
      <c r="T9" s="49"/>
      <c r="U9" s="66" t="s">
        <v>389</v>
      </c>
      <c r="W9" s="66" t="s">
        <v>222</v>
      </c>
      <c r="Y9" s="66" t="s">
        <v>320</v>
      </c>
      <c r="Z9" s="67"/>
      <c r="AA9" s="66" t="s">
        <v>462</v>
      </c>
      <c r="AB9" s="69"/>
      <c r="AC9" s="69"/>
      <c r="AD9" s="69"/>
      <c r="AE9" s="69"/>
      <c r="AF9" s="67"/>
      <c r="AG9" s="72" t="s">
        <v>378</v>
      </c>
      <c r="AI9" s="73"/>
      <c r="AK9" s="71" t="str">
        <f t="shared" si="8"/>
        <v>H</v>
      </c>
      <c r="AP9" s="72" t="s">
        <v>378</v>
      </c>
    </row>
    <row r="10" spans="1:42" ht="13.5" customHeight="1" x14ac:dyDescent="0.15">
      <c r="A10" s="53" t="s">
        <v>241</v>
      </c>
      <c r="B10" s="56"/>
      <c r="C10" s="49" t="str">
        <f t="shared" si="0"/>
        <v/>
      </c>
      <c r="D10" s="49" t="str">
        <f t="shared" si="4"/>
        <v/>
      </c>
      <c r="F10" s="61" t="s">
        <v>179</v>
      </c>
      <c r="G10" s="62"/>
      <c r="H10" s="49" t="str">
        <f t="shared" si="1"/>
        <v/>
      </c>
      <c r="I10" s="49" t="str">
        <f t="shared" si="5"/>
        <v>一般会計</v>
      </c>
      <c r="K10" s="53" t="s">
        <v>353</v>
      </c>
      <c r="L10" s="56"/>
      <c r="M10" s="49" t="str">
        <f t="shared" si="2"/>
        <v/>
      </c>
      <c r="N10" s="49" t="str">
        <f t="shared" si="6"/>
        <v>恩給関係</v>
      </c>
      <c r="O10" s="49"/>
      <c r="P10" s="49" t="str">
        <f>S8</f>
        <v>負担</v>
      </c>
      <c r="Q10" s="63"/>
      <c r="T10" s="49"/>
      <c r="W10" s="66" t="s">
        <v>224</v>
      </c>
      <c r="Y10" s="66" t="s">
        <v>407</v>
      </c>
      <c r="Z10" s="67"/>
      <c r="AA10" s="66" t="s">
        <v>463</v>
      </c>
      <c r="AB10" s="69"/>
      <c r="AC10" s="69"/>
      <c r="AD10" s="69"/>
      <c r="AE10" s="69"/>
      <c r="AF10" s="67"/>
      <c r="AG10" s="72" t="s">
        <v>370</v>
      </c>
      <c r="AK10" s="71" t="str">
        <f t="shared" si="8"/>
        <v>I</v>
      </c>
      <c r="AP10" s="71" t="s">
        <v>130</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172</v>
      </c>
      <c r="L11" s="56"/>
      <c r="M11" s="49" t="str">
        <f t="shared" si="2"/>
        <v/>
      </c>
      <c r="N11" s="49" t="str">
        <f t="shared" si="6"/>
        <v>恩給関係</v>
      </c>
      <c r="O11" s="49"/>
      <c r="P11" s="49"/>
      <c r="Q11" s="63"/>
      <c r="T11" s="49"/>
      <c r="W11" s="66" t="s">
        <v>227</v>
      </c>
      <c r="Y11" s="66" t="s">
        <v>110</v>
      </c>
      <c r="Z11" s="67"/>
      <c r="AA11" s="66" t="s">
        <v>464</v>
      </c>
      <c r="AB11" s="69"/>
      <c r="AC11" s="69"/>
      <c r="AD11" s="69"/>
      <c r="AE11" s="69"/>
      <c r="AF11" s="67"/>
      <c r="AG11" s="71" t="s">
        <v>371</v>
      </c>
      <c r="AK11" s="71" t="str">
        <f t="shared" si="8"/>
        <v>J</v>
      </c>
    </row>
    <row r="12" spans="1:42" ht="13.5" customHeight="1" x14ac:dyDescent="0.15">
      <c r="A12" s="53" t="s">
        <v>150</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410</v>
      </c>
      <c r="Z12" s="67"/>
      <c r="AA12" s="66" t="s">
        <v>465</v>
      </c>
      <c r="AB12" s="69"/>
      <c r="AC12" s="69"/>
      <c r="AD12" s="69"/>
      <c r="AE12" s="69"/>
      <c r="AF12" s="67"/>
      <c r="AG12" s="71" t="s">
        <v>314</v>
      </c>
      <c r="AK12" s="71" t="str">
        <f t="shared" si="8"/>
        <v>K</v>
      </c>
    </row>
    <row r="13" spans="1:42" ht="13.5" customHeight="1" x14ac:dyDescent="0.15">
      <c r="A13" s="53" t="s">
        <v>153</v>
      </c>
      <c r="B13" s="56"/>
      <c r="C13" s="49" t="str">
        <f t="shared" si="0"/>
        <v/>
      </c>
      <c r="D13" s="49" t="str">
        <f t="shared" si="4"/>
        <v/>
      </c>
      <c r="F13" s="61" t="s">
        <v>181</v>
      </c>
      <c r="G13" s="62"/>
      <c r="H13" s="49" t="str">
        <f t="shared" si="1"/>
        <v/>
      </c>
      <c r="I13" s="49" t="str">
        <f t="shared" si="5"/>
        <v>一般会計</v>
      </c>
      <c r="K13" s="49" t="str">
        <f>N11</f>
        <v>恩給関係</v>
      </c>
      <c r="L13" s="49"/>
      <c r="O13" s="49"/>
      <c r="P13" s="49"/>
      <c r="Q13" s="63"/>
      <c r="T13" s="49"/>
      <c r="W13" s="66" t="s">
        <v>229</v>
      </c>
      <c r="Y13" s="66" t="s">
        <v>411</v>
      </c>
      <c r="Z13" s="67"/>
      <c r="AA13" s="66" t="s">
        <v>423</v>
      </c>
      <c r="AB13" s="69"/>
      <c r="AC13" s="69"/>
      <c r="AD13" s="69"/>
      <c r="AE13" s="69"/>
      <c r="AF13" s="67"/>
      <c r="AG13" s="71" t="s">
        <v>130</v>
      </c>
      <c r="AK13" s="71" t="str">
        <f t="shared" si="8"/>
        <v>L</v>
      </c>
    </row>
    <row r="14" spans="1:42" ht="13.5" customHeight="1" x14ac:dyDescent="0.15">
      <c r="A14" s="53" t="s">
        <v>9</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412</v>
      </c>
      <c r="Z14" s="67"/>
      <c r="AA14" s="66" t="s">
        <v>457</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187</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232</v>
      </c>
      <c r="Y16" s="66" t="s">
        <v>91</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234</v>
      </c>
      <c r="Y17" s="66" t="s">
        <v>413</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190</v>
      </c>
      <c r="G18" s="62"/>
      <c r="H18" s="49" t="str">
        <f t="shared" si="1"/>
        <v/>
      </c>
      <c r="I18" s="49" t="str">
        <f t="shared" si="5"/>
        <v>一般会計</v>
      </c>
      <c r="K18" s="49"/>
      <c r="L18" s="49"/>
      <c r="O18" s="49"/>
      <c r="P18" s="49"/>
      <c r="Q18" s="63"/>
      <c r="T18" s="49"/>
      <c r="W18" s="66" t="s">
        <v>28</v>
      </c>
      <c r="Y18" s="66" t="s">
        <v>387</v>
      </c>
      <c r="Z18" s="67"/>
      <c r="AA18" s="66" t="s">
        <v>468</v>
      </c>
      <c r="AB18" s="69"/>
      <c r="AC18" s="69"/>
      <c r="AD18" s="69"/>
      <c r="AE18" s="69"/>
      <c r="AF18" s="67"/>
      <c r="AK18" s="71" t="str">
        <f t="shared" si="8"/>
        <v>Q</v>
      </c>
    </row>
    <row r="19" spans="1:37" ht="13.5" customHeight="1" x14ac:dyDescent="0.15">
      <c r="A19" s="53" t="s">
        <v>139</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235</v>
      </c>
      <c r="Y19" s="66" t="s">
        <v>294</v>
      </c>
      <c r="Z19" s="67"/>
      <c r="AA19" s="66" t="s">
        <v>469</v>
      </c>
      <c r="AB19" s="69"/>
      <c r="AC19" s="69"/>
      <c r="AD19" s="69"/>
      <c r="AE19" s="69"/>
      <c r="AF19" s="67"/>
      <c r="AK19" s="71" t="str">
        <f t="shared" si="8"/>
        <v>R</v>
      </c>
    </row>
    <row r="20" spans="1:37" ht="13.5" customHeight="1" x14ac:dyDescent="0.15">
      <c r="A20" s="53" t="s">
        <v>269</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236</v>
      </c>
      <c r="Z20" s="67"/>
      <c r="AA20" s="66" t="s">
        <v>470</v>
      </c>
      <c r="AB20" s="69"/>
      <c r="AC20" s="69"/>
      <c r="AD20" s="69"/>
      <c r="AE20" s="69"/>
      <c r="AF20" s="67"/>
      <c r="AK20" s="71" t="str">
        <f t="shared" si="8"/>
        <v>S</v>
      </c>
    </row>
    <row r="21" spans="1:37" ht="13.5" customHeight="1" x14ac:dyDescent="0.15">
      <c r="A21" s="53" t="s">
        <v>334</v>
      </c>
      <c r="B21" s="56"/>
      <c r="C21" s="49" t="str">
        <f t="shared" si="0"/>
        <v/>
      </c>
      <c r="D21" s="49" t="str">
        <f t="shared" si="4"/>
        <v/>
      </c>
      <c r="F21" s="61" t="s">
        <v>194</v>
      </c>
      <c r="G21" s="62"/>
      <c r="H21" s="49" t="str">
        <f t="shared" si="1"/>
        <v/>
      </c>
      <c r="I21" s="49" t="str">
        <f t="shared" si="5"/>
        <v>一般会計</v>
      </c>
      <c r="K21" s="49"/>
      <c r="L21" s="49"/>
      <c r="O21" s="49"/>
      <c r="P21" s="49"/>
      <c r="Q21" s="63"/>
      <c r="T21" s="49"/>
      <c r="W21" s="66" t="s">
        <v>84</v>
      </c>
      <c r="Y21" s="66" t="s">
        <v>287</v>
      </c>
      <c r="Z21" s="67"/>
      <c r="AA21" s="66" t="s">
        <v>471</v>
      </c>
      <c r="AB21" s="69"/>
      <c r="AC21" s="69"/>
      <c r="AD21" s="69"/>
      <c r="AE21" s="69"/>
      <c r="AF21" s="67"/>
      <c r="AK21" s="71" t="str">
        <f t="shared" si="8"/>
        <v>T</v>
      </c>
    </row>
    <row r="22" spans="1:37" ht="13.5" customHeight="1" x14ac:dyDescent="0.15">
      <c r="A22" s="53" t="s">
        <v>336</v>
      </c>
      <c r="B22" s="56"/>
      <c r="C22" s="49" t="str">
        <f t="shared" si="0"/>
        <v/>
      </c>
      <c r="D22" s="49" t="str">
        <f t="shared" si="4"/>
        <v/>
      </c>
      <c r="F22" s="61" t="s">
        <v>120</v>
      </c>
      <c r="G22" s="62"/>
      <c r="H22" s="49" t="str">
        <f t="shared" si="1"/>
        <v/>
      </c>
      <c r="I22" s="49" t="str">
        <f t="shared" si="5"/>
        <v>一般会計</v>
      </c>
      <c r="K22" s="49"/>
      <c r="L22" s="49"/>
      <c r="O22" s="49"/>
      <c r="P22" s="49"/>
      <c r="Q22" s="63"/>
      <c r="T22" s="49"/>
      <c r="W22" s="66" t="s">
        <v>239</v>
      </c>
      <c r="Y22" s="66" t="s">
        <v>414</v>
      </c>
      <c r="Z22" s="67"/>
      <c r="AA22" s="66" t="s">
        <v>77</v>
      </c>
      <c r="AB22" s="69"/>
      <c r="AC22" s="69"/>
      <c r="AD22" s="69"/>
      <c r="AE22" s="69"/>
      <c r="AF22" s="67"/>
      <c r="AK22" s="71" t="str">
        <f t="shared" si="8"/>
        <v>U</v>
      </c>
    </row>
    <row r="23" spans="1:37" ht="13.5" customHeight="1" x14ac:dyDescent="0.15">
      <c r="A23" s="53" t="s">
        <v>338</v>
      </c>
      <c r="B23" s="56"/>
      <c r="C23" s="49" t="str">
        <f t="shared" si="0"/>
        <v/>
      </c>
      <c r="D23" s="49" t="str">
        <f t="shared" si="4"/>
        <v/>
      </c>
      <c r="F23" s="61" t="s">
        <v>125</v>
      </c>
      <c r="G23" s="62"/>
      <c r="H23" s="49" t="str">
        <f t="shared" si="1"/>
        <v/>
      </c>
      <c r="I23" s="49" t="str">
        <f t="shared" si="5"/>
        <v>一般会計</v>
      </c>
      <c r="K23" s="49"/>
      <c r="L23" s="49"/>
      <c r="O23" s="49"/>
      <c r="P23" s="49"/>
      <c r="Q23" s="63"/>
      <c r="T23" s="49"/>
      <c r="Y23" s="66" t="s">
        <v>415</v>
      </c>
      <c r="Z23" s="67"/>
      <c r="AA23" s="66" t="s">
        <v>472</v>
      </c>
      <c r="AB23" s="69"/>
      <c r="AC23" s="69"/>
      <c r="AD23" s="69"/>
      <c r="AE23" s="69"/>
      <c r="AF23" s="67"/>
      <c r="AK23" s="71" t="str">
        <f t="shared" si="8"/>
        <v>V</v>
      </c>
    </row>
    <row r="24" spans="1:37" ht="13.5" customHeight="1" x14ac:dyDescent="0.15">
      <c r="A24" s="53" t="s">
        <v>393</v>
      </c>
      <c r="B24" s="56"/>
      <c r="C24" s="49" t="str">
        <f t="shared" si="0"/>
        <v/>
      </c>
      <c r="D24" s="49" t="str">
        <f t="shared" si="4"/>
        <v/>
      </c>
      <c r="F24" s="61" t="s">
        <v>242</v>
      </c>
      <c r="G24" s="62"/>
      <c r="H24" s="49" t="str">
        <f t="shared" si="1"/>
        <v/>
      </c>
      <c r="I24" s="49" t="str">
        <f t="shared" si="5"/>
        <v>一般会計</v>
      </c>
      <c r="K24" s="49"/>
      <c r="L24" s="49"/>
      <c r="O24" s="49"/>
      <c r="P24" s="49"/>
      <c r="Q24" s="63"/>
      <c r="T24" s="49"/>
      <c r="Y24" s="66" t="s">
        <v>416</v>
      </c>
      <c r="Z24" s="67"/>
      <c r="AA24" s="66" t="s">
        <v>473</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417</v>
      </c>
      <c r="Z25" s="67"/>
      <c r="AA25" s="66" t="s">
        <v>474</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418</v>
      </c>
      <c r="Z26" s="67"/>
      <c r="AA26" s="66" t="s">
        <v>475</v>
      </c>
      <c r="AB26" s="69"/>
      <c r="AC26" s="69"/>
      <c r="AD26" s="69"/>
      <c r="AE26" s="69"/>
      <c r="AF26" s="67"/>
      <c r="AK26" s="71" t="str">
        <f t="shared" si="8"/>
        <v>Y</v>
      </c>
    </row>
    <row r="27" spans="1:37" ht="13.5" customHeight="1" x14ac:dyDescent="0.15">
      <c r="A27" s="49" t="str">
        <f>IF(D24="","-",D24)</f>
        <v>-</v>
      </c>
      <c r="B27" s="49"/>
      <c r="F27" s="61" t="s">
        <v>198</v>
      </c>
      <c r="G27" s="62"/>
      <c r="H27" s="49" t="str">
        <f t="shared" si="1"/>
        <v/>
      </c>
      <c r="I27" s="49" t="str">
        <f t="shared" si="5"/>
        <v>一般会計</v>
      </c>
      <c r="K27" s="49"/>
      <c r="L27" s="49"/>
      <c r="O27" s="49"/>
      <c r="P27" s="49"/>
      <c r="Q27" s="63"/>
      <c r="T27" s="49"/>
      <c r="Y27" s="66" t="s">
        <v>419</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408</v>
      </c>
      <c r="Z28" s="67"/>
      <c r="AA28" s="66" t="s">
        <v>477</v>
      </c>
      <c r="AB28" s="69"/>
      <c r="AC28" s="69"/>
      <c r="AD28" s="69"/>
      <c r="AE28" s="69"/>
      <c r="AF28" s="67"/>
      <c r="AK28" s="71" t="s">
        <v>264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288</v>
      </c>
      <c r="Z29" s="67"/>
      <c r="AA29" s="66" t="s">
        <v>478</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347</v>
      </c>
      <c r="Z30" s="67"/>
      <c r="AA30" s="66" t="s">
        <v>479</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436</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260</v>
      </c>
      <c r="Z32" s="67"/>
      <c r="AA32" s="66" t="s">
        <v>25</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332</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333</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424</v>
      </c>
    </row>
    <row r="74" spans="1:32" x14ac:dyDescent="0.15">
      <c r="Y74" s="66" t="s">
        <v>311</v>
      </c>
    </row>
    <row r="75" spans="1:32" x14ac:dyDescent="0.15">
      <c r="Y75" s="66" t="s">
        <v>363</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450</v>
      </c>
    </row>
    <row r="81" spans="25:25" x14ac:dyDescent="0.15">
      <c r="Y81" s="66" t="s">
        <v>87</v>
      </c>
    </row>
    <row r="82" spans="25:25" x14ac:dyDescent="0.15">
      <c r="Y82" s="66" t="s">
        <v>326</v>
      </c>
    </row>
    <row r="83" spans="25:25" x14ac:dyDescent="0.15">
      <c r="Y83" s="66" t="s">
        <v>162</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301</v>
      </c>
    </row>
    <row r="90" spans="25:25" x14ac:dyDescent="0.15">
      <c r="Y90" s="66" t="s">
        <v>456</v>
      </c>
    </row>
    <row r="91" spans="25:25" x14ac:dyDescent="0.15">
      <c r="Y91" s="66" t="s">
        <v>210</v>
      </c>
    </row>
    <row r="92" spans="25:25" x14ac:dyDescent="0.15">
      <c r="Y92" s="66" t="s">
        <v>427</v>
      </c>
    </row>
    <row r="93" spans="25:25" x14ac:dyDescent="0.15">
      <c r="Y93" s="66" t="s">
        <v>317</v>
      </c>
    </row>
    <row r="94" spans="25:25" x14ac:dyDescent="0.15">
      <c r="Y94" s="66" t="s">
        <v>132</v>
      </c>
    </row>
    <row r="95" spans="25:25" x14ac:dyDescent="0.15">
      <c r="Y95" s="66" t="s">
        <v>337</v>
      </c>
    </row>
    <row r="96" spans="25:25" x14ac:dyDescent="0.15">
      <c r="Y96" s="66" t="s">
        <v>63</v>
      </c>
    </row>
    <row r="97" spans="25:25" x14ac:dyDescent="0.15">
      <c r="Y97" s="66" t="s">
        <v>458</v>
      </c>
    </row>
    <row r="98" spans="25:25" x14ac:dyDescent="0.15">
      <c r="Y98" s="66" t="s">
        <v>459</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2020-06-22T05:14:59Z</cp:lastPrinted>
  <dcterms:created xsi:type="dcterms:W3CDTF">2012-03-13T00:50:25Z</dcterms:created>
  <dcterms:modified xsi:type="dcterms:W3CDTF">2020-07-17T01:32:42Z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2020-05-18T13:50:48Z</vt:filetime>
  </property>
</Properties>
</file>