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AK29" i="4"/>
  <c r="AK30" i="4"/>
  <c r="AK31" i="4"/>
  <c r="AK32" i="4"/>
  <c r="AK33" i="4"/>
  <c r="AK34" i="4"/>
  <c r="AK35" i="4"/>
  <c r="AK36" i="4"/>
  <c r="AK37" i="4"/>
  <c r="AK38" i="4"/>
  <c r="AK39" i="4"/>
  <c r="AK40" i="4"/>
  <c r="AK41" i="4"/>
  <c r="AK42" i="4"/>
  <c r="AK43" i="4"/>
  <c r="AK44" i="4"/>
  <c r="AK45" i="4"/>
  <c r="AK46" i="4"/>
  <c r="AK47" i="4"/>
  <c r="AK48" i="4"/>
  <c r="AK49"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c r="AK5" i="4"/>
  <c r="AK6" i="4"/>
  <c r="AK7" i="4"/>
  <c r="AK8" i="4"/>
  <c r="AK9" i="4"/>
  <c r="AK10" i="4"/>
  <c r="AK11" i="4"/>
  <c r="AK12" i="4"/>
  <c r="AK13" i="4"/>
  <c r="AK14" i="4"/>
  <c r="AK15" i="4"/>
  <c r="AK16" i="4"/>
  <c r="AK17" i="4"/>
  <c r="AK18" i="4"/>
  <c r="AK19" i="4"/>
  <c r="AK20" i="4"/>
  <c r="AK21" i="4"/>
  <c r="AK22" i="4"/>
  <c r="AK23" i="4"/>
  <c r="AK24" i="4"/>
  <c r="AK25" i="4"/>
  <c r="AK26" i="4"/>
  <c r="AK27" i="4"/>
  <c r="R3" i="4"/>
  <c r="M3" i="4"/>
  <c r="H3" i="4"/>
  <c r="C3" i="4"/>
  <c r="R2" i="4"/>
  <c r="S2" i="4"/>
  <c r="M2" i="4"/>
  <c r="N2" i="4"/>
  <c r="H2" i="4"/>
  <c r="I2" i="4"/>
  <c r="C2" i="4"/>
  <c r="D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18" i="3"/>
  <c r="AD20" i="3"/>
  <c r="W18" i="3"/>
  <c r="W20" i="3"/>
  <c r="AR18" i="3"/>
  <c r="AK18" i="3"/>
  <c r="P18" i="3"/>
  <c r="P20" i="3"/>
  <c r="AV2" i="3"/>
  <c r="AR2" i="3"/>
  <c r="D3" i="4"/>
  <c r="D4" i="4"/>
  <c r="I3" i="4"/>
  <c r="D5" i="4"/>
  <c r="D6" i="4"/>
  <c r="D7" i="4"/>
  <c r="D8" i="4"/>
  <c r="D9" i="4"/>
  <c r="D10" i="4"/>
  <c r="D11" i="4"/>
  <c r="D12" i="4"/>
  <c r="D13" i="4"/>
  <c r="D14" i="4"/>
  <c r="D15" i="4"/>
  <c r="D16" i="4"/>
  <c r="D17" i="4"/>
  <c r="D18" i="4"/>
  <c r="D19" i="4"/>
  <c r="D20" i="4"/>
  <c r="D21" i="4"/>
  <c r="D22" i="4"/>
  <c r="D23" i="4"/>
  <c r="D24" i="4"/>
  <c r="A27" i="4"/>
  <c r="G8" i="3"/>
  <c r="N3" i="4"/>
  <c r="N4" i="4"/>
  <c r="N5" i="4"/>
  <c r="N6" i="4"/>
  <c r="N7" i="4"/>
  <c r="N8" i="4"/>
  <c r="N9" i="4"/>
  <c r="N10" i="4"/>
  <c r="N11" i="4"/>
  <c r="K13" i="4"/>
  <c r="AE8" i="3"/>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S3" i="4"/>
  <c r="S4" i="4"/>
  <c r="S5" i="4"/>
  <c r="S6" i="4"/>
  <c r="S7" i="4"/>
  <c r="S8" i="4"/>
  <c r="P10" i="4"/>
  <c r="G11" i="3"/>
</calcChain>
</file>

<file path=xl/sharedStrings.xml><?xml version="1.0" encoding="utf-8"?>
<sst xmlns="http://schemas.openxmlformats.org/spreadsheetml/2006/main" count="2111" uniqueCount="524">
  <si>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</si>
  <si>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</si>
  <si>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</si>
  <si>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</si>
  <si>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</si>
  <si>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</si>
  <si>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</si>
  <si>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</si>
  <si>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</si>
  <si>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</si>
  <si>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</si>
  <si>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</si>
  <si>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</si>
  <si>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</si>
  <si>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</si>
  <si>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</si>
  <si>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</si>
  <si>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</si>
  <si>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</si>
  <si>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</si>
  <si>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</si>
  <si>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</si>
  <si>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</si>
  <si>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225</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</si>
  <si>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</si>
  <si>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</si>
  <si>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</si>
  <si>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</si>
  <si>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</si>
  <si>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</si>
  <si>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</si>
  <si>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</si>
  <si>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</si>
  <si>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</si>
  <si>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</si>
  <si>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</si>
  <si>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</si>
  <si>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4</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</si>
  <si>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</si>
  <si>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</si>
  <si>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</si>
  <si>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</si>
  <si>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</si>
  <si>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</si>
  <si>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</si>
  <si>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</si>
  <si>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</si>
  <si>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</si>
  <si>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</si>
  <si>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</si>
  <si>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</si>
  <si>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</si>
  <si>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</si>
  <si>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</si>
  <si>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</si>
  <si>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</si>
  <si>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</si>
  <si>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</si>
  <si>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</si>
  <si>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</si>
  <si>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</si>
  <si>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X：実績額（百万円）／Y：調査本数（本）　　　　　　　　　　　　　　</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</si>
  <si>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</si>
  <si>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</si>
  <si>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</si>
  <si>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</si>
  <si>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</si>
  <si>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</si>
  <si>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</si>
  <si>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</si>
  <si>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</si>
  <si>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</si>
  <si>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</si>
  <si>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</si>
  <si>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</si>
  <si>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</si>
  <si>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</si>
  <si>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</si>
  <si>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規制・制度改革事項に位置付けられているなど国民からのニーズが高い事項を選定している。</t>
    <rPh sb="0" eb="2">
      <t>キセイ</t>
    </rPh>
    <rPh sb="3" eb="5">
      <t>セイド</t>
    </rPh>
    <rPh sb="5" eb="7">
      <t>カイカク</t>
    </rPh>
    <rPh sb="7" eb="9">
      <t>ジコウ</t>
    </rPh>
    <rPh sb="10" eb="13">
      <t>イチヅ</t>
    </rPh>
    <rPh sb="21" eb="23">
      <t>コクミン</t>
    </rPh>
    <rPh sb="30" eb="31">
      <t>タカ</t>
    </rPh>
    <rPh sb="32" eb="34">
      <t>ジコウ</t>
    </rPh>
    <rPh sb="35" eb="37">
      <t>センテイ</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</si>
  <si>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</si>
  <si>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</si>
  <si>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</si>
  <si>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</si>
  <si>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</si>
  <si>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</si>
  <si>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5</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</si>
  <si>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</si>
  <si>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</si>
  <si>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</si>
  <si>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</si>
  <si>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</si>
  <si>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</si>
  <si>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</si>
  <si>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</si>
  <si>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</si>
  <si>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</si>
  <si>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</si>
  <si>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</si>
  <si>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</si>
  <si>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</si>
  <si>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</si>
  <si>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</si>
  <si>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</si>
  <si>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</si>
  <si>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</si>
  <si>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</si>
  <si>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</si>
  <si>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</si>
  <si>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</si>
  <si>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</si>
  <si>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</si>
  <si>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</si>
  <si>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</si>
  <si>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</si>
  <si>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</si>
  <si>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</si>
  <si>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</si>
  <si>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</si>
  <si>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</si>
  <si>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</si>
  <si>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</si>
  <si>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</si>
  <si>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</si>
  <si>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</si>
  <si>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</si>
  <si>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</si>
  <si>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</si>
  <si>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</si>
  <si>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</si>
  <si>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</si>
  <si>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</si>
  <si>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</si>
  <si>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</si>
  <si>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</si>
  <si>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</si>
  <si>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</si>
  <si>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</si>
  <si>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</si>
  <si>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</si>
  <si>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</si>
  <si>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</si>
  <si>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</si>
  <si>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</si>
  <si>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</si>
  <si>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</si>
  <si>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</si>
  <si>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</si>
  <si>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</si>
  <si>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</si>
  <si>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</si>
  <si>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</si>
  <si>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</si>
  <si>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一件当たりにかかるコストについては、設計業務委託等技術者単価等に基づき適正な水準となっている。</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</si>
  <si>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</si>
  <si>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</si>
  <si>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</si>
  <si>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</si>
  <si>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</si>
  <si>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</si>
  <si>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</si>
  <si>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</si>
  <si>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</si>
  <si>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</si>
  <si>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</si>
  <si>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</si>
  <si>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</si>
  <si>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</si>
  <si>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</si>
  <si>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</si>
  <si>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</si>
  <si>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</si>
  <si>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</si>
  <si>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</si>
  <si>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</si>
  <si>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</si>
  <si>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</si>
  <si>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</si>
  <si>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</si>
  <si>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</si>
  <si>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</si>
  <si>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</si>
  <si>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</si>
  <si>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</si>
  <si>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</si>
  <si>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</si>
  <si>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</si>
  <si>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</si>
  <si>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</si>
  <si>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</si>
  <si>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</si>
  <si>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</si>
  <si>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</si>
  <si>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</si>
  <si>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</si>
  <si>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</si>
  <si>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</si>
  <si>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</si>
  <si>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</si>
  <si>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</si>
  <si>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</si>
  <si>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</si>
  <si>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</si>
  <si>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</si>
  <si>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</si>
  <si>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</si>
  <si>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</si>
  <si>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</si>
  <si>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</si>
  <si>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</si>
  <si>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</si>
  <si>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</si>
  <si>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</si>
  <si>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</si>
  <si>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</si>
  <si>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</si>
  <si>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</si>
  <si>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</si>
  <si>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</si>
  <si>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</si>
  <si>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</si>
  <si>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</si>
  <si>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</si>
  <si>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</si>
  <si>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</si>
  <si>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</si>
  <si>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</si>
  <si>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</si>
  <si>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</si>
  <si>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</si>
  <si>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</si>
  <si>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</si>
  <si>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</si>
  <si>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</si>
  <si>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</si>
  <si>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</si>
  <si>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</si>
  <si>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</si>
  <si>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</si>
  <si>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</si>
  <si>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</si>
  <si>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</si>
  <si>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</si>
  <si>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</si>
  <si>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</si>
  <si>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</si>
  <si>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</si>
  <si>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</si>
  <si>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</si>
  <si>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市街地環境を形成する建築物の形態、用途規制等に関する調査、分析に優れた知見を有する民間事業者を活用することで、より効率的かつ機動的に調査することができている</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</si>
  <si>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</si>
  <si>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</si>
  <si>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</si>
  <si>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</si>
  <si>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</si>
  <si>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</si>
  <si>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</si>
  <si>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</si>
  <si>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</si>
  <si>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</si>
  <si>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</si>
  <si>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</si>
  <si>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</si>
  <si>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</si>
  <si>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</si>
  <si>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</si>
  <si>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</si>
  <si>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</si>
  <si>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</si>
  <si>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</si>
  <si>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</si>
  <si>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</si>
  <si>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</si>
  <si>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</si>
  <si>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</si>
  <si>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</si>
  <si>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</si>
  <si>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</si>
  <si>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</si>
  <si>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</si>
  <si>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</si>
  <si>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</si>
  <si>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</si>
  <si>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</si>
  <si>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</si>
  <si>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</si>
  <si>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</si>
  <si>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</si>
  <si>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</si>
  <si>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</si>
  <si>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</si>
  <si>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</si>
  <si>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</si>
  <si>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</si>
  <si>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株式会社アルテップ</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</si>
  <si>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</si>
  <si>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</si>
  <si>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</si>
  <si>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</si>
  <si>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</si>
  <si>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</si>
  <si>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</si>
  <si>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</si>
  <si>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</si>
  <si>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</si>
  <si>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</si>
  <si>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</si>
  <si>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</si>
  <si>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</si>
  <si>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</si>
  <si>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</si>
  <si>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</si>
  <si>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</si>
  <si>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</si>
  <si>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</si>
  <si>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</si>
  <si>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</si>
  <si>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</si>
  <si>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</si>
  <si>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</si>
  <si>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</si>
  <si>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</si>
  <si>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</si>
  <si>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</si>
  <si>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</si>
  <si>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</si>
  <si>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</si>
  <si>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</si>
  <si>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</si>
  <si>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</si>
  <si>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</si>
  <si>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</si>
  <si>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</si>
  <si>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</si>
  <si>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</si>
  <si>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</si>
  <si>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</si>
  <si>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</si>
  <si>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</si>
  <si>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</si>
  <si>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</si>
  <si>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</si>
  <si>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</si>
  <si>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</si>
  <si>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</si>
  <si>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</si>
  <si>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</si>
  <si>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</si>
  <si>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</si>
  <si>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</si>
  <si>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</si>
  <si>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</si>
  <si>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</si>
  <si>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</si>
  <si>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</si>
  <si>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</si>
  <si>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</si>
  <si>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</si>
  <si>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</si>
  <si>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</si>
  <si>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</si>
  <si>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</si>
  <si>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</si>
  <si>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</si>
  <si>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</si>
  <si>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</si>
  <si>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</si>
  <si>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</si>
  <si>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</si>
  <si>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</si>
  <si>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</si>
  <si>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</si>
  <si>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</si>
  <si>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</si>
  <si>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</si>
  <si>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</si>
  <si>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</si>
  <si>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</si>
  <si>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</si>
  <si>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</si>
  <si>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</si>
  <si>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</si>
  <si>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</si>
  <si>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</si>
  <si>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</si>
  <si>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</si>
  <si>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</si>
  <si>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</si>
  <si>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</si>
  <si>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</si>
  <si>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</si>
  <si>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</si>
  <si>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</si>
  <si>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</si>
  <si>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</si>
  <si>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</si>
  <si>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</si>
  <si>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</si>
  <si>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</si>
  <si>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</si>
  <si>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</si>
  <si>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</si>
  <si>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</si>
  <si>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</si>
  <si>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</si>
  <si>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</si>
  <si>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</si>
  <si>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</si>
  <si>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</si>
  <si>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</si>
  <si>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</si>
  <si>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</si>
  <si>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</si>
  <si>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</si>
  <si>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</si>
  <si>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</si>
  <si>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</si>
  <si>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</si>
  <si>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</si>
  <si>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</si>
  <si>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</si>
  <si>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</si>
  <si>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</si>
  <si>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</si>
  <si>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</si>
  <si>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</si>
  <si>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</si>
  <si>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</si>
  <si>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</si>
  <si>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</si>
  <si>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</si>
  <si>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</si>
  <si>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</si>
  <si>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</si>
  <si>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</si>
  <si>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</si>
  <si>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</si>
  <si>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</si>
  <si>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</si>
  <si>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</si>
  <si>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</si>
  <si>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</si>
  <si>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</si>
  <si>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</si>
  <si>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</si>
  <si>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</si>
  <si>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</si>
  <si>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</si>
  <si>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</si>
  <si>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</si>
  <si>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</si>
  <si>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</si>
  <si>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</si>
  <si>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</si>
  <si>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</si>
  <si>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</si>
  <si>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</si>
  <si>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</si>
  <si>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</si>
  <si>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</si>
  <si>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</si>
  <si>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</si>
  <si>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</si>
  <si>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</si>
  <si>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</si>
  <si>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</si>
  <si>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</si>
  <si>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</si>
  <si>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</si>
  <si>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</si>
  <si>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</si>
  <si>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</si>
  <si>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</si>
  <si>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</si>
  <si>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</si>
  <si>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</si>
  <si>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</si>
  <si>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</si>
  <si>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</si>
  <si>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市街地環境整備推進経費</t>
  </si>
  <si>
    <t>国土交通省</t>
    <rPh sb="0" eb="2">
      <t>コクド</t>
    </rPh>
    <rPh sb="2" eb="5">
      <t>コウツウショウ</t>
    </rPh>
    <phoneticPr fontId="4"/>
  </si>
  <si>
    <t>住宅局</t>
    <rPh sb="0" eb="3">
      <t>ジュウタクキョク</t>
    </rPh>
    <phoneticPr fontId="4"/>
  </si>
  <si>
    <t>市街地建築課</t>
  </si>
  <si>
    <t>調査件数</t>
    <rPh sb="0" eb="2">
      <t>チョウサ</t>
    </rPh>
    <rPh sb="2" eb="4">
      <t>ケンスウ</t>
    </rPh>
    <phoneticPr fontId="4"/>
  </si>
  <si>
    <t>百万円</t>
    <rPh sb="0" eb="2">
      <t>ヒャクマン</t>
    </rPh>
    <rPh sb="2" eb="3">
      <t>エン</t>
    </rPh>
    <phoneticPr fontId="4"/>
  </si>
  <si>
    <t>28/5</t>
  </si>
  <si>
    <t>２　住宅の取得・賃貸・管理・修繕が円滑に行われる住宅市場を整備する</t>
  </si>
  <si>
    <t>○</t>
  </si>
  <si>
    <t>建築基準法は建築物に係る最低限度の基準を定めるものであることから国による検討が不可欠である。</t>
    <rPh sb="0" eb="2">
      <t>ケンチク</t>
    </rPh>
    <rPh sb="2" eb="5">
      <t>キジュンホウ</t>
    </rPh>
    <rPh sb="6" eb="9">
      <t>ケンチクブツ</t>
    </rPh>
    <rPh sb="10" eb="11">
      <t>カカ</t>
    </rPh>
    <rPh sb="12" eb="14">
      <t>サイテイ</t>
    </rPh>
    <rPh sb="14" eb="16">
      <t>ゲンド</t>
    </rPh>
    <rPh sb="17" eb="19">
      <t>キジュン</t>
    </rPh>
    <rPh sb="20" eb="21">
      <t>サダ</t>
    </rPh>
    <rPh sb="32" eb="33">
      <t>クニ</t>
    </rPh>
    <rPh sb="36" eb="38">
      <t>ケントウ</t>
    </rPh>
    <rPh sb="39" eb="42">
      <t>フカケツ</t>
    </rPh>
    <phoneticPr fontId="4"/>
  </si>
  <si>
    <t>規制・制度改革事項に位置付けられているなど早期に対応すべき事項について調査を実施するものであり、政策目的を達成するために調査結果が必要であることから、優先度の高い事業である。</t>
    <rPh sb="0" eb="2">
      <t>キセイ</t>
    </rPh>
    <rPh sb="3" eb="5">
      <t>セイド</t>
    </rPh>
    <rPh sb="5" eb="7">
      <t>カイカク</t>
    </rPh>
    <rPh sb="7" eb="9">
      <t>ジコウ</t>
    </rPh>
    <rPh sb="10" eb="13">
      <t>イチヅ</t>
    </rPh>
    <rPh sb="21" eb="23">
      <t>ソウキ</t>
    </rPh>
    <rPh sb="24" eb="26">
      <t>タイオウ</t>
    </rPh>
    <rPh sb="29" eb="31">
      <t>ジコウ</t>
    </rPh>
    <rPh sb="35" eb="37">
      <t>チョウサ</t>
    </rPh>
    <rPh sb="38" eb="40">
      <t>ジッシ</t>
    </rPh>
    <rPh sb="48" eb="50">
      <t>セイサク</t>
    </rPh>
    <rPh sb="50" eb="52">
      <t>モクテキ</t>
    </rPh>
    <rPh sb="53" eb="55">
      <t>タッセイ</t>
    </rPh>
    <rPh sb="60" eb="62">
      <t>チョウサ</t>
    </rPh>
    <rPh sb="62" eb="64">
      <t>ケッカ</t>
    </rPh>
    <rPh sb="65" eb="67">
      <t>ヒツヨウ</t>
    </rPh>
    <rPh sb="75" eb="78">
      <t>ユウセンド</t>
    </rPh>
    <rPh sb="79" eb="80">
      <t>タカ</t>
    </rPh>
    <rPh sb="81" eb="83">
      <t>ジギョウ</t>
    </rPh>
    <phoneticPr fontId="4"/>
  </si>
  <si>
    <t>無</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</si>
  <si>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</si>
  <si>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</si>
  <si>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</si>
  <si>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</si>
  <si>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249</t>
  </si>
  <si>
    <t>239</t>
  </si>
  <si>
    <t>6</t>
  </si>
  <si>
    <t>社会・経済情勢の変化に対応した集団規定に係る規制・制度の見直しに向けた検討調査業務</t>
  </si>
  <si>
    <t>各年度における建築基準法集団規定に係る規制・制度改革事項の達成割合を１００％にする。</t>
  </si>
  <si>
    <t>建築基準法集団規定に係る
規制・制度改革事項の達成割合</t>
  </si>
  <si>
    <t>建築基準法集団規定に係る規制・制度改革事項の調査件数</t>
  </si>
  <si>
    <t>有</t>
  </si>
  <si>
    <t>B.(株)アルテップ</t>
  </si>
  <si>
    <t>30/5</t>
  </si>
  <si>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
来年度以降は、より多くの事業者の応募を受けられるよう、公募資料に、本事業と関連する調査等の成果を掲載しているホームページのURLを記載するなど、公募事業の背景の理解を促進できるようにするtための工夫を行う。</t>
    <rPh sb="114" eb="117">
      <t>ライネンド</t>
    </rPh>
    <rPh sb="117" eb="119">
      <t>イコウ</t>
    </rPh>
    <rPh sb="123" eb="124">
      <t>オオ</t>
    </rPh>
    <rPh sb="126" eb="128">
      <t>ジギョウ</t>
    </rPh>
    <rPh sb="128" eb="129">
      <t>シャ</t>
    </rPh>
    <rPh sb="130" eb="132">
      <t>オウボ</t>
    </rPh>
    <rPh sb="133" eb="134">
      <t>ウ</t>
    </rPh>
    <rPh sb="141" eb="143">
      <t>コウボ</t>
    </rPh>
    <rPh sb="143" eb="145">
      <t>シリョウ</t>
    </rPh>
    <rPh sb="186" eb="188">
      <t>コウボ</t>
    </rPh>
    <rPh sb="188" eb="190">
      <t>ジギョウ</t>
    </rPh>
    <rPh sb="214" eb="215">
      <t>オコナ</t>
    </rPh>
    <phoneticPr fontId="4"/>
  </si>
  <si>
    <t>調査項目については、国民からのニーズが高く、早期に対応すべき事項を重点的に選定することで、最小限のコストで調査を実施している。</t>
  </si>
  <si>
    <t>（項）住宅市場整備推進費</t>
  </si>
  <si>
    <t>（事項）住宅市場の環境整備の推進に必要な経費</t>
  </si>
  <si>
    <t>（目）住宅市場整備推進調査費</t>
  </si>
  <si>
    <t>新たな農業生産施設及び建築物の部分的な用途変更に係る集団規定の規制・制度の制度見直しに向けた検討・調査等に関する業務</t>
  </si>
  <si>
    <t>「社会・経済情勢の変化に対応した集団規定に係る規制・制度の見直しに向けた検討調査業務報告書」（平成29年度～令和元年度）（国土交通省住宅局市街地建築課）
「新たな農業生産施設及び建築物の部分的な用途変更に係る集団規定の規制・制度の制度見直しに向けた検討・調査等に関する業務」（令和元年度）（国土交通省住宅局市街地建築課）</t>
    <rPh sb="47" eb="49">
      <t>ヘイセイ</t>
    </rPh>
    <rPh sb="54" eb="55">
      <t>レイ</t>
    </rPh>
    <rPh sb="55" eb="56">
      <t>ワ</t>
    </rPh>
    <rPh sb="56" eb="58">
      <t>ガンネン</t>
    </rPh>
    <rPh sb="138" eb="140">
      <t>レイワ</t>
    </rPh>
    <rPh sb="140" eb="142">
      <t>ガンネン</t>
    </rPh>
    <rPh sb="142" eb="143">
      <t>ド</t>
    </rPh>
    <phoneticPr fontId="4"/>
  </si>
  <si>
    <t>-</t>
    <phoneticPr fontId="4"/>
  </si>
  <si>
    <t>A.(株)アルテップ</t>
    <phoneticPr fontId="4"/>
  </si>
  <si>
    <t>社会・経済情勢の変化に対応した集団規定に係る規制・制度の見直しに向けた検討調査業務</t>
    <phoneticPr fontId="4"/>
  </si>
  <si>
    <t>新たな農業生産施設及び建築物の部分的な用途変更に係る集団規定の規制・制度の制度見直しに向けた検討・調査等に関する業務</t>
    <phoneticPr fontId="4"/>
  </si>
  <si>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4"/>
  </si>
  <si>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4"/>
  </si>
  <si>
    <t>30/5</t>
    <phoneticPr fontId="4"/>
  </si>
  <si>
    <t>令和元年度の調査においては、規制・制度改革事項等に示される国民からのニーズが高く、早期に対応すべき事項を重点的に選定し、調査分析を行った。なお、調査結果については、建築基準法における集団規定の運用改善に資する技術的助言に活用された。
また、企画競争を行った結果、一者応札となった事業があった。</t>
    <rPh sb="0" eb="2">
      <t>レイワ</t>
    </rPh>
    <rPh sb="2" eb="4">
      <t>ガンネン</t>
    </rPh>
    <rPh sb="4" eb="5">
      <t>ド</t>
    </rPh>
    <rPh sb="6" eb="8">
      <t>チョウサ</t>
    </rPh>
    <rPh sb="14" eb="16">
      <t>キセイ</t>
    </rPh>
    <rPh sb="17" eb="19">
      <t>セイド</t>
    </rPh>
    <rPh sb="19" eb="21">
      <t>カイカク</t>
    </rPh>
    <rPh sb="21" eb="23">
      <t>ジコウ</t>
    </rPh>
    <rPh sb="23" eb="24">
      <t>トウ</t>
    </rPh>
    <rPh sb="25" eb="26">
      <t>シメ</t>
    </rPh>
    <rPh sb="29" eb="31">
      <t>コクミン</t>
    </rPh>
    <rPh sb="38" eb="39">
      <t>タカ</t>
    </rPh>
    <rPh sb="41" eb="43">
      <t>ソウキ</t>
    </rPh>
    <rPh sb="44" eb="46">
      <t>タイオウ</t>
    </rPh>
    <rPh sb="49" eb="51">
      <t>ジコウ</t>
    </rPh>
    <rPh sb="52" eb="55">
      <t>ジュウテンテキ</t>
    </rPh>
    <rPh sb="56" eb="58">
      <t>センテイ</t>
    </rPh>
    <rPh sb="60" eb="62">
      <t>チョウサ</t>
    </rPh>
    <rPh sb="62" eb="64">
      <t>ブンセキ</t>
    </rPh>
    <rPh sb="65" eb="66">
      <t>オコナ</t>
    </rPh>
    <rPh sb="72" eb="74">
      <t>チョウサ</t>
    </rPh>
    <rPh sb="74" eb="76">
      <t>ケッカ</t>
    </rPh>
    <rPh sb="82" eb="84">
      <t>ケンチク</t>
    </rPh>
    <rPh sb="84" eb="87">
      <t>キジュンホウ</t>
    </rPh>
    <rPh sb="91" eb="93">
      <t>シュウダン</t>
    </rPh>
    <rPh sb="93" eb="95">
      <t>キテイ</t>
    </rPh>
    <rPh sb="96" eb="98">
      <t>ウンヨウ</t>
    </rPh>
    <rPh sb="98" eb="100">
      <t>カイゼン</t>
    </rPh>
    <rPh sb="101" eb="102">
      <t>シ</t>
    </rPh>
    <rPh sb="104" eb="107">
      <t>ギジュツテキ</t>
    </rPh>
    <rPh sb="107" eb="109">
      <t>ジョゲン</t>
    </rPh>
    <rPh sb="110" eb="112">
      <t>カツヨウ</t>
    </rPh>
    <rPh sb="120" eb="122">
      <t>キカク</t>
    </rPh>
    <rPh sb="122" eb="124">
      <t>キョウソウ</t>
    </rPh>
    <rPh sb="125" eb="126">
      <t>オコナ</t>
    </rPh>
    <rPh sb="128" eb="130">
      <t>ケッカ</t>
    </rPh>
    <rPh sb="131" eb="133">
      <t>イッシャ</t>
    </rPh>
    <rPh sb="133" eb="135">
      <t>オウサツ</t>
    </rPh>
    <rPh sb="139" eb="141">
      <t>ジギョウ</t>
    </rPh>
    <phoneticPr fontId="4"/>
  </si>
  <si>
    <t>課長　宿本 尚吾</t>
    <phoneticPr fontId="4"/>
  </si>
  <si>
    <t>建築基準法の集団規定については規制改革推進会議等における議論で取り上げられているとおり、社会経済や科学技術に関する最新の状況を踏まえて、適切なものに作り変えていくべきものである。そのような趣旨から、本事業の調査内容についても見直しを適切に行っていく必要がある。</t>
    <phoneticPr fontId="4"/>
  </si>
  <si>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
また、企画競争の事業者の公募の段階においては、より多くの事業者からの応募を受けられるよう、事業の背景や重要性を応募者が理解しやすくなるよう、公示書面に関連資料のURLを掲載するなどの工夫を実施する。</t>
  </si>
  <si>
    <t>規制・制度改革事項等に示される国民のニーズや規制の必要性を踏まえた調査等を引き続き行うとともに、本事業の成果を踏まえ、より効果的・効率的な市街地環境整備に資する検討を進めていく。</t>
    <phoneticPr fontId="4"/>
  </si>
  <si>
    <t>「新型コロナウイルス感染症への対応など緊要な経費の要望額」6百万円</t>
    <rPh sb="30" eb="31">
      <t>ヒャク</t>
    </rPh>
    <rPh sb="31" eb="33">
      <t>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</si>
</sst>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22</xdr:col>
      <xdr:colOff>146685</xdr:colOff>
      <xdr:row>743</xdr:row>
      <xdr:rowOff>327660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400300" y="37308155"/>
          <a:ext cx="2146935" cy="68770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17</xdr:col>
      <xdr:colOff>73660</xdr:colOff>
      <xdr:row>745</xdr:row>
      <xdr:rowOff>20955</xdr:rowOff>
    </xdr:from>
    <xdr:to>
      <xdr:col>27</xdr:col>
      <xdr:colOff>144145</xdr:colOff>
      <xdr:row>745</xdr:row>
      <xdr:rowOff>27940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V="1">
          <a:off x="3474085" y="38401625"/>
          <a:ext cx="2070735" cy="698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163194</xdr:colOff>
      <xdr:row>746</xdr:row>
      <xdr:rowOff>70485</xdr:rowOff>
    </xdr:from>
    <xdr:to>
      <xdr:col>48</xdr:col>
      <xdr:colOff>28574</xdr:colOff>
      <xdr:row>749</xdr:row>
      <xdr:rowOff>200025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563869" y="38770560"/>
          <a:ext cx="4065905" cy="118681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en-US" altLang="ja-JP" sz="1100"/>
            <a:t>【</a:t>
          </a:r>
          <a:r>
            <a:rPr kumimoji="1" lang="ja-JP" altLang="en-US" sz="1100"/>
            <a:t>随意契約（企画競争）</a:t>
          </a:r>
          <a:r>
            <a:rPr kumimoji="1" lang="en-US" altLang="ja-JP" sz="1100"/>
            <a:t>】</a:t>
          </a:r>
        </a:p>
        <a:p>
          <a:pPr algn="ctr"/>
          <a:r>
            <a:rPr kumimoji="1" lang="en-US" altLang="ja-JP" sz="1100"/>
            <a:t>B</a:t>
          </a:r>
          <a:r>
            <a:rPr kumimoji="1" lang="ja-JP" altLang="en-US" sz="1100"/>
            <a:t>．</a:t>
          </a:r>
          <a:r>
            <a:rPr kumimoji="1" lang="en-US" altLang="ja-JP" sz="1100"/>
            <a:t>(</a:t>
          </a:r>
          <a:r>
            <a:rPr kumimoji="1" lang="ja-JP" altLang="en-US" sz="1100"/>
            <a:t>株</a:t>
          </a:r>
          <a:r>
            <a:rPr kumimoji="1" lang="en-US" altLang="ja-JP" sz="1100"/>
            <a:t>)</a:t>
          </a:r>
          <a:r>
            <a:rPr kumimoji="1" lang="ja-JP" altLang="en-US" sz="1100"/>
            <a:t>アルテップ</a:t>
          </a:r>
          <a:endParaRPr kumimoji="1" lang="en-US" altLang="ja-JP" sz="1100"/>
        </a:p>
        <a:p>
          <a:pPr algn="ctr"/>
          <a:r>
            <a:rPr kumimoji="1" lang="ja-JP" altLang="en-US" sz="1100"/>
            <a:t>１３百万円</a:t>
          </a:r>
          <a:endParaRPr kumimoji="1" lang="en-US" altLang="ja-JP" sz="1100"/>
        </a:p>
        <a:p>
          <a:pPr algn="ctr"/>
          <a:r>
            <a:rPr kumimoji="1" lang="en-US" altLang="ja-JP" sz="1100"/>
            <a:t>[</a:t>
          </a:r>
          <a:r>
            <a:rPr kumimoji="1" lang="ja-JP" altLang="en-US" sz="1100"/>
            <a:t>新たな農業生産施設及び建築物の部分的な用途変更に係る集団規定の規制・制度の制度見直しに向けた検討・調査等</a:t>
          </a:r>
          <a:r>
            <a:rPr kumimoji="1" lang="en-US" altLang="ja-JP" sz="1100"/>
            <a:t>]</a:t>
          </a:r>
          <a:endParaRPr kumimoji="1" lang="ja-JP" altLang="en-US" sz="1100"/>
        </a:p>
      </xdr:txBody>
    </xdr:sp>
    <xdr:clientData/>
  </xdr:twoCellAnchor>
  <xdr:twoCellAnchor>
    <xdr:from>
      <xdr:col>17</xdr:col>
      <xdr:colOff>67310</xdr:colOff>
      <xdr:row>743</xdr:row>
      <xdr:rowOff>321945</xdr:rowOff>
    </xdr:from>
    <xdr:to>
      <xdr:col>17</xdr:col>
      <xdr:colOff>73660</xdr:colOff>
      <xdr:row>747</xdr:row>
      <xdr:rowOff>55245</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3467735" y="37990145"/>
          <a:ext cx="6350" cy="116586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163195</xdr:colOff>
      <xdr:row>742</xdr:row>
      <xdr:rowOff>47624</xdr:rowOff>
    </xdr:from>
    <xdr:to>
      <xdr:col>48</xdr:col>
      <xdr:colOff>40821</xdr:colOff>
      <xdr:row>745</xdr:row>
      <xdr:rowOff>237490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306695" y="37123687"/>
          <a:ext cx="3878126" cy="1261428"/>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en-US" altLang="ja-JP" sz="1100"/>
            <a:t>【</a:t>
          </a:r>
          <a:r>
            <a:rPr kumimoji="1" lang="ja-JP" altLang="en-US" sz="1100"/>
            <a:t>随意契約（企画競争）</a:t>
          </a:r>
          <a:r>
            <a:rPr kumimoji="1" lang="en-US" altLang="ja-JP" sz="1100"/>
            <a:t>】</a:t>
          </a:r>
        </a:p>
        <a:p>
          <a:pPr algn="ctr"/>
          <a:r>
            <a:rPr kumimoji="1" lang="en-US" altLang="ja-JP" sz="1100"/>
            <a:t>A</a:t>
          </a:r>
          <a:r>
            <a:rPr kumimoji="1" lang="ja-JP" altLang="en-US" sz="1100"/>
            <a:t>．</a:t>
          </a:r>
          <a:r>
            <a:rPr kumimoji="1" lang="en-US" altLang="ja-JP" sz="1100"/>
            <a:t>(</a:t>
          </a:r>
          <a:r>
            <a:rPr kumimoji="1" lang="ja-JP" altLang="en-US" sz="1100"/>
            <a:t>株</a:t>
          </a:r>
          <a:r>
            <a:rPr kumimoji="1" lang="en-US" altLang="ja-JP" sz="1100"/>
            <a:t>)</a:t>
          </a:r>
          <a:r>
            <a:rPr kumimoji="1" lang="ja-JP" altLang="en-US" sz="1100"/>
            <a:t>アルテップ</a:t>
          </a:r>
          <a:endParaRPr kumimoji="1" lang="en-US" altLang="ja-JP" sz="1100"/>
        </a:p>
        <a:p>
          <a:pPr algn="ctr"/>
          <a:r>
            <a:rPr kumimoji="1" lang="ja-JP" altLang="en-US" sz="1100"/>
            <a:t>１７百万円</a:t>
          </a:r>
          <a:endParaRPr kumimoji="1" lang="en-US" altLang="ja-JP" sz="1100"/>
        </a:p>
        <a:p>
          <a:pPr algn="ctr"/>
          <a:r>
            <a:rPr kumimoji="1" lang="en-US" altLang="ja-JP" sz="1100"/>
            <a:t>[</a:t>
          </a:r>
          <a:r>
            <a:rPr kumimoji="1" lang="ja-JP" altLang="en-US" sz="1100"/>
            <a:t>社会・経済情勢の変化に対応した集団規定に係る</a:t>
          </a:r>
          <a:endParaRPr kumimoji="1" lang="en-US" altLang="ja-JP" sz="1100"/>
        </a:p>
        <a:p>
          <a:pPr algn="ctr"/>
          <a:r>
            <a:rPr kumimoji="1" lang="ja-JP" altLang="en-US" sz="1100"/>
            <a:t>規制・制度の見直しに向けた検討調査</a:t>
          </a:r>
          <a:r>
            <a:rPr kumimoji="1" lang="en-US" altLang="ja-JP" sz="1100"/>
            <a:t>]</a:t>
          </a:r>
        </a:p>
      </xdr:txBody>
    </xdr:sp>
    <xdr:clientData/>
  </xdr:twoCellAnchor>
  <xdr:twoCellAnchor>
    <xdr:from>
      <xdr:col>17</xdr:col>
      <xdr:colOff>80010</xdr:colOff>
      <xdr:row>747</xdr:row>
      <xdr:rowOff>27940</xdr:rowOff>
    </xdr:from>
    <xdr:to>
      <xdr:col>27</xdr:col>
      <xdr:colOff>150495</xdr:colOff>
      <xdr:row>747</xdr:row>
      <xdr:rowOff>34290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80435" y="39128700"/>
          <a:ext cx="2070735"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6</v>
      </c>
      <c r="AT2" s="880"/>
      <c r="AU2" s="880"/>
      <c r="AV2" s="1" t="str">
        <f>IF(AW2="","","-")</f>
        <v/>
      </c>
      <c r="AW2" s="881"/>
      <c r="AX2" s="881"/>
    </row>
    <row r="3" spans="1:50" ht="21" customHeight="1" x14ac:dyDescent="0.15">
      <c r="A3" s="882" t="s">
        <v>150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76</v>
      </c>
      <c r="AJ3" s="884" t="s">
        <v>479</v>
      </c>
      <c r="AK3" s="884"/>
      <c r="AL3" s="884"/>
      <c r="AM3" s="884"/>
      <c r="AN3" s="884"/>
      <c r="AO3" s="884"/>
      <c r="AP3" s="884"/>
      <c r="AQ3" s="884"/>
      <c r="AR3" s="884"/>
      <c r="AS3" s="884"/>
      <c r="AT3" s="884"/>
      <c r="AU3" s="884"/>
      <c r="AV3" s="884"/>
      <c r="AW3" s="884"/>
      <c r="AX3" s="43" t="s">
        <v>111</v>
      </c>
    </row>
    <row r="4" spans="1:50" ht="24.75" customHeight="1" x14ac:dyDescent="0.15">
      <c r="A4" s="885" t="s">
        <v>43</v>
      </c>
      <c r="B4" s="886"/>
      <c r="C4" s="886"/>
      <c r="D4" s="886"/>
      <c r="E4" s="886"/>
      <c r="F4" s="886"/>
      <c r="G4" s="887" t="s">
        <v>478</v>
      </c>
      <c r="H4" s="888"/>
      <c r="I4" s="888"/>
      <c r="J4" s="888"/>
      <c r="K4" s="888"/>
      <c r="L4" s="888"/>
      <c r="M4" s="888"/>
      <c r="N4" s="888"/>
      <c r="O4" s="888"/>
      <c r="P4" s="888"/>
      <c r="Q4" s="888"/>
      <c r="R4" s="888"/>
      <c r="S4" s="888"/>
      <c r="T4" s="888"/>
      <c r="U4" s="888"/>
      <c r="V4" s="888"/>
      <c r="W4" s="888"/>
      <c r="X4" s="888"/>
      <c r="Y4" s="889" t="s">
        <v>7</v>
      </c>
      <c r="Z4" s="890"/>
      <c r="AA4" s="890"/>
      <c r="AB4" s="890"/>
      <c r="AC4" s="890"/>
      <c r="AD4" s="891"/>
      <c r="AE4" s="892" t="s">
        <v>480</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115</v>
      </c>
      <c r="B5" s="897"/>
      <c r="C5" s="897"/>
      <c r="D5" s="897"/>
      <c r="E5" s="897"/>
      <c r="F5" s="898"/>
      <c r="G5" s="899" t="s">
        <v>165</v>
      </c>
      <c r="H5" s="900"/>
      <c r="I5" s="900"/>
      <c r="J5" s="900"/>
      <c r="K5" s="900"/>
      <c r="L5" s="900"/>
      <c r="M5" s="901" t="s">
        <v>113</v>
      </c>
      <c r="N5" s="902"/>
      <c r="O5" s="902"/>
      <c r="P5" s="902"/>
      <c r="Q5" s="902"/>
      <c r="R5" s="903"/>
      <c r="S5" s="904" t="s">
        <v>108</v>
      </c>
      <c r="T5" s="900"/>
      <c r="U5" s="900"/>
      <c r="V5" s="900"/>
      <c r="W5" s="900"/>
      <c r="X5" s="905"/>
      <c r="Y5" s="906" t="s">
        <v>21</v>
      </c>
      <c r="Z5" s="722"/>
      <c r="AA5" s="722"/>
      <c r="AB5" s="722"/>
      <c r="AC5" s="722"/>
      <c r="AD5" s="723"/>
      <c r="AE5" s="907" t="s">
        <v>481</v>
      </c>
      <c r="AF5" s="907"/>
      <c r="AG5" s="907"/>
      <c r="AH5" s="907"/>
      <c r="AI5" s="907"/>
      <c r="AJ5" s="907"/>
      <c r="AK5" s="907"/>
      <c r="AL5" s="907"/>
      <c r="AM5" s="907"/>
      <c r="AN5" s="907"/>
      <c r="AO5" s="907"/>
      <c r="AP5" s="908"/>
      <c r="AQ5" s="909" t="s">
        <v>519</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394</v>
      </c>
      <c r="H7" s="759"/>
      <c r="I7" s="759"/>
      <c r="J7" s="759"/>
      <c r="K7" s="759"/>
      <c r="L7" s="759"/>
      <c r="M7" s="759"/>
      <c r="N7" s="759"/>
      <c r="O7" s="759"/>
      <c r="P7" s="759"/>
      <c r="Q7" s="759"/>
      <c r="R7" s="759"/>
      <c r="S7" s="759"/>
      <c r="T7" s="759"/>
      <c r="U7" s="759"/>
      <c r="V7" s="759"/>
      <c r="W7" s="759"/>
      <c r="X7" s="760"/>
      <c r="Y7" s="850" t="s">
        <v>219</v>
      </c>
      <c r="Z7" s="260"/>
      <c r="AA7" s="260"/>
      <c r="AB7" s="260"/>
      <c r="AC7" s="260"/>
      <c r="AD7" s="851"/>
      <c r="AE7" s="852" t="s">
        <v>394</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303</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305</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66</v>
      </c>
      <c r="B9" s="117"/>
      <c r="C9" s="117"/>
      <c r="D9" s="117"/>
      <c r="E9" s="117"/>
      <c r="F9" s="117"/>
      <c r="G9" s="863" t="s">
        <v>515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74</v>
      </c>
      <c r="B10" s="867"/>
      <c r="C10" s="867"/>
      <c r="D10" s="867"/>
      <c r="E10" s="867"/>
      <c r="F10" s="867"/>
      <c r="G10" s="868" t="s">
        <v>131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14</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69</v>
      </c>
      <c r="B12" s="114"/>
      <c r="C12" s="114"/>
      <c r="D12" s="114"/>
      <c r="E12" s="114"/>
      <c r="F12" s="115"/>
      <c r="G12" s="875"/>
      <c r="H12" s="876"/>
      <c r="I12" s="876"/>
      <c r="J12" s="876"/>
      <c r="K12" s="876"/>
      <c r="L12" s="876"/>
      <c r="M12" s="876"/>
      <c r="N12" s="876"/>
      <c r="O12" s="876"/>
      <c r="P12" s="270" t="s">
        <v>155</v>
      </c>
      <c r="Q12" s="271"/>
      <c r="R12" s="271"/>
      <c r="S12" s="271"/>
      <c r="T12" s="271"/>
      <c r="U12" s="271"/>
      <c r="V12" s="272"/>
      <c r="W12" s="270" t="s">
        <v>384</v>
      </c>
      <c r="X12" s="271"/>
      <c r="Y12" s="271"/>
      <c r="Z12" s="271"/>
      <c r="AA12" s="271"/>
      <c r="AB12" s="271"/>
      <c r="AC12" s="272"/>
      <c r="AD12" s="270" t="s">
        <v>65</v>
      </c>
      <c r="AE12" s="271"/>
      <c r="AF12" s="271"/>
      <c r="AG12" s="271"/>
      <c r="AH12" s="271"/>
      <c r="AI12" s="271"/>
      <c r="AJ12" s="272"/>
      <c r="AK12" s="270" t="s">
        <v>339</v>
      </c>
      <c r="AL12" s="271"/>
      <c r="AM12" s="271"/>
      <c r="AN12" s="271"/>
      <c r="AO12" s="271"/>
      <c r="AP12" s="271"/>
      <c r="AQ12" s="272"/>
      <c r="AR12" s="270" t="s">
        <v>398</v>
      </c>
      <c r="AS12" s="271"/>
      <c r="AT12" s="271"/>
      <c r="AU12" s="271"/>
      <c r="AV12" s="271"/>
      <c r="AW12" s="271"/>
      <c r="AX12" s="877"/>
    </row>
    <row r="13" spans="1:50" ht="21" customHeight="1" x14ac:dyDescent="0.15">
      <c r="A13" s="76"/>
      <c r="B13" s="77"/>
      <c r="C13" s="77"/>
      <c r="D13" s="77"/>
      <c r="E13" s="77"/>
      <c r="F13" s="78"/>
      <c r="G13" s="429" t="s">
        <v>4</v>
      </c>
      <c r="H13" s="430"/>
      <c r="I13" s="834" t="s">
        <v>12</v>
      </c>
      <c r="J13" s="835"/>
      <c r="K13" s="835"/>
      <c r="L13" s="835"/>
      <c r="M13" s="835"/>
      <c r="N13" s="835"/>
      <c r="O13" s="836"/>
      <c r="P13" s="791">
        <v>30</v>
      </c>
      <c r="Q13" s="792"/>
      <c r="R13" s="792"/>
      <c r="S13" s="792"/>
      <c r="T13" s="792"/>
      <c r="U13" s="792"/>
      <c r="V13" s="793"/>
      <c r="W13" s="791">
        <v>30</v>
      </c>
      <c r="X13" s="792"/>
      <c r="Y13" s="792"/>
      <c r="Z13" s="792"/>
      <c r="AA13" s="792"/>
      <c r="AB13" s="792"/>
      <c r="AC13" s="793"/>
      <c r="AD13" s="791">
        <v>30</v>
      </c>
      <c r="AE13" s="792"/>
      <c r="AF13" s="792"/>
      <c r="AG13" s="792"/>
      <c r="AH13" s="792"/>
      <c r="AI13" s="792"/>
      <c r="AJ13" s="793"/>
      <c r="AK13" s="791">
        <v>30</v>
      </c>
      <c r="AL13" s="792"/>
      <c r="AM13" s="792"/>
      <c r="AN13" s="792"/>
      <c r="AO13" s="792"/>
      <c r="AP13" s="792"/>
      <c r="AQ13" s="793"/>
      <c r="AR13" s="806">
        <v>36</v>
      </c>
      <c r="AS13" s="807"/>
      <c r="AT13" s="807"/>
      <c r="AU13" s="807"/>
      <c r="AV13" s="807"/>
      <c r="AW13" s="807"/>
      <c r="AX13" s="837"/>
    </row>
    <row r="14" spans="1:50" ht="21" customHeight="1" x14ac:dyDescent="0.15">
      <c r="A14" s="76"/>
      <c r="B14" s="77"/>
      <c r="C14" s="77"/>
      <c r="D14" s="77"/>
      <c r="E14" s="77"/>
      <c r="F14" s="78"/>
      <c r="G14" s="431"/>
      <c r="H14" s="432"/>
      <c r="I14" s="820" t="s">
        <v>6</v>
      </c>
      <c r="J14" s="826"/>
      <c r="K14" s="826"/>
      <c r="L14" s="826"/>
      <c r="M14" s="826"/>
      <c r="N14" s="826"/>
      <c r="O14" s="827"/>
      <c r="P14" s="791" t="s">
        <v>394</v>
      </c>
      <c r="Q14" s="792"/>
      <c r="R14" s="792"/>
      <c r="S14" s="792"/>
      <c r="T14" s="792"/>
      <c r="U14" s="792"/>
      <c r="V14" s="793"/>
      <c r="W14" s="791" t="s">
        <v>394</v>
      </c>
      <c r="X14" s="792"/>
      <c r="Y14" s="792"/>
      <c r="Z14" s="792"/>
      <c r="AA14" s="792"/>
      <c r="AB14" s="792"/>
      <c r="AC14" s="793"/>
      <c r="AD14" s="791" t="s">
        <v>394</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95</v>
      </c>
      <c r="J15" s="821"/>
      <c r="K15" s="821"/>
      <c r="L15" s="821"/>
      <c r="M15" s="821"/>
      <c r="N15" s="821"/>
      <c r="O15" s="822"/>
      <c r="P15" s="791" t="s">
        <v>394</v>
      </c>
      <c r="Q15" s="792"/>
      <c r="R15" s="792"/>
      <c r="S15" s="792"/>
      <c r="T15" s="792"/>
      <c r="U15" s="792"/>
      <c r="V15" s="793"/>
      <c r="W15" s="791" t="s">
        <v>394</v>
      </c>
      <c r="X15" s="792"/>
      <c r="Y15" s="792"/>
      <c r="Z15" s="792"/>
      <c r="AA15" s="792"/>
      <c r="AB15" s="792"/>
      <c r="AC15" s="793"/>
      <c r="AD15" s="791" t="s">
        <v>394</v>
      </c>
      <c r="AE15" s="792"/>
      <c r="AF15" s="792"/>
      <c r="AG15" s="792"/>
      <c r="AH15" s="792"/>
      <c r="AI15" s="792"/>
      <c r="AJ15" s="793"/>
      <c r="AK15" s="791" t="s">
        <v>394</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51</v>
      </c>
      <c r="J16" s="821"/>
      <c r="K16" s="821"/>
      <c r="L16" s="821"/>
      <c r="M16" s="821"/>
      <c r="N16" s="821"/>
      <c r="O16" s="822"/>
      <c r="P16" s="791" t="s">
        <v>394</v>
      </c>
      <c r="Q16" s="792"/>
      <c r="R16" s="792"/>
      <c r="S16" s="792"/>
      <c r="T16" s="792"/>
      <c r="U16" s="792"/>
      <c r="V16" s="793"/>
      <c r="W16" s="791" t="s">
        <v>394</v>
      </c>
      <c r="X16" s="792"/>
      <c r="Y16" s="792"/>
      <c r="Z16" s="792"/>
      <c r="AA16" s="792"/>
      <c r="AB16" s="792"/>
      <c r="AC16" s="793"/>
      <c r="AD16" s="791" t="s">
        <v>394</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105</v>
      </c>
      <c r="J17" s="826"/>
      <c r="K17" s="826"/>
      <c r="L17" s="826"/>
      <c r="M17" s="826"/>
      <c r="N17" s="826"/>
      <c r="O17" s="827"/>
      <c r="P17" s="791" t="s">
        <v>394</v>
      </c>
      <c r="Q17" s="792"/>
      <c r="R17" s="792"/>
      <c r="S17" s="792"/>
      <c r="T17" s="792"/>
      <c r="U17" s="792"/>
      <c r="V17" s="793"/>
      <c r="W17" s="791" t="s">
        <v>394</v>
      </c>
      <c r="X17" s="792"/>
      <c r="Y17" s="792"/>
      <c r="Z17" s="792"/>
      <c r="AA17" s="792"/>
      <c r="AB17" s="792"/>
      <c r="AC17" s="793"/>
      <c r="AD17" s="791" t="s">
        <v>394</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59</v>
      </c>
      <c r="J18" s="831"/>
      <c r="K18" s="831"/>
      <c r="L18" s="831"/>
      <c r="M18" s="831"/>
      <c r="N18" s="831"/>
      <c r="O18" s="832"/>
      <c r="P18" s="787">
        <f>SUM(P13:V17)</f>
        <v>30</v>
      </c>
      <c r="Q18" s="788"/>
      <c r="R18" s="788"/>
      <c r="S18" s="788"/>
      <c r="T18" s="788"/>
      <c r="U18" s="788"/>
      <c r="V18" s="789"/>
      <c r="W18" s="787">
        <f>SUM(W13:AC17)</f>
        <v>30</v>
      </c>
      <c r="X18" s="788"/>
      <c r="Y18" s="788"/>
      <c r="Z18" s="788"/>
      <c r="AA18" s="788"/>
      <c r="AB18" s="788"/>
      <c r="AC18" s="789"/>
      <c r="AD18" s="787">
        <f>SUM(AD13:AJ17)</f>
        <v>30</v>
      </c>
      <c r="AE18" s="788"/>
      <c r="AF18" s="788"/>
      <c r="AG18" s="788"/>
      <c r="AH18" s="788"/>
      <c r="AI18" s="788"/>
      <c r="AJ18" s="789"/>
      <c r="AK18" s="787">
        <f>SUM(AK13:AQ17)</f>
        <v>30</v>
      </c>
      <c r="AL18" s="788"/>
      <c r="AM18" s="788"/>
      <c r="AN18" s="788"/>
      <c r="AO18" s="788"/>
      <c r="AP18" s="788"/>
      <c r="AQ18" s="789"/>
      <c r="AR18" s="787">
        <f>SUM(AR13:AX17)</f>
        <v>36</v>
      </c>
      <c r="AS18" s="788"/>
      <c r="AT18" s="788"/>
      <c r="AU18" s="788"/>
      <c r="AV18" s="788"/>
      <c r="AW18" s="788"/>
      <c r="AX18" s="833"/>
    </row>
    <row r="19" spans="1:50" ht="24.75" customHeight="1" x14ac:dyDescent="0.15">
      <c r="A19" s="76"/>
      <c r="B19" s="77"/>
      <c r="C19" s="77"/>
      <c r="D19" s="77"/>
      <c r="E19" s="77"/>
      <c r="F19" s="78"/>
      <c r="G19" s="812" t="s">
        <v>27</v>
      </c>
      <c r="H19" s="813"/>
      <c r="I19" s="813"/>
      <c r="J19" s="813"/>
      <c r="K19" s="813"/>
      <c r="L19" s="813"/>
      <c r="M19" s="813"/>
      <c r="N19" s="813"/>
      <c r="O19" s="813"/>
      <c r="P19" s="791">
        <v>28</v>
      </c>
      <c r="Q19" s="792"/>
      <c r="R19" s="792"/>
      <c r="S19" s="792"/>
      <c r="T19" s="792"/>
      <c r="U19" s="792"/>
      <c r="V19" s="793"/>
      <c r="W19" s="791">
        <v>28</v>
      </c>
      <c r="X19" s="792"/>
      <c r="Y19" s="792"/>
      <c r="Z19" s="792"/>
      <c r="AA19" s="792"/>
      <c r="AB19" s="792"/>
      <c r="AC19" s="793"/>
      <c r="AD19" s="791">
        <v>30</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32</v>
      </c>
      <c r="H20" s="813"/>
      <c r="I20" s="813"/>
      <c r="J20" s="813"/>
      <c r="K20" s="813"/>
      <c r="L20" s="813"/>
      <c r="M20" s="813"/>
      <c r="N20" s="813"/>
      <c r="O20" s="813"/>
      <c r="P20" s="816">
        <f>IF(P18=0,"-",SUM(P19)/P18)</f>
        <v>0.93333333333333335</v>
      </c>
      <c r="Q20" s="816"/>
      <c r="R20" s="816"/>
      <c r="S20" s="816"/>
      <c r="T20" s="816"/>
      <c r="U20" s="816"/>
      <c r="V20" s="816"/>
      <c r="W20" s="816">
        <f>IF(W18=0,"-",SUM(W19)/W18)</f>
        <v>0.93333333333333335</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364</v>
      </c>
      <c r="H21" s="819"/>
      <c r="I21" s="819"/>
      <c r="J21" s="819"/>
      <c r="K21" s="819"/>
      <c r="L21" s="819"/>
      <c r="M21" s="819"/>
      <c r="N21" s="819"/>
      <c r="O21" s="819"/>
      <c r="P21" s="816">
        <f>IF(P19=0,"-",SUM(P19)/SUM(P13,P14))</f>
        <v>0.93333333333333335</v>
      </c>
      <c r="Q21" s="816"/>
      <c r="R21" s="816"/>
      <c r="S21" s="816"/>
      <c r="T21" s="816"/>
      <c r="U21" s="816"/>
      <c r="V21" s="816"/>
      <c r="W21" s="816">
        <f>IF(W19=0,"-",SUM(W19)/SUM(W13,W14))</f>
        <v>0.93333333333333335</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400</v>
      </c>
      <c r="B22" s="120"/>
      <c r="C22" s="120"/>
      <c r="D22" s="120"/>
      <c r="E22" s="120"/>
      <c r="F22" s="121"/>
      <c r="G22" s="801" t="s">
        <v>205</v>
      </c>
      <c r="H22" s="188"/>
      <c r="I22" s="188"/>
      <c r="J22" s="188"/>
      <c r="K22" s="188"/>
      <c r="L22" s="188"/>
      <c r="M22" s="188"/>
      <c r="N22" s="188"/>
      <c r="O22" s="189"/>
      <c r="P22" s="187" t="s">
        <v>382</v>
      </c>
      <c r="Q22" s="188"/>
      <c r="R22" s="188"/>
      <c r="S22" s="188"/>
      <c r="T22" s="188"/>
      <c r="U22" s="188"/>
      <c r="V22" s="189"/>
      <c r="W22" s="187" t="s">
        <v>274</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506</v>
      </c>
      <c r="H23" s="804"/>
      <c r="I23" s="804"/>
      <c r="J23" s="804"/>
      <c r="K23" s="804"/>
      <c r="L23" s="804"/>
      <c r="M23" s="804"/>
      <c r="N23" s="804"/>
      <c r="O23" s="805"/>
      <c r="P23" s="806"/>
      <c r="Q23" s="807"/>
      <c r="R23" s="807"/>
      <c r="S23" s="807"/>
      <c r="T23" s="807"/>
      <c r="U23" s="807"/>
      <c r="V23" s="808"/>
      <c r="W23" s="806"/>
      <c r="X23" s="807"/>
      <c r="Y23" s="807"/>
      <c r="Z23" s="807"/>
      <c r="AA23" s="807"/>
      <c r="AB23" s="807"/>
      <c r="AC23" s="808"/>
      <c r="AD23" s="128" t="s">
        <v>523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3.75" customHeight="1" x14ac:dyDescent="0.15">
      <c r="A24" s="122"/>
      <c r="B24" s="123"/>
      <c r="C24" s="123"/>
      <c r="D24" s="123"/>
      <c r="E24" s="123"/>
      <c r="F24" s="124"/>
      <c r="G24" s="809" t="s">
        <v>507</v>
      </c>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508</v>
      </c>
      <c r="H25" s="810"/>
      <c r="I25" s="810"/>
      <c r="J25" s="810"/>
      <c r="K25" s="810"/>
      <c r="L25" s="810"/>
      <c r="M25" s="810"/>
      <c r="N25" s="810"/>
      <c r="O25" s="811"/>
      <c r="P25" s="791">
        <v>30</v>
      </c>
      <c r="Q25" s="792"/>
      <c r="R25" s="792"/>
      <c r="S25" s="792"/>
      <c r="T25" s="792"/>
      <c r="U25" s="792"/>
      <c r="V25" s="793"/>
      <c r="W25" s="791">
        <v>36</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133</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59</v>
      </c>
      <c r="H29" s="730"/>
      <c r="I29" s="730"/>
      <c r="J29" s="730"/>
      <c r="K29" s="730"/>
      <c r="L29" s="730"/>
      <c r="M29" s="730"/>
      <c r="N29" s="730"/>
      <c r="O29" s="731"/>
      <c r="P29" s="791">
        <f>AK13</f>
        <v>30</v>
      </c>
      <c r="Q29" s="792"/>
      <c r="R29" s="792"/>
      <c r="S29" s="792"/>
      <c r="T29" s="792"/>
      <c r="U29" s="792"/>
      <c r="V29" s="793"/>
      <c r="W29" s="794">
        <f>AR13</f>
        <v>36</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361</v>
      </c>
      <c r="B30" s="436"/>
      <c r="C30" s="436"/>
      <c r="D30" s="436"/>
      <c r="E30" s="436"/>
      <c r="F30" s="437"/>
      <c r="G30" s="438" t="s">
        <v>177</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155</v>
      </c>
      <c r="AF30" s="446"/>
      <c r="AG30" s="446"/>
      <c r="AH30" s="447"/>
      <c r="AI30" s="445" t="s">
        <v>384</v>
      </c>
      <c r="AJ30" s="446"/>
      <c r="AK30" s="446"/>
      <c r="AL30" s="447"/>
      <c r="AM30" s="448" t="s">
        <v>65</v>
      </c>
      <c r="AN30" s="448"/>
      <c r="AO30" s="448"/>
      <c r="AP30" s="445"/>
      <c r="AQ30" s="797" t="s">
        <v>275</v>
      </c>
      <c r="AR30" s="798"/>
      <c r="AS30" s="798"/>
      <c r="AT30" s="799"/>
      <c r="AU30" s="439" t="s">
        <v>204</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394</v>
      </c>
      <c r="AR31" s="194"/>
      <c r="AS31" s="172" t="s">
        <v>276</v>
      </c>
      <c r="AT31" s="173"/>
      <c r="AU31" s="249">
        <v>3</v>
      </c>
      <c r="AV31" s="249"/>
      <c r="AW31" s="313" t="s">
        <v>254</v>
      </c>
      <c r="AX31" s="743"/>
    </row>
    <row r="32" spans="1:50" ht="23.25" customHeight="1" x14ac:dyDescent="0.15">
      <c r="A32" s="367"/>
      <c r="B32" s="365"/>
      <c r="C32" s="365"/>
      <c r="D32" s="365"/>
      <c r="E32" s="365"/>
      <c r="F32" s="366"/>
      <c r="G32" s="358" t="s">
        <v>498</v>
      </c>
      <c r="H32" s="359"/>
      <c r="I32" s="359"/>
      <c r="J32" s="359"/>
      <c r="K32" s="359"/>
      <c r="L32" s="359"/>
      <c r="M32" s="359"/>
      <c r="N32" s="359"/>
      <c r="O32" s="384"/>
      <c r="P32" s="95" t="s">
        <v>499</v>
      </c>
      <c r="Q32" s="95"/>
      <c r="R32" s="95"/>
      <c r="S32" s="95"/>
      <c r="T32" s="95"/>
      <c r="U32" s="95"/>
      <c r="V32" s="95"/>
      <c r="W32" s="95"/>
      <c r="X32" s="182"/>
      <c r="Y32" s="683" t="s">
        <v>41</v>
      </c>
      <c r="Z32" s="778"/>
      <c r="AA32" s="779"/>
      <c r="AB32" s="783" t="s">
        <v>42</v>
      </c>
      <c r="AC32" s="783"/>
      <c r="AD32" s="783"/>
      <c r="AE32" s="329">
        <v>100</v>
      </c>
      <c r="AF32" s="330"/>
      <c r="AG32" s="330"/>
      <c r="AH32" s="330"/>
      <c r="AI32" s="329">
        <v>100</v>
      </c>
      <c r="AJ32" s="330"/>
      <c r="AK32" s="330"/>
      <c r="AL32" s="330"/>
      <c r="AM32" s="329">
        <v>100</v>
      </c>
      <c r="AN32" s="330"/>
      <c r="AO32" s="330"/>
      <c r="AP32" s="330"/>
      <c r="AQ32" s="191" t="s">
        <v>394</v>
      </c>
      <c r="AR32" s="192"/>
      <c r="AS32" s="192"/>
      <c r="AT32" s="193"/>
      <c r="AU32" s="330" t="s">
        <v>511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83" t="s">
        <v>42</v>
      </c>
      <c r="AC33" s="783"/>
      <c r="AD33" s="783"/>
      <c r="AE33" s="329">
        <v>100</v>
      </c>
      <c r="AF33" s="330"/>
      <c r="AG33" s="330"/>
      <c r="AH33" s="330"/>
      <c r="AI33" s="329">
        <v>100</v>
      </c>
      <c r="AJ33" s="330"/>
      <c r="AK33" s="330"/>
      <c r="AL33" s="330"/>
      <c r="AM33" s="329">
        <v>100</v>
      </c>
      <c r="AN33" s="330"/>
      <c r="AO33" s="330"/>
      <c r="AP33" s="330"/>
      <c r="AQ33" s="191" t="s">
        <v>394</v>
      </c>
      <c r="AR33" s="192"/>
      <c r="AS33" s="192"/>
      <c r="AT33" s="193"/>
      <c r="AU33" s="330">
        <v>100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v>100</v>
      </c>
      <c r="AF34" s="330"/>
      <c r="AG34" s="330"/>
      <c r="AH34" s="330"/>
      <c r="AI34" s="329">
        <v>100</v>
      </c>
      <c r="AJ34" s="330"/>
      <c r="AK34" s="330"/>
      <c r="AL34" s="330"/>
      <c r="AM34" s="329">
        <v>100</v>
      </c>
      <c r="AN34" s="330"/>
      <c r="AO34" s="330"/>
      <c r="AP34" s="330"/>
      <c r="AQ34" s="191" t="s">
        <v>394</v>
      </c>
      <c r="AR34" s="192"/>
      <c r="AS34" s="192"/>
      <c r="AT34" s="193"/>
      <c r="AU34" s="330" t="s">
        <v>511</v>
      </c>
      <c r="AV34" s="330"/>
      <c r="AW34" s="330"/>
      <c r="AX34" s="416"/>
    </row>
    <row r="35" spans="1:50" ht="23.25" customHeight="1" x14ac:dyDescent="0.15">
      <c r="A35" s="282" t="s">
        <v>223</v>
      </c>
      <c r="B35" s="283"/>
      <c r="C35" s="283"/>
      <c r="D35" s="283"/>
      <c r="E35" s="283"/>
      <c r="F35" s="284"/>
      <c r="G35" s="358" t="s">
        <v>510</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58.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361</v>
      </c>
      <c r="B37" s="410"/>
      <c r="C37" s="410"/>
      <c r="D37" s="410"/>
      <c r="E37" s="410"/>
      <c r="F37" s="411"/>
      <c r="G37" s="371" t="s">
        <v>177</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155</v>
      </c>
      <c r="AF37" s="295"/>
      <c r="AG37" s="295"/>
      <c r="AH37" s="296"/>
      <c r="AI37" s="294" t="s">
        <v>384</v>
      </c>
      <c r="AJ37" s="295"/>
      <c r="AK37" s="295"/>
      <c r="AL37" s="296"/>
      <c r="AM37" s="297" t="s">
        <v>65</v>
      </c>
      <c r="AN37" s="297"/>
      <c r="AO37" s="297"/>
      <c r="AP37" s="297"/>
      <c r="AQ37" s="214" t="s">
        <v>275</v>
      </c>
      <c r="AR37" s="209"/>
      <c r="AS37" s="209"/>
      <c r="AT37" s="210"/>
      <c r="AU37" s="372" t="s">
        <v>204</v>
      </c>
      <c r="AV37" s="372"/>
      <c r="AW37" s="372"/>
      <c r="AX37" s="782"/>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276</v>
      </c>
      <c r="AT38" s="173"/>
      <c r="AU38" s="249"/>
      <c r="AV38" s="249"/>
      <c r="AW38" s="313" t="s">
        <v>254</v>
      </c>
      <c r="AX38" s="743"/>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3" t="s">
        <v>41</v>
      </c>
      <c r="Z39" s="778"/>
      <c r="AA39" s="779"/>
      <c r="AB39" s="724"/>
      <c r="AC39" s="724"/>
      <c r="AD39" s="724"/>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361</v>
      </c>
      <c r="B44" s="410"/>
      <c r="C44" s="410"/>
      <c r="D44" s="410"/>
      <c r="E44" s="410"/>
      <c r="F44" s="411"/>
      <c r="G44" s="371" t="s">
        <v>177</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155</v>
      </c>
      <c r="AF44" s="295"/>
      <c r="AG44" s="295"/>
      <c r="AH44" s="296"/>
      <c r="AI44" s="294" t="s">
        <v>384</v>
      </c>
      <c r="AJ44" s="295"/>
      <c r="AK44" s="295"/>
      <c r="AL44" s="296"/>
      <c r="AM44" s="297" t="s">
        <v>65</v>
      </c>
      <c r="AN44" s="297"/>
      <c r="AO44" s="297"/>
      <c r="AP44" s="297"/>
      <c r="AQ44" s="214" t="s">
        <v>275</v>
      </c>
      <c r="AR44" s="209"/>
      <c r="AS44" s="209"/>
      <c r="AT44" s="210"/>
      <c r="AU44" s="372" t="s">
        <v>204</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276</v>
      </c>
      <c r="AT45" s="173"/>
      <c r="AU45" s="249"/>
      <c r="AV45" s="249"/>
      <c r="AW45" s="313" t="s">
        <v>254</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3" t="s">
        <v>41</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361</v>
      </c>
      <c r="B51" s="365"/>
      <c r="C51" s="365"/>
      <c r="D51" s="365"/>
      <c r="E51" s="365"/>
      <c r="F51" s="366"/>
      <c r="G51" s="371" t="s">
        <v>177</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155</v>
      </c>
      <c r="AF51" s="295"/>
      <c r="AG51" s="295"/>
      <c r="AH51" s="296"/>
      <c r="AI51" s="294" t="s">
        <v>384</v>
      </c>
      <c r="AJ51" s="295"/>
      <c r="AK51" s="295"/>
      <c r="AL51" s="296"/>
      <c r="AM51" s="297" t="s">
        <v>65</v>
      </c>
      <c r="AN51" s="297"/>
      <c r="AO51" s="297"/>
      <c r="AP51" s="297"/>
      <c r="AQ51" s="214" t="s">
        <v>275</v>
      </c>
      <c r="AR51" s="209"/>
      <c r="AS51" s="209"/>
      <c r="AT51" s="210"/>
      <c r="AU51" s="780" t="s">
        <v>204</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276</v>
      </c>
      <c r="AT52" s="173"/>
      <c r="AU52" s="249"/>
      <c r="AV52" s="249"/>
      <c r="AW52" s="313" t="s">
        <v>254</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3" t="s">
        <v>41</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0" t="s">
        <v>42</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361</v>
      </c>
      <c r="B58" s="365"/>
      <c r="C58" s="365"/>
      <c r="D58" s="365"/>
      <c r="E58" s="365"/>
      <c r="F58" s="366"/>
      <c r="G58" s="371" t="s">
        <v>177</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155</v>
      </c>
      <c r="AF58" s="295"/>
      <c r="AG58" s="295"/>
      <c r="AH58" s="296"/>
      <c r="AI58" s="294" t="s">
        <v>384</v>
      </c>
      <c r="AJ58" s="295"/>
      <c r="AK58" s="295"/>
      <c r="AL58" s="296"/>
      <c r="AM58" s="297" t="s">
        <v>65</v>
      </c>
      <c r="AN58" s="297"/>
      <c r="AO58" s="297"/>
      <c r="AP58" s="297"/>
      <c r="AQ58" s="214" t="s">
        <v>275</v>
      </c>
      <c r="AR58" s="209"/>
      <c r="AS58" s="209"/>
      <c r="AT58" s="210"/>
      <c r="AU58" s="780" t="s">
        <v>204</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276</v>
      </c>
      <c r="AT59" s="173"/>
      <c r="AU59" s="249"/>
      <c r="AV59" s="249"/>
      <c r="AW59" s="313" t="s">
        <v>254</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3" t="s">
        <v>41</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177</v>
      </c>
      <c r="I65" s="169"/>
      <c r="J65" s="169"/>
      <c r="K65" s="169"/>
      <c r="L65" s="169"/>
      <c r="M65" s="169"/>
      <c r="N65" s="169"/>
      <c r="O65" s="170"/>
      <c r="P65" s="177" t="s">
        <v>71</v>
      </c>
      <c r="Q65" s="169"/>
      <c r="R65" s="169"/>
      <c r="S65" s="169"/>
      <c r="T65" s="169"/>
      <c r="U65" s="169"/>
      <c r="V65" s="170"/>
      <c r="W65" s="391" t="s">
        <v>101</v>
      </c>
      <c r="X65" s="392"/>
      <c r="Y65" s="395"/>
      <c r="Z65" s="395"/>
      <c r="AA65" s="396"/>
      <c r="AB65" s="177" t="s">
        <v>36</v>
      </c>
      <c r="AC65" s="169"/>
      <c r="AD65" s="170"/>
      <c r="AE65" s="294" t="s">
        <v>155</v>
      </c>
      <c r="AF65" s="295"/>
      <c r="AG65" s="295"/>
      <c r="AH65" s="296"/>
      <c r="AI65" s="294" t="s">
        <v>384</v>
      </c>
      <c r="AJ65" s="295"/>
      <c r="AK65" s="295"/>
      <c r="AL65" s="296"/>
      <c r="AM65" s="297" t="s">
        <v>65</v>
      </c>
      <c r="AN65" s="297"/>
      <c r="AO65" s="297"/>
      <c r="AP65" s="297"/>
      <c r="AQ65" s="177" t="s">
        <v>275</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276</v>
      </c>
      <c r="AT66" s="173"/>
      <c r="AU66" s="249"/>
      <c r="AV66" s="249"/>
      <c r="AW66" s="172" t="s">
        <v>254</v>
      </c>
      <c r="AX66" s="202"/>
    </row>
    <row r="67" spans="1:50" ht="23.25" hidden="1" customHeight="1" x14ac:dyDescent="0.15">
      <c r="A67" s="332"/>
      <c r="B67" s="333"/>
      <c r="C67" s="333"/>
      <c r="D67" s="333"/>
      <c r="E67" s="333"/>
      <c r="F67" s="334"/>
      <c r="G67" s="356" t="s">
        <v>278</v>
      </c>
      <c r="H67" s="397"/>
      <c r="I67" s="398"/>
      <c r="J67" s="398"/>
      <c r="K67" s="398"/>
      <c r="L67" s="398"/>
      <c r="M67" s="398"/>
      <c r="N67" s="398"/>
      <c r="O67" s="399"/>
      <c r="P67" s="397"/>
      <c r="Q67" s="398"/>
      <c r="R67" s="398"/>
      <c r="S67" s="398"/>
      <c r="T67" s="398"/>
      <c r="U67" s="398"/>
      <c r="V67" s="399"/>
      <c r="W67" s="403"/>
      <c r="X67" s="404"/>
      <c r="Y67" s="204" t="s">
        <v>41</v>
      </c>
      <c r="Z67" s="204"/>
      <c r="AA67" s="205"/>
      <c r="AB67" s="776" t="s">
        <v>77</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7" t="s">
        <v>77</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5" t="s">
        <v>42</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366</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375</v>
      </c>
      <c r="X70" s="343"/>
      <c r="Y70" s="204" t="s">
        <v>41</v>
      </c>
      <c r="Z70" s="204"/>
      <c r="AA70" s="205"/>
      <c r="AB70" s="776" t="s">
        <v>77</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7" t="s">
        <v>77</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5" t="s">
        <v>42</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177</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155</v>
      </c>
      <c r="AF73" s="295"/>
      <c r="AG73" s="295"/>
      <c r="AH73" s="296"/>
      <c r="AI73" s="294" t="s">
        <v>384</v>
      </c>
      <c r="AJ73" s="295"/>
      <c r="AK73" s="295"/>
      <c r="AL73" s="296"/>
      <c r="AM73" s="297" t="s">
        <v>65</v>
      </c>
      <c r="AN73" s="297"/>
      <c r="AO73" s="297"/>
      <c r="AP73" s="297"/>
      <c r="AQ73" s="177" t="s">
        <v>275</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276</v>
      </c>
      <c r="AT74" s="173"/>
      <c r="AU74" s="201"/>
      <c r="AV74" s="194"/>
      <c r="AW74" s="172" t="s">
        <v>254</v>
      </c>
      <c r="AX74" s="202"/>
    </row>
    <row r="75" spans="1:50" ht="23.25" hidden="1" customHeight="1" x14ac:dyDescent="0.15">
      <c r="A75" s="332"/>
      <c r="B75" s="333"/>
      <c r="C75" s="333"/>
      <c r="D75" s="333"/>
      <c r="E75" s="333"/>
      <c r="F75" s="334"/>
      <c r="G75" s="356" t="s">
        <v>278</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262</v>
      </c>
      <c r="B78" s="770"/>
      <c r="C78" s="770"/>
      <c r="D78" s="770"/>
      <c r="E78" s="336" t="s">
        <v>34</v>
      </c>
      <c r="F78" s="337"/>
      <c r="G78" s="15" t="s">
        <v>272</v>
      </c>
      <c r="H78" s="771"/>
      <c r="I78" s="664"/>
      <c r="J78" s="664"/>
      <c r="K78" s="664"/>
      <c r="L78" s="664"/>
      <c r="M78" s="664"/>
      <c r="N78" s="664"/>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359</v>
      </c>
      <c r="AP79" s="747"/>
      <c r="AQ79" s="747"/>
      <c r="AR79" s="41" t="s">
        <v>244</v>
      </c>
      <c r="AS79" s="746"/>
      <c r="AT79" s="747"/>
      <c r="AU79" s="747"/>
      <c r="AV79" s="747"/>
      <c r="AW79" s="747"/>
      <c r="AX79" s="748"/>
    </row>
    <row r="80" spans="1:50" ht="18.75" hidden="1" customHeight="1" x14ac:dyDescent="0.15">
      <c r="A80" s="136" t="s">
        <v>172</v>
      </c>
      <c r="B80" s="749" t="s">
        <v>295</v>
      </c>
      <c r="C80" s="750"/>
      <c r="D80" s="750"/>
      <c r="E80" s="750"/>
      <c r="F80" s="751"/>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215</v>
      </c>
      <c r="C85" s="305"/>
      <c r="D85" s="305"/>
      <c r="E85" s="305"/>
      <c r="F85" s="306"/>
      <c r="G85" s="309" t="s">
        <v>30</v>
      </c>
      <c r="H85" s="310"/>
      <c r="I85" s="310"/>
      <c r="J85" s="310"/>
      <c r="K85" s="310"/>
      <c r="L85" s="310"/>
      <c r="M85" s="310"/>
      <c r="N85" s="310"/>
      <c r="O85" s="311"/>
      <c r="P85" s="315" t="s">
        <v>97</v>
      </c>
      <c r="Q85" s="310"/>
      <c r="R85" s="310"/>
      <c r="S85" s="310"/>
      <c r="T85" s="310"/>
      <c r="U85" s="310"/>
      <c r="V85" s="310"/>
      <c r="W85" s="310"/>
      <c r="X85" s="311"/>
      <c r="Y85" s="174"/>
      <c r="Z85" s="175"/>
      <c r="AA85" s="176"/>
      <c r="AB85" s="294" t="s">
        <v>36</v>
      </c>
      <c r="AC85" s="295"/>
      <c r="AD85" s="296"/>
      <c r="AE85" s="294" t="s">
        <v>155</v>
      </c>
      <c r="AF85" s="295"/>
      <c r="AG85" s="295"/>
      <c r="AH85" s="296"/>
      <c r="AI85" s="294" t="s">
        <v>384</v>
      </c>
      <c r="AJ85" s="295"/>
      <c r="AK85" s="295"/>
      <c r="AL85" s="296"/>
      <c r="AM85" s="297" t="s">
        <v>65</v>
      </c>
      <c r="AN85" s="297"/>
      <c r="AO85" s="297"/>
      <c r="AP85" s="297"/>
      <c r="AQ85" s="177" t="s">
        <v>275</v>
      </c>
      <c r="AR85" s="169"/>
      <c r="AS85" s="169"/>
      <c r="AT85" s="170"/>
      <c r="AU85" s="741" t="s">
        <v>204</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276</v>
      </c>
      <c r="AT86" s="173"/>
      <c r="AU86" s="249"/>
      <c r="AV86" s="249"/>
      <c r="AW86" s="313" t="s">
        <v>254</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80</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46</v>
      </c>
      <c r="Z89" s="290"/>
      <c r="AA89" s="291"/>
      <c r="AB89" s="740" t="s">
        <v>42</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30</v>
      </c>
      <c r="H90" s="310"/>
      <c r="I90" s="310"/>
      <c r="J90" s="310"/>
      <c r="K90" s="310"/>
      <c r="L90" s="310"/>
      <c r="M90" s="310"/>
      <c r="N90" s="310"/>
      <c r="O90" s="311"/>
      <c r="P90" s="315" t="s">
        <v>97</v>
      </c>
      <c r="Q90" s="310"/>
      <c r="R90" s="310"/>
      <c r="S90" s="310"/>
      <c r="T90" s="310"/>
      <c r="U90" s="310"/>
      <c r="V90" s="310"/>
      <c r="W90" s="310"/>
      <c r="X90" s="311"/>
      <c r="Y90" s="174"/>
      <c r="Z90" s="175"/>
      <c r="AA90" s="176"/>
      <c r="AB90" s="294" t="s">
        <v>36</v>
      </c>
      <c r="AC90" s="295"/>
      <c r="AD90" s="296"/>
      <c r="AE90" s="294" t="s">
        <v>155</v>
      </c>
      <c r="AF90" s="295"/>
      <c r="AG90" s="295"/>
      <c r="AH90" s="296"/>
      <c r="AI90" s="294" t="s">
        <v>384</v>
      </c>
      <c r="AJ90" s="295"/>
      <c r="AK90" s="295"/>
      <c r="AL90" s="296"/>
      <c r="AM90" s="297" t="s">
        <v>65</v>
      </c>
      <c r="AN90" s="297"/>
      <c r="AO90" s="297"/>
      <c r="AP90" s="297"/>
      <c r="AQ90" s="177" t="s">
        <v>275</v>
      </c>
      <c r="AR90" s="169"/>
      <c r="AS90" s="169"/>
      <c r="AT90" s="170"/>
      <c r="AU90" s="741" t="s">
        <v>204</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276</v>
      </c>
      <c r="AT91" s="173"/>
      <c r="AU91" s="249"/>
      <c r="AV91" s="249"/>
      <c r="AW91" s="313" t="s">
        <v>254</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80</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46</v>
      </c>
      <c r="Z94" s="290"/>
      <c r="AA94" s="291"/>
      <c r="AB94" s="740" t="s">
        <v>42</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30</v>
      </c>
      <c r="H95" s="310"/>
      <c r="I95" s="310"/>
      <c r="J95" s="310"/>
      <c r="K95" s="310"/>
      <c r="L95" s="310"/>
      <c r="M95" s="310"/>
      <c r="N95" s="310"/>
      <c r="O95" s="311"/>
      <c r="P95" s="315" t="s">
        <v>97</v>
      </c>
      <c r="Q95" s="310"/>
      <c r="R95" s="310"/>
      <c r="S95" s="310"/>
      <c r="T95" s="310"/>
      <c r="U95" s="310"/>
      <c r="V95" s="310"/>
      <c r="W95" s="310"/>
      <c r="X95" s="311"/>
      <c r="Y95" s="174"/>
      <c r="Z95" s="175"/>
      <c r="AA95" s="176"/>
      <c r="AB95" s="294" t="s">
        <v>36</v>
      </c>
      <c r="AC95" s="295"/>
      <c r="AD95" s="296"/>
      <c r="AE95" s="294" t="s">
        <v>155</v>
      </c>
      <c r="AF95" s="295"/>
      <c r="AG95" s="295"/>
      <c r="AH95" s="296"/>
      <c r="AI95" s="294" t="s">
        <v>384</v>
      </c>
      <c r="AJ95" s="295"/>
      <c r="AK95" s="295"/>
      <c r="AL95" s="296"/>
      <c r="AM95" s="297" t="s">
        <v>65</v>
      </c>
      <c r="AN95" s="297"/>
      <c r="AO95" s="297"/>
      <c r="AP95" s="297"/>
      <c r="AQ95" s="177" t="s">
        <v>275</v>
      </c>
      <c r="AR95" s="169"/>
      <c r="AS95" s="169"/>
      <c r="AT95" s="170"/>
      <c r="AU95" s="741" t="s">
        <v>204</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276</v>
      </c>
      <c r="AT96" s="173"/>
      <c r="AU96" s="249"/>
      <c r="AV96" s="249"/>
      <c r="AW96" s="313" t="s">
        <v>254</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46</v>
      </c>
      <c r="Z99" s="727"/>
      <c r="AA99" s="728"/>
      <c r="AB99" s="729" t="s">
        <v>42</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362</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155</v>
      </c>
      <c r="AF100" s="715"/>
      <c r="AG100" s="715"/>
      <c r="AH100" s="716"/>
      <c r="AI100" s="714" t="s">
        <v>384</v>
      </c>
      <c r="AJ100" s="715"/>
      <c r="AK100" s="715"/>
      <c r="AL100" s="716"/>
      <c r="AM100" s="714" t="s">
        <v>65</v>
      </c>
      <c r="AN100" s="715"/>
      <c r="AO100" s="715"/>
      <c r="AP100" s="716"/>
      <c r="AQ100" s="717" t="s">
        <v>402</v>
      </c>
      <c r="AR100" s="718"/>
      <c r="AS100" s="718"/>
      <c r="AT100" s="719"/>
      <c r="AU100" s="717" t="s">
        <v>143</v>
      </c>
      <c r="AV100" s="718"/>
      <c r="AW100" s="718"/>
      <c r="AX100" s="720"/>
    </row>
    <row r="101" spans="1:50" ht="23.25" customHeight="1" x14ac:dyDescent="0.15">
      <c r="A101" s="276"/>
      <c r="B101" s="277"/>
      <c r="C101" s="277"/>
      <c r="D101" s="277"/>
      <c r="E101" s="277"/>
      <c r="F101" s="278"/>
      <c r="G101" s="95" t="s">
        <v>500</v>
      </c>
      <c r="H101" s="95"/>
      <c r="I101" s="95"/>
      <c r="J101" s="95"/>
      <c r="K101" s="95"/>
      <c r="L101" s="95"/>
      <c r="M101" s="95"/>
      <c r="N101" s="95"/>
      <c r="O101" s="95"/>
      <c r="P101" s="95"/>
      <c r="Q101" s="95"/>
      <c r="R101" s="95"/>
      <c r="S101" s="95"/>
      <c r="T101" s="95"/>
      <c r="U101" s="95"/>
      <c r="V101" s="95"/>
      <c r="W101" s="95"/>
      <c r="X101" s="182"/>
      <c r="Y101" s="721" t="s">
        <v>52</v>
      </c>
      <c r="Z101" s="722"/>
      <c r="AA101" s="723"/>
      <c r="AB101" s="724" t="s">
        <v>482</v>
      </c>
      <c r="AC101" s="724"/>
      <c r="AD101" s="724"/>
      <c r="AE101" s="329">
        <v>5</v>
      </c>
      <c r="AF101" s="330"/>
      <c r="AG101" s="330"/>
      <c r="AH101" s="331"/>
      <c r="AI101" s="329">
        <v>5</v>
      </c>
      <c r="AJ101" s="330"/>
      <c r="AK101" s="330"/>
      <c r="AL101" s="331"/>
      <c r="AM101" s="329">
        <v>5</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107</v>
      </c>
      <c r="Z102" s="684"/>
      <c r="AA102" s="685"/>
      <c r="AB102" s="724" t="s">
        <v>482</v>
      </c>
      <c r="AC102" s="724"/>
      <c r="AD102" s="724"/>
      <c r="AE102" s="681">
        <v>5</v>
      </c>
      <c r="AF102" s="681"/>
      <c r="AG102" s="681"/>
      <c r="AH102" s="681"/>
      <c r="AI102" s="681">
        <v>5</v>
      </c>
      <c r="AJ102" s="681"/>
      <c r="AK102" s="681"/>
      <c r="AL102" s="681"/>
      <c r="AM102" s="329">
        <v>5</v>
      </c>
      <c r="AN102" s="330"/>
      <c r="AO102" s="330"/>
      <c r="AP102" s="331"/>
      <c r="AQ102" s="710">
        <v>5</v>
      </c>
      <c r="AR102" s="711"/>
      <c r="AS102" s="711"/>
      <c r="AT102" s="712"/>
      <c r="AU102" s="710"/>
      <c r="AV102" s="711"/>
      <c r="AW102" s="711"/>
      <c r="AX102" s="712"/>
    </row>
    <row r="103" spans="1:50" ht="31.5" hidden="1" customHeight="1" x14ac:dyDescent="0.15">
      <c r="A103" s="282" t="s">
        <v>362</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155</v>
      </c>
      <c r="AF103" s="271"/>
      <c r="AG103" s="271"/>
      <c r="AH103" s="272"/>
      <c r="AI103" s="270" t="s">
        <v>384</v>
      </c>
      <c r="AJ103" s="271"/>
      <c r="AK103" s="271"/>
      <c r="AL103" s="272"/>
      <c r="AM103" s="270" t="s">
        <v>65</v>
      </c>
      <c r="AN103" s="271"/>
      <c r="AO103" s="271"/>
      <c r="AP103" s="272"/>
      <c r="AQ103" s="697" t="s">
        <v>402</v>
      </c>
      <c r="AR103" s="698"/>
      <c r="AS103" s="698"/>
      <c r="AT103" s="699"/>
      <c r="AU103" s="697" t="s">
        <v>143</v>
      </c>
      <c r="AV103" s="698"/>
      <c r="AW103" s="698"/>
      <c r="AX103" s="700"/>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1" t="s">
        <v>52</v>
      </c>
      <c r="Z104" s="702"/>
      <c r="AA104" s="703"/>
      <c r="AB104" s="704"/>
      <c r="AC104" s="705"/>
      <c r="AD104" s="706"/>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107</v>
      </c>
      <c r="Z105" s="708"/>
      <c r="AA105" s="709"/>
      <c r="AB105" s="326"/>
      <c r="AC105" s="327"/>
      <c r="AD105" s="328"/>
      <c r="AE105" s="681"/>
      <c r="AF105" s="681"/>
      <c r="AG105" s="681"/>
      <c r="AH105" s="681"/>
      <c r="AI105" s="681"/>
      <c r="AJ105" s="681"/>
      <c r="AK105" s="681"/>
      <c r="AL105" s="681"/>
      <c r="AM105" s="681"/>
      <c r="AN105" s="681"/>
      <c r="AO105" s="681"/>
      <c r="AP105" s="681"/>
      <c r="AQ105" s="329"/>
      <c r="AR105" s="330"/>
      <c r="AS105" s="330"/>
      <c r="AT105" s="331"/>
      <c r="AU105" s="710"/>
      <c r="AV105" s="711"/>
      <c r="AW105" s="711"/>
      <c r="AX105" s="712"/>
    </row>
    <row r="106" spans="1:50" ht="31.5" hidden="1" customHeight="1" x14ac:dyDescent="0.15">
      <c r="A106" s="282" t="s">
        <v>362</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155</v>
      </c>
      <c r="AF106" s="271"/>
      <c r="AG106" s="271"/>
      <c r="AH106" s="272"/>
      <c r="AI106" s="270" t="s">
        <v>384</v>
      </c>
      <c r="AJ106" s="271"/>
      <c r="AK106" s="271"/>
      <c r="AL106" s="272"/>
      <c r="AM106" s="270" t="s">
        <v>65</v>
      </c>
      <c r="AN106" s="271"/>
      <c r="AO106" s="271"/>
      <c r="AP106" s="272"/>
      <c r="AQ106" s="697" t="s">
        <v>402</v>
      </c>
      <c r="AR106" s="698"/>
      <c r="AS106" s="698"/>
      <c r="AT106" s="699"/>
      <c r="AU106" s="697" t="s">
        <v>143</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52</v>
      </c>
      <c r="Z107" s="702"/>
      <c r="AA107" s="703"/>
      <c r="AB107" s="704"/>
      <c r="AC107" s="705"/>
      <c r="AD107" s="706"/>
      <c r="AE107" s="681"/>
      <c r="AF107" s="681"/>
      <c r="AG107" s="681"/>
      <c r="AH107" s="681"/>
      <c r="AI107" s="681"/>
      <c r="AJ107" s="681"/>
      <c r="AK107" s="681"/>
      <c r="AL107" s="681"/>
      <c r="AM107" s="681"/>
      <c r="AN107" s="681"/>
      <c r="AO107" s="681"/>
      <c r="AP107" s="68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107</v>
      </c>
      <c r="Z108" s="708"/>
      <c r="AA108" s="709"/>
      <c r="AB108" s="326"/>
      <c r="AC108" s="327"/>
      <c r="AD108" s="328"/>
      <c r="AE108" s="681"/>
      <c r="AF108" s="681"/>
      <c r="AG108" s="681"/>
      <c r="AH108" s="681"/>
      <c r="AI108" s="681"/>
      <c r="AJ108" s="681"/>
      <c r="AK108" s="681"/>
      <c r="AL108" s="681"/>
      <c r="AM108" s="681"/>
      <c r="AN108" s="681"/>
      <c r="AO108" s="681"/>
      <c r="AP108" s="681"/>
      <c r="AQ108" s="329"/>
      <c r="AR108" s="330"/>
      <c r="AS108" s="330"/>
      <c r="AT108" s="331"/>
      <c r="AU108" s="710"/>
      <c r="AV108" s="711"/>
      <c r="AW108" s="711"/>
      <c r="AX108" s="712"/>
    </row>
    <row r="109" spans="1:50" ht="31.5" hidden="1" customHeight="1" x14ac:dyDescent="0.15">
      <c r="A109" s="282" t="s">
        <v>362</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155</v>
      </c>
      <c r="AF109" s="271"/>
      <c r="AG109" s="271"/>
      <c r="AH109" s="272"/>
      <c r="AI109" s="270" t="s">
        <v>384</v>
      </c>
      <c r="AJ109" s="271"/>
      <c r="AK109" s="271"/>
      <c r="AL109" s="272"/>
      <c r="AM109" s="270" t="s">
        <v>65</v>
      </c>
      <c r="AN109" s="271"/>
      <c r="AO109" s="271"/>
      <c r="AP109" s="272"/>
      <c r="AQ109" s="697" t="s">
        <v>402</v>
      </c>
      <c r="AR109" s="698"/>
      <c r="AS109" s="698"/>
      <c r="AT109" s="699"/>
      <c r="AU109" s="697" t="s">
        <v>143</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52</v>
      </c>
      <c r="Z110" s="702"/>
      <c r="AA110" s="703"/>
      <c r="AB110" s="704"/>
      <c r="AC110" s="705"/>
      <c r="AD110" s="706"/>
      <c r="AE110" s="681"/>
      <c r="AF110" s="681"/>
      <c r="AG110" s="681"/>
      <c r="AH110" s="681"/>
      <c r="AI110" s="681"/>
      <c r="AJ110" s="681"/>
      <c r="AK110" s="681"/>
      <c r="AL110" s="681"/>
      <c r="AM110" s="681"/>
      <c r="AN110" s="681"/>
      <c r="AO110" s="681"/>
      <c r="AP110" s="68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107</v>
      </c>
      <c r="Z111" s="708"/>
      <c r="AA111" s="709"/>
      <c r="AB111" s="326"/>
      <c r="AC111" s="327"/>
      <c r="AD111" s="328"/>
      <c r="AE111" s="681"/>
      <c r="AF111" s="681"/>
      <c r="AG111" s="681"/>
      <c r="AH111" s="681"/>
      <c r="AI111" s="681"/>
      <c r="AJ111" s="681"/>
      <c r="AK111" s="681"/>
      <c r="AL111" s="681"/>
      <c r="AM111" s="681"/>
      <c r="AN111" s="681"/>
      <c r="AO111" s="681"/>
      <c r="AP111" s="681"/>
      <c r="AQ111" s="329"/>
      <c r="AR111" s="330"/>
      <c r="AS111" s="330"/>
      <c r="AT111" s="331"/>
      <c r="AU111" s="710"/>
      <c r="AV111" s="711"/>
      <c r="AW111" s="711"/>
      <c r="AX111" s="712"/>
    </row>
    <row r="112" spans="1:50" ht="31.5" hidden="1" customHeight="1" x14ac:dyDescent="0.15">
      <c r="A112" s="282" t="s">
        <v>362</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155</v>
      </c>
      <c r="AF112" s="271"/>
      <c r="AG112" s="271"/>
      <c r="AH112" s="272"/>
      <c r="AI112" s="270" t="s">
        <v>384</v>
      </c>
      <c r="AJ112" s="271"/>
      <c r="AK112" s="271"/>
      <c r="AL112" s="272"/>
      <c r="AM112" s="270" t="s">
        <v>65</v>
      </c>
      <c r="AN112" s="271"/>
      <c r="AO112" s="271"/>
      <c r="AP112" s="272"/>
      <c r="AQ112" s="697" t="s">
        <v>402</v>
      </c>
      <c r="AR112" s="698"/>
      <c r="AS112" s="698"/>
      <c r="AT112" s="699"/>
      <c r="AU112" s="697" t="s">
        <v>143</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52</v>
      </c>
      <c r="Z113" s="702"/>
      <c r="AA113" s="703"/>
      <c r="AB113" s="704"/>
      <c r="AC113" s="705"/>
      <c r="AD113" s="706"/>
      <c r="AE113" s="681"/>
      <c r="AF113" s="681"/>
      <c r="AG113" s="681"/>
      <c r="AH113" s="681"/>
      <c r="AI113" s="681"/>
      <c r="AJ113" s="681"/>
      <c r="AK113" s="681"/>
      <c r="AL113" s="681"/>
      <c r="AM113" s="681"/>
      <c r="AN113" s="681"/>
      <c r="AO113" s="681"/>
      <c r="AP113" s="68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107</v>
      </c>
      <c r="Z114" s="708"/>
      <c r="AA114" s="709"/>
      <c r="AB114" s="326"/>
      <c r="AC114" s="327"/>
      <c r="AD114" s="328"/>
      <c r="AE114" s="681"/>
      <c r="AF114" s="681"/>
      <c r="AG114" s="681"/>
      <c r="AH114" s="681"/>
      <c r="AI114" s="681"/>
      <c r="AJ114" s="681"/>
      <c r="AK114" s="681"/>
      <c r="AL114" s="681"/>
      <c r="AM114" s="681"/>
      <c r="AN114" s="681"/>
      <c r="AO114" s="681"/>
      <c r="AP114" s="681"/>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1"/>
      <c r="Z115" s="692"/>
      <c r="AA115" s="693"/>
      <c r="AB115" s="270" t="s">
        <v>36</v>
      </c>
      <c r="AC115" s="271"/>
      <c r="AD115" s="272"/>
      <c r="AE115" s="270" t="s">
        <v>155</v>
      </c>
      <c r="AF115" s="271"/>
      <c r="AG115" s="271"/>
      <c r="AH115" s="272"/>
      <c r="AI115" s="270" t="s">
        <v>384</v>
      </c>
      <c r="AJ115" s="271"/>
      <c r="AK115" s="271"/>
      <c r="AL115" s="272"/>
      <c r="AM115" s="270" t="s">
        <v>65</v>
      </c>
      <c r="AN115" s="271"/>
      <c r="AO115" s="271"/>
      <c r="AP115" s="272"/>
      <c r="AQ115" s="675" t="s">
        <v>403</v>
      </c>
      <c r="AR115" s="676"/>
      <c r="AS115" s="676"/>
      <c r="AT115" s="676"/>
      <c r="AU115" s="676"/>
      <c r="AV115" s="676"/>
      <c r="AW115" s="676"/>
      <c r="AX115" s="677"/>
    </row>
    <row r="116" spans="1:50" ht="23.25" customHeight="1" x14ac:dyDescent="0.15">
      <c r="A116" s="258"/>
      <c r="B116" s="256"/>
      <c r="C116" s="256"/>
      <c r="D116" s="256"/>
      <c r="E116" s="256"/>
      <c r="F116" s="257"/>
      <c r="G116" s="262" t="s">
        <v>61</v>
      </c>
      <c r="H116" s="262"/>
      <c r="I116" s="262"/>
      <c r="J116" s="262"/>
      <c r="K116" s="262"/>
      <c r="L116" s="262"/>
      <c r="M116" s="262"/>
      <c r="N116" s="262"/>
      <c r="O116" s="262"/>
      <c r="P116" s="262"/>
      <c r="Q116" s="262"/>
      <c r="R116" s="262"/>
      <c r="S116" s="262"/>
      <c r="T116" s="262"/>
      <c r="U116" s="262"/>
      <c r="V116" s="262"/>
      <c r="W116" s="262"/>
      <c r="X116" s="262"/>
      <c r="Y116" s="678" t="s">
        <v>38</v>
      </c>
      <c r="Z116" s="679"/>
      <c r="AA116" s="680"/>
      <c r="AB116" s="694" t="s">
        <v>483</v>
      </c>
      <c r="AC116" s="695"/>
      <c r="AD116" s="696"/>
      <c r="AE116" s="681">
        <v>6</v>
      </c>
      <c r="AF116" s="681"/>
      <c r="AG116" s="681"/>
      <c r="AH116" s="681"/>
      <c r="AI116" s="681">
        <v>6</v>
      </c>
      <c r="AJ116" s="681"/>
      <c r="AK116" s="681"/>
      <c r="AL116" s="681"/>
      <c r="AM116" s="681">
        <v>6</v>
      </c>
      <c r="AN116" s="681"/>
      <c r="AO116" s="681"/>
      <c r="AP116" s="681"/>
      <c r="AQ116" s="329">
        <v>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3" t="s">
        <v>88</v>
      </c>
      <c r="Z117" s="684"/>
      <c r="AA117" s="685"/>
      <c r="AB117" s="686" t="s">
        <v>234</v>
      </c>
      <c r="AC117" s="687"/>
      <c r="AD117" s="688"/>
      <c r="AE117" s="689" t="s">
        <v>484</v>
      </c>
      <c r="AF117" s="689"/>
      <c r="AG117" s="689"/>
      <c r="AH117" s="689"/>
      <c r="AI117" s="689" t="s">
        <v>484</v>
      </c>
      <c r="AJ117" s="689"/>
      <c r="AK117" s="689"/>
      <c r="AL117" s="689"/>
      <c r="AM117" s="689" t="s">
        <v>503</v>
      </c>
      <c r="AN117" s="689"/>
      <c r="AO117" s="689"/>
      <c r="AP117" s="689"/>
      <c r="AQ117" s="689" t="s">
        <v>517</v>
      </c>
      <c r="AR117" s="689"/>
      <c r="AS117" s="689"/>
      <c r="AT117" s="689"/>
      <c r="AU117" s="689"/>
      <c r="AV117" s="689"/>
      <c r="AW117" s="689"/>
      <c r="AX117" s="690"/>
    </row>
    <row r="118" spans="1:50" ht="23.25" hidden="1" customHeight="1" x14ac:dyDescent="0.15">
      <c r="A118" s="285" t="s">
        <v>38</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1"/>
      <c r="Z118" s="692"/>
      <c r="AA118" s="693"/>
      <c r="AB118" s="270" t="s">
        <v>36</v>
      </c>
      <c r="AC118" s="271"/>
      <c r="AD118" s="272"/>
      <c r="AE118" s="270" t="s">
        <v>155</v>
      </c>
      <c r="AF118" s="271"/>
      <c r="AG118" s="271"/>
      <c r="AH118" s="272"/>
      <c r="AI118" s="270" t="s">
        <v>384</v>
      </c>
      <c r="AJ118" s="271"/>
      <c r="AK118" s="271"/>
      <c r="AL118" s="272"/>
      <c r="AM118" s="270" t="s">
        <v>65</v>
      </c>
      <c r="AN118" s="271"/>
      <c r="AO118" s="271"/>
      <c r="AP118" s="272"/>
      <c r="AQ118" s="675" t="s">
        <v>403</v>
      </c>
      <c r="AR118" s="676"/>
      <c r="AS118" s="676"/>
      <c r="AT118" s="676"/>
      <c r="AU118" s="676"/>
      <c r="AV118" s="676"/>
      <c r="AW118" s="676"/>
      <c r="AX118" s="677"/>
    </row>
    <row r="119" spans="1:50" ht="23.25" hidden="1" customHeight="1" x14ac:dyDescent="0.15">
      <c r="A119" s="258"/>
      <c r="B119" s="256"/>
      <c r="C119" s="256"/>
      <c r="D119" s="256"/>
      <c r="E119" s="256"/>
      <c r="F119" s="257"/>
      <c r="G119" s="262" t="s">
        <v>369</v>
      </c>
      <c r="H119" s="262"/>
      <c r="I119" s="262"/>
      <c r="J119" s="262"/>
      <c r="K119" s="262"/>
      <c r="L119" s="262"/>
      <c r="M119" s="262"/>
      <c r="N119" s="262"/>
      <c r="O119" s="262"/>
      <c r="P119" s="262"/>
      <c r="Q119" s="262"/>
      <c r="R119" s="262"/>
      <c r="S119" s="262"/>
      <c r="T119" s="262"/>
      <c r="U119" s="262"/>
      <c r="V119" s="262"/>
      <c r="W119" s="262"/>
      <c r="X119" s="262"/>
      <c r="Y119" s="678" t="s">
        <v>38</v>
      </c>
      <c r="Z119" s="679"/>
      <c r="AA119" s="680"/>
      <c r="AB119" s="326"/>
      <c r="AC119" s="327"/>
      <c r="AD119" s="328"/>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3" t="s">
        <v>88</v>
      </c>
      <c r="Z120" s="684"/>
      <c r="AA120" s="685"/>
      <c r="AB120" s="686" t="s">
        <v>98</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5" t="s">
        <v>38</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1"/>
      <c r="Z121" s="692"/>
      <c r="AA121" s="693"/>
      <c r="AB121" s="270" t="s">
        <v>36</v>
      </c>
      <c r="AC121" s="271"/>
      <c r="AD121" s="272"/>
      <c r="AE121" s="270" t="s">
        <v>155</v>
      </c>
      <c r="AF121" s="271"/>
      <c r="AG121" s="271"/>
      <c r="AH121" s="272"/>
      <c r="AI121" s="270" t="s">
        <v>384</v>
      </c>
      <c r="AJ121" s="271"/>
      <c r="AK121" s="271"/>
      <c r="AL121" s="272"/>
      <c r="AM121" s="270" t="s">
        <v>65</v>
      </c>
      <c r="AN121" s="271"/>
      <c r="AO121" s="271"/>
      <c r="AP121" s="272"/>
      <c r="AQ121" s="675" t="s">
        <v>403</v>
      </c>
      <c r="AR121" s="676"/>
      <c r="AS121" s="676"/>
      <c r="AT121" s="676"/>
      <c r="AU121" s="676"/>
      <c r="AV121" s="676"/>
      <c r="AW121" s="676"/>
      <c r="AX121" s="677"/>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78" t="s">
        <v>38</v>
      </c>
      <c r="Z122" s="679"/>
      <c r="AA122" s="680"/>
      <c r="AB122" s="326"/>
      <c r="AC122" s="327"/>
      <c r="AD122" s="328"/>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3" t="s">
        <v>88</v>
      </c>
      <c r="Z123" s="684"/>
      <c r="AA123" s="685"/>
      <c r="AB123" s="686" t="s">
        <v>98</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5" t="s">
        <v>38</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1"/>
      <c r="Z124" s="692"/>
      <c r="AA124" s="693"/>
      <c r="AB124" s="270" t="s">
        <v>36</v>
      </c>
      <c r="AC124" s="271"/>
      <c r="AD124" s="272"/>
      <c r="AE124" s="270" t="s">
        <v>155</v>
      </c>
      <c r="AF124" s="271"/>
      <c r="AG124" s="271"/>
      <c r="AH124" s="272"/>
      <c r="AI124" s="270" t="s">
        <v>384</v>
      </c>
      <c r="AJ124" s="271"/>
      <c r="AK124" s="271"/>
      <c r="AL124" s="272"/>
      <c r="AM124" s="270" t="s">
        <v>65</v>
      </c>
      <c r="AN124" s="271"/>
      <c r="AO124" s="271"/>
      <c r="AP124" s="272"/>
      <c r="AQ124" s="675" t="s">
        <v>403</v>
      </c>
      <c r="AR124" s="676"/>
      <c r="AS124" s="676"/>
      <c r="AT124" s="676"/>
      <c r="AU124" s="676"/>
      <c r="AV124" s="676"/>
      <c r="AW124" s="676"/>
      <c r="AX124" s="677"/>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78" t="s">
        <v>38</v>
      </c>
      <c r="Z125" s="679"/>
      <c r="AA125" s="680"/>
      <c r="AB125" s="326"/>
      <c r="AC125" s="327"/>
      <c r="AD125" s="328"/>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3" t="s">
        <v>88</v>
      </c>
      <c r="Z126" s="684"/>
      <c r="AA126" s="685"/>
      <c r="AB126" s="686" t="s">
        <v>98</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85" t="s">
        <v>38</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155</v>
      </c>
      <c r="AF127" s="271"/>
      <c r="AG127" s="271"/>
      <c r="AH127" s="272"/>
      <c r="AI127" s="270" t="s">
        <v>384</v>
      </c>
      <c r="AJ127" s="271"/>
      <c r="AK127" s="271"/>
      <c r="AL127" s="272"/>
      <c r="AM127" s="270" t="s">
        <v>65</v>
      </c>
      <c r="AN127" s="271"/>
      <c r="AO127" s="271"/>
      <c r="AP127" s="272"/>
      <c r="AQ127" s="675" t="s">
        <v>403</v>
      </c>
      <c r="AR127" s="676"/>
      <c r="AS127" s="676"/>
      <c r="AT127" s="676"/>
      <c r="AU127" s="676"/>
      <c r="AV127" s="676"/>
      <c r="AW127" s="676"/>
      <c r="AX127" s="677"/>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8" t="s">
        <v>38</v>
      </c>
      <c r="Z128" s="679"/>
      <c r="AA128" s="680"/>
      <c r="AB128" s="326"/>
      <c r="AC128" s="327"/>
      <c r="AD128" s="328"/>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3" t="s">
        <v>88</v>
      </c>
      <c r="Z129" s="684"/>
      <c r="AA129" s="685"/>
      <c r="AB129" s="686" t="s">
        <v>98</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39" t="s">
        <v>189</v>
      </c>
      <c r="B130" s="140"/>
      <c r="C130" s="145" t="s">
        <v>279</v>
      </c>
      <c r="D130" s="140"/>
      <c r="E130" s="669" t="s">
        <v>312</v>
      </c>
      <c r="F130" s="670"/>
      <c r="G130" s="671" t="s">
        <v>469</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1"/>
      <c r="B131" s="142"/>
      <c r="C131" s="146"/>
      <c r="D131" s="142"/>
      <c r="E131" s="658" t="s">
        <v>310</v>
      </c>
      <c r="F131" s="659"/>
      <c r="G131" s="185" t="s">
        <v>485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4"/>
    </row>
    <row r="132" spans="1:50" ht="18.75" customHeight="1" x14ac:dyDescent="0.15">
      <c r="A132" s="141"/>
      <c r="B132" s="142"/>
      <c r="C132" s="146"/>
      <c r="D132" s="142"/>
      <c r="E132" s="149" t="s">
        <v>270</v>
      </c>
      <c r="F132" s="150"/>
      <c r="G132" s="208" t="s">
        <v>289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155</v>
      </c>
      <c r="AF132" s="215"/>
      <c r="AG132" s="215"/>
      <c r="AH132" s="215"/>
      <c r="AI132" s="215" t="s">
        <v>384</v>
      </c>
      <c r="AJ132" s="215"/>
      <c r="AK132" s="215"/>
      <c r="AL132" s="215"/>
      <c r="AM132" s="215" t="s">
        <v>65</v>
      </c>
      <c r="AN132" s="215"/>
      <c r="AO132" s="215"/>
      <c r="AP132" s="214"/>
      <c r="AQ132" s="214" t="s">
        <v>275</v>
      </c>
      <c r="AR132" s="209"/>
      <c r="AS132" s="209"/>
      <c r="AT132" s="210"/>
      <c r="AU132" s="246" t="s">
        <v>294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394</v>
      </c>
      <c r="AR133" s="249"/>
      <c r="AS133" s="172" t="s">
        <v>276</v>
      </c>
      <c r="AT133" s="173"/>
      <c r="AU133" s="194" t="s">
        <v>394</v>
      </c>
      <c r="AV133" s="194"/>
      <c r="AW133" s="172" t="s">
        <v>254</v>
      </c>
      <c r="AX133" s="202"/>
    </row>
    <row r="134" spans="1:50" ht="39.75" customHeight="1" x14ac:dyDescent="0.15">
      <c r="A134" s="141"/>
      <c r="B134" s="142"/>
      <c r="C134" s="146"/>
      <c r="D134" s="142"/>
      <c r="E134" s="146"/>
      <c r="F134" s="151"/>
      <c r="G134" s="181" t="s">
        <v>394</v>
      </c>
      <c r="H134" s="95"/>
      <c r="I134" s="95"/>
      <c r="J134" s="95"/>
      <c r="K134" s="95"/>
      <c r="L134" s="95"/>
      <c r="M134" s="95"/>
      <c r="N134" s="95"/>
      <c r="O134" s="95"/>
      <c r="P134" s="95"/>
      <c r="Q134" s="95"/>
      <c r="R134" s="95"/>
      <c r="S134" s="95"/>
      <c r="T134" s="95"/>
      <c r="U134" s="95"/>
      <c r="V134" s="95"/>
      <c r="W134" s="95"/>
      <c r="X134" s="182"/>
      <c r="Y134" s="203" t="s">
        <v>290</v>
      </c>
      <c r="Z134" s="204"/>
      <c r="AA134" s="205"/>
      <c r="AB134" s="241" t="s">
        <v>394</v>
      </c>
      <c r="AC134" s="195"/>
      <c r="AD134" s="195"/>
      <c r="AE134" s="238" t="s">
        <v>394</v>
      </c>
      <c r="AF134" s="192"/>
      <c r="AG134" s="192"/>
      <c r="AH134" s="192"/>
      <c r="AI134" s="238" t="s">
        <v>394</v>
      </c>
      <c r="AJ134" s="192"/>
      <c r="AK134" s="192"/>
      <c r="AL134" s="192"/>
      <c r="AM134" s="238" t="s">
        <v>394</v>
      </c>
      <c r="AN134" s="192"/>
      <c r="AO134" s="192"/>
      <c r="AP134" s="192"/>
      <c r="AQ134" s="238" t="s">
        <v>394</v>
      </c>
      <c r="AR134" s="192"/>
      <c r="AS134" s="192"/>
      <c r="AT134" s="192"/>
      <c r="AU134" s="238" t="s">
        <v>394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394</v>
      </c>
      <c r="AC135" s="206"/>
      <c r="AD135" s="206"/>
      <c r="AE135" s="238" t="s">
        <v>394</v>
      </c>
      <c r="AF135" s="192"/>
      <c r="AG135" s="192"/>
      <c r="AH135" s="192"/>
      <c r="AI135" s="238" t="s">
        <v>394</v>
      </c>
      <c r="AJ135" s="192"/>
      <c r="AK135" s="192"/>
      <c r="AL135" s="192"/>
      <c r="AM135" s="238" t="s">
        <v>394</v>
      </c>
      <c r="AN135" s="192"/>
      <c r="AO135" s="192"/>
      <c r="AP135" s="192"/>
      <c r="AQ135" s="238" t="s">
        <v>394</v>
      </c>
      <c r="AR135" s="192"/>
      <c r="AS135" s="192"/>
      <c r="AT135" s="192"/>
      <c r="AU135" s="238" t="s">
        <v>394</v>
      </c>
      <c r="AV135" s="192"/>
      <c r="AW135" s="192"/>
      <c r="AX135" s="207"/>
    </row>
    <row r="136" spans="1:50" ht="18.75" hidden="1" customHeight="1" x14ac:dyDescent="0.15">
      <c r="A136" s="141"/>
      <c r="B136" s="142"/>
      <c r="C136" s="146"/>
      <c r="D136" s="142"/>
      <c r="E136" s="146"/>
      <c r="F136" s="151"/>
      <c r="G136" s="208" t="s">
        <v>289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155</v>
      </c>
      <c r="AF136" s="215"/>
      <c r="AG136" s="215"/>
      <c r="AH136" s="215"/>
      <c r="AI136" s="215" t="s">
        <v>384</v>
      </c>
      <c r="AJ136" s="215"/>
      <c r="AK136" s="215"/>
      <c r="AL136" s="215"/>
      <c r="AM136" s="215" t="s">
        <v>65</v>
      </c>
      <c r="AN136" s="215"/>
      <c r="AO136" s="215"/>
      <c r="AP136" s="214"/>
      <c r="AQ136" s="214" t="s">
        <v>275</v>
      </c>
      <c r="AR136" s="209"/>
      <c r="AS136" s="209"/>
      <c r="AT136" s="210"/>
      <c r="AU136" s="246" t="s">
        <v>294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276</v>
      </c>
      <c r="AT137" s="173"/>
      <c r="AU137" s="194"/>
      <c r="AV137" s="194"/>
      <c r="AW137" s="172" t="s">
        <v>254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155</v>
      </c>
      <c r="AF140" s="215"/>
      <c r="AG140" s="215"/>
      <c r="AH140" s="215"/>
      <c r="AI140" s="215" t="s">
        <v>384</v>
      </c>
      <c r="AJ140" s="215"/>
      <c r="AK140" s="215"/>
      <c r="AL140" s="215"/>
      <c r="AM140" s="215" t="s">
        <v>65</v>
      </c>
      <c r="AN140" s="215"/>
      <c r="AO140" s="215"/>
      <c r="AP140" s="214"/>
      <c r="AQ140" s="214" t="s">
        <v>275</v>
      </c>
      <c r="AR140" s="209"/>
      <c r="AS140" s="209"/>
      <c r="AT140" s="210"/>
      <c r="AU140" s="246" t="s">
        <v>294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276</v>
      </c>
      <c r="AT141" s="173"/>
      <c r="AU141" s="194"/>
      <c r="AV141" s="194"/>
      <c r="AW141" s="172" t="s">
        <v>254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155</v>
      </c>
      <c r="AF144" s="215"/>
      <c r="AG144" s="215"/>
      <c r="AH144" s="215"/>
      <c r="AI144" s="215" t="s">
        <v>384</v>
      </c>
      <c r="AJ144" s="215"/>
      <c r="AK144" s="215"/>
      <c r="AL144" s="215"/>
      <c r="AM144" s="215" t="s">
        <v>65</v>
      </c>
      <c r="AN144" s="215"/>
      <c r="AO144" s="215"/>
      <c r="AP144" s="214"/>
      <c r="AQ144" s="214" t="s">
        <v>275</v>
      </c>
      <c r="AR144" s="209"/>
      <c r="AS144" s="209"/>
      <c r="AT144" s="210"/>
      <c r="AU144" s="246" t="s">
        <v>294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276</v>
      </c>
      <c r="AT145" s="173"/>
      <c r="AU145" s="194"/>
      <c r="AV145" s="194"/>
      <c r="AW145" s="172" t="s">
        <v>254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155</v>
      </c>
      <c r="AF148" s="215"/>
      <c r="AG148" s="215"/>
      <c r="AH148" s="215"/>
      <c r="AI148" s="215" t="s">
        <v>384</v>
      </c>
      <c r="AJ148" s="215"/>
      <c r="AK148" s="215"/>
      <c r="AL148" s="215"/>
      <c r="AM148" s="215" t="s">
        <v>65</v>
      </c>
      <c r="AN148" s="215"/>
      <c r="AO148" s="215"/>
      <c r="AP148" s="214"/>
      <c r="AQ148" s="214" t="s">
        <v>275</v>
      </c>
      <c r="AR148" s="209"/>
      <c r="AS148" s="209"/>
      <c r="AT148" s="210"/>
      <c r="AU148" s="246" t="s">
        <v>294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276</v>
      </c>
      <c r="AT149" s="173"/>
      <c r="AU149" s="194"/>
      <c r="AV149" s="194"/>
      <c r="AW149" s="172" t="s">
        <v>254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358</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358</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358</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358</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358</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6" t="s">
        <v>297</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326</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516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9" t="s">
        <v>312</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1"/>
      <c r="B191" s="142"/>
      <c r="C191" s="146"/>
      <c r="D191" s="142"/>
      <c r="E191" s="658" t="s">
        <v>310</v>
      </c>
      <c r="F191" s="65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4"/>
    </row>
    <row r="192" spans="1:50" ht="18.75" hidden="1" customHeight="1" x14ac:dyDescent="0.15">
      <c r="A192" s="141"/>
      <c r="B192" s="142"/>
      <c r="C192" s="146"/>
      <c r="D192" s="142"/>
      <c r="E192" s="149" t="s">
        <v>270</v>
      </c>
      <c r="F192" s="150"/>
      <c r="G192" s="208" t="s">
        <v>289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155</v>
      </c>
      <c r="AF192" s="215"/>
      <c r="AG192" s="215"/>
      <c r="AH192" s="215"/>
      <c r="AI192" s="215" t="s">
        <v>384</v>
      </c>
      <c r="AJ192" s="215"/>
      <c r="AK192" s="215"/>
      <c r="AL192" s="215"/>
      <c r="AM192" s="215" t="s">
        <v>65</v>
      </c>
      <c r="AN192" s="215"/>
      <c r="AO192" s="215"/>
      <c r="AP192" s="214"/>
      <c r="AQ192" s="214" t="s">
        <v>275</v>
      </c>
      <c r="AR192" s="209"/>
      <c r="AS192" s="209"/>
      <c r="AT192" s="210"/>
      <c r="AU192" s="246" t="s">
        <v>294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276</v>
      </c>
      <c r="AT193" s="173"/>
      <c r="AU193" s="194"/>
      <c r="AV193" s="194"/>
      <c r="AW193" s="172" t="s">
        <v>254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155</v>
      </c>
      <c r="AF196" s="215"/>
      <c r="AG196" s="215"/>
      <c r="AH196" s="215"/>
      <c r="AI196" s="215" t="s">
        <v>384</v>
      </c>
      <c r="AJ196" s="215"/>
      <c r="AK196" s="215"/>
      <c r="AL196" s="215"/>
      <c r="AM196" s="215" t="s">
        <v>65</v>
      </c>
      <c r="AN196" s="215"/>
      <c r="AO196" s="215"/>
      <c r="AP196" s="214"/>
      <c r="AQ196" s="214" t="s">
        <v>275</v>
      </c>
      <c r="AR196" s="209"/>
      <c r="AS196" s="209"/>
      <c r="AT196" s="210"/>
      <c r="AU196" s="246" t="s">
        <v>294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276</v>
      </c>
      <c r="AT197" s="173"/>
      <c r="AU197" s="194"/>
      <c r="AV197" s="194"/>
      <c r="AW197" s="172" t="s">
        <v>254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155</v>
      </c>
      <c r="AF200" s="215"/>
      <c r="AG200" s="215"/>
      <c r="AH200" s="215"/>
      <c r="AI200" s="215" t="s">
        <v>384</v>
      </c>
      <c r="AJ200" s="215"/>
      <c r="AK200" s="215"/>
      <c r="AL200" s="215"/>
      <c r="AM200" s="215" t="s">
        <v>65</v>
      </c>
      <c r="AN200" s="215"/>
      <c r="AO200" s="215"/>
      <c r="AP200" s="214"/>
      <c r="AQ200" s="214" t="s">
        <v>275</v>
      </c>
      <c r="AR200" s="209"/>
      <c r="AS200" s="209"/>
      <c r="AT200" s="210"/>
      <c r="AU200" s="246" t="s">
        <v>294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276</v>
      </c>
      <c r="AT201" s="173"/>
      <c r="AU201" s="194"/>
      <c r="AV201" s="194"/>
      <c r="AW201" s="172" t="s">
        <v>254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155</v>
      </c>
      <c r="AF204" s="215"/>
      <c r="AG204" s="215"/>
      <c r="AH204" s="215"/>
      <c r="AI204" s="215" t="s">
        <v>384</v>
      </c>
      <c r="AJ204" s="215"/>
      <c r="AK204" s="215"/>
      <c r="AL204" s="215"/>
      <c r="AM204" s="215" t="s">
        <v>65</v>
      </c>
      <c r="AN204" s="215"/>
      <c r="AO204" s="215"/>
      <c r="AP204" s="214"/>
      <c r="AQ204" s="214" t="s">
        <v>275</v>
      </c>
      <c r="AR204" s="209"/>
      <c r="AS204" s="209"/>
      <c r="AT204" s="210"/>
      <c r="AU204" s="246" t="s">
        <v>294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276</v>
      </c>
      <c r="AT205" s="173"/>
      <c r="AU205" s="194"/>
      <c r="AV205" s="194"/>
      <c r="AW205" s="172" t="s">
        <v>254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155</v>
      </c>
      <c r="AF208" s="215"/>
      <c r="AG208" s="215"/>
      <c r="AH208" s="215"/>
      <c r="AI208" s="215" t="s">
        <v>384</v>
      </c>
      <c r="AJ208" s="215"/>
      <c r="AK208" s="215"/>
      <c r="AL208" s="215"/>
      <c r="AM208" s="215" t="s">
        <v>65</v>
      </c>
      <c r="AN208" s="215"/>
      <c r="AO208" s="215"/>
      <c r="AP208" s="214"/>
      <c r="AQ208" s="214" t="s">
        <v>275</v>
      </c>
      <c r="AR208" s="209"/>
      <c r="AS208" s="209"/>
      <c r="AT208" s="210"/>
      <c r="AU208" s="246" t="s">
        <v>294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276</v>
      </c>
      <c r="AT209" s="173"/>
      <c r="AU209" s="194"/>
      <c r="AV209" s="194"/>
      <c r="AW209" s="172" t="s">
        <v>254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358</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358</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358</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358</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358</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6" t="s">
        <v>297</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326</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9" t="s">
        <v>312</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1"/>
      <c r="B251" s="142"/>
      <c r="C251" s="146"/>
      <c r="D251" s="142"/>
      <c r="E251" s="658" t="s">
        <v>310</v>
      </c>
      <c r="F251" s="65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4"/>
    </row>
    <row r="252" spans="1:50" ht="18.75" hidden="1" customHeight="1" x14ac:dyDescent="0.15">
      <c r="A252" s="141"/>
      <c r="B252" s="142"/>
      <c r="C252" s="146"/>
      <c r="D252" s="142"/>
      <c r="E252" s="149" t="s">
        <v>270</v>
      </c>
      <c r="F252" s="150"/>
      <c r="G252" s="208" t="s">
        <v>289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155</v>
      </c>
      <c r="AF252" s="215"/>
      <c r="AG252" s="215"/>
      <c r="AH252" s="215"/>
      <c r="AI252" s="215" t="s">
        <v>384</v>
      </c>
      <c r="AJ252" s="215"/>
      <c r="AK252" s="215"/>
      <c r="AL252" s="215"/>
      <c r="AM252" s="215" t="s">
        <v>65</v>
      </c>
      <c r="AN252" s="215"/>
      <c r="AO252" s="215"/>
      <c r="AP252" s="214"/>
      <c r="AQ252" s="214" t="s">
        <v>275</v>
      </c>
      <c r="AR252" s="209"/>
      <c r="AS252" s="209"/>
      <c r="AT252" s="210"/>
      <c r="AU252" s="246" t="s">
        <v>294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276</v>
      </c>
      <c r="AT253" s="173"/>
      <c r="AU253" s="194"/>
      <c r="AV253" s="194"/>
      <c r="AW253" s="172" t="s">
        <v>254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155</v>
      </c>
      <c r="AF256" s="215"/>
      <c r="AG256" s="215"/>
      <c r="AH256" s="215"/>
      <c r="AI256" s="215" t="s">
        <v>384</v>
      </c>
      <c r="AJ256" s="215"/>
      <c r="AK256" s="215"/>
      <c r="AL256" s="215"/>
      <c r="AM256" s="215" t="s">
        <v>65</v>
      </c>
      <c r="AN256" s="215"/>
      <c r="AO256" s="215"/>
      <c r="AP256" s="214"/>
      <c r="AQ256" s="214" t="s">
        <v>275</v>
      </c>
      <c r="AR256" s="209"/>
      <c r="AS256" s="209"/>
      <c r="AT256" s="210"/>
      <c r="AU256" s="246" t="s">
        <v>294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276</v>
      </c>
      <c r="AT257" s="173"/>
      <c r="AU257" s="194"/>
      <c r="AV257" s="194"/>
      <c r="AW257" s="172" t="s">
        <v>254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155</v>
      </c>
      <c r="AF260" s="215"/>
      <c r="AG260" s="215"/>
      <c r="AH260" s="215"/>
      <c r="AI260" s="215" t="s">
        <v>384</v>
      </c>
      <c r="AJ260" s="215"/>
      <c r="AK260" s="215"/>
      <c r="AL260" s="215"/>
      <c r="AM260" s="215" t="s">
        <v>65</v>
      </c>
      <c r="AN260" s="215"/>
      <c r="AO260" s="215"/>
      <c r="AP260" s="214"/>
      <c r="AQ260" s="214" t="s">
        <v>275</v>
      </c>
      <c r="AR260" s="209"/>
      <c r="AS260" s="209"/>
      <c r="AT260" s="210"/>
      <c r="AU260" s="246" t="s">
        <v>294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276</v>
      </c>
      <c r="AT261" s="173"/>
      <c r="AU261" s="194"/>
      <c r="AV261" s="194"/>
      <c r="AW261" s="172" t="s">
        <v>254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155</v>
      </c>
      <c r="AF264" s="215"/>
      <c r="AG264" s="215"/>
      <c r="AH264" s="215"/>
      <c r="AI264" s="215" t="s">
        <v>384</v>
      </c>
      <c r="AJ264" s="215"/>
      <c r="AK264" s="215"/>
      <c r="AL264" s="215"/>
      <c r="AM264" s="215" t="s">
        <v>65</v>
      </c>
      <c r="AN264" s="215"/>
      <c r="AO264" s="215"/>
      <c r="AP264" s="214"/>
      <c r="AQ264" s="177" t="s">
        <v>275</v>
      </c>
      <c r="AR264" s="169"/>
      <c r="AS264" s="169"/>
      <c r="AT264" s="170"/>
      <c r="AU264" s="199" t="s">
        <v>294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276</v>
      </c>
      <c r="AT265" s="173"/>
      <c r="AU265" s="194"/>
      <c r="AV265" s="194"/>
      <c r="AW265" s="172" t="s">
        <v>254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155</v>
      </c>
      <c r="AF268" s="215"/>
      <c r="AG268" s="215"/>
      <c r="AH268" s="215"/>
      <c r="AI268" s="215" t="s">
        <v>384</v>
      </c>
      <c r="AJ268" s="215"/>
      <c r="AK268" s="215"/>
      <c r="AL268" s="215"/>
      <c r="AM268" s="215" t="s">
        <v>65</v>
      </c>
      <c r="AN268" s="215"/>
      <c r="AO268" s="215"/>
      <c r="AP268" s="214"/>
      <c r="AQ268" s="214" t="s">
        <v>275</v>
      </c>
      <c r="AR268" s="209"/>
      <c r="AS268" s="209"/>
      <c r="AT268" s="210"/>
      <c r="AU268" s="246" t="s">
        <v>294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276</v>
      </c>
      <c r="AT269" s="173"/>
      <c r="AU269" s="194"/>
      <c r="AV269" s="194"/>
      <c r="AW269" s="172" t="s">
        <v>254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358</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358</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358</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358</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358</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6" t="s">
        <v>297</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326</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9" t="s">
        <v>312</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1"/>
      <c r="B311" s="142"/>
      <c r="C311" s="146"/>
      <c r="D311" s="142"/>
      <c r="E311" s="658" t="s">
        <v>310</v>
      </c>
      <c r="F311" s="65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4"/>
    </row>
    <row r="312" spans="1:50" ht="18.75" hidden="1" customHeight="1" x14ac:dyDescent="0.15">
      <c r="A312" s="141"/>
      <c r="B312" s="142"/>
      <c r="C312" s="146"/>
      <c r="D312" s="142"/>
      <c r="E312" s="149" t="s">
        <v>270</v>
      </c>
      <c r="F312" s="150"/>
      <c r="G312" s="208" t="s">
        <v>289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155</v>
      </c>
      <c r="AF312" s="215"/>
      <c r="AG312" s="215"/>
      <c r="AH312" s="215"/>
      <c r="AI312" s="215" t="s">
        <v>384</v>
      </c>
      <c r="AJ312" s="215"/>
      <c r="AK312" s="215"/>
      <c r="AL312" s="215"/>
      <c r="AM312" s="215" t="s">
        <v>65</v>
      </c>
      <c r="AN312" s="215"/>
      <c r="AO312" s="215"/>
      <c r="AP312" s="214"/>
      <c r="AQ312" s="214" t="s">
        <v>275</v>
      </c>
      <c r="AR312" s="209"/>
      <c r="AS312" s="209"/>
      <c r="AT312" s="210"/>
      <c r="AU312" s="246" t="s">
        <v>294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276</v>
      </c>
      <c r="AT313" s="173"/>
      <c r="AU313" s="194"/>
      <c r="AV313" s="194"/>
      <c r="AW313" s="172" t="s">
        <v>254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155</v>
      </c>
      <c r="AF316" s="215"/>
      <c r="AG316" s="215"/>
      <c r="AH316" s="215"/>
      <c r="AI316" s="215" t="s">
        <v>384</v>
      </c>
      <c r="AJ316" s="215"/>
      <c r="AK316" s="215"/>
      <c r="AL316" s="215"/>
      <c r="AM316" s="215" t="s">
        <v>65</v>
      </c>
      <c r="AN316" s="215"/>
      <c r="AO316" s="215"/>
      <c r="AP316" s="214"/>
      <c r="AQ316" s="214" t="s">
        <v>275</v>
      </c>
      <c r="AR316" s="209"/>
      <c r="AS316" s="209"/>
      <c r="AT316" s="210"/>
      <c r="AU316" s="246" t="s">
        <v>294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276</v>
      </c>
      <c r="AT317" s="173"/>
      <c r="AU317" s="194"/>
      <c r="AV317" s="194"/>
      <c r="AW317" s="172" t="s">
        <v>254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155</v>
      </c>
      <c r="AF320" s="215"/>
      <c r="AG320" s="215"/>
      <c r="AH320" s="215"/>
      <c r="AI320" s="215" t="s">
        <v>384</v>
      </c>
      <c r="AJ320" s="215"/>
      <c r="AK320" s="215"/>
      <c r="AL320" s="215"/>
      <c r="AM320" s="215" t="s">
        <v>65</v>
      </c>
      <c r="AN320" s="215"/>
      <c r="AO320" s="215"/>
      <c r="AP320" s="214"/>
      <c r="AQ320" s="214" t="s">
        <v>275</v>
      </c>
      <c r="AR320" s="209"/>
      <c r="AS320" s="209"/>
      <c r="AT320" s="210"/>
      <c r="AU320" s="246" t="s">
        <v>294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276</v>
      </c>
      <c r="AT321" s="173"/>
      <c r="AU321" s="194"/>
      <c r="AV321" s="194"/>
      <c r="AW321" s="172" t="s">
        <v>254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155</v>
      </c>
      <c r="AF324" s="215"/>
      <c r="AG324" s="215"/>
      <c r="AH324" s="215"/>
      <c r="AI324" s="215" t="s">
        <v>384</v>
      </c>
      <c r="AJ324" s="215"/>
      <c r="AK324" s="215"/>
      <c r="AL324" s="215"/>
      <c r="AM324" s="215" t="s">
        <v>65</v>
      </c>
      <c r="AN324" s="215"/>
      <c r="AO324" s="215"/>
      <c r="AP324" s="214"/>
      <c r="AQ324" s="214" t="s">
        <v>275</v>
      </c>
      <c r="AR324" s="209"/>
      <c r="AS324" s="209"/>
      <c r="AT324" s="210"/>
      <c r="AU324" s="246" t="s">
        <v>294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276</v>
      </c>
      <c r="AT325" s="173"/>
      <c r="AU325" s="194"/>
      <c r="AV325" s="194"/>
      <c r="AW325" s="172" t="s">
        <v>254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155</v>
      </c>
      <c r="AF328" s="215"/>
      <c r="AG328" s="215"/>
      <c r="AH328" s="215"/>
      <c r="AI328" s="215" t="s">
        <v>384</v>
      </c>
      <c r="AJ328" s="215"/>
      <c r="AK328" s="215"/>
      <c r="AL328" s="215"/>
      <c r="AM328" s="215" t="s">
        <v>65</v>
      </c>
      <c r="AN328" s="215"/>
      <c r="AO328" s="215"/>
      <c r="AP328" s="214"/>
      <c r="AQ328" s="214" t="s">
        <v>275</v>
      </c>
      <c r="AR328" s="209"/>
      <c r="AS328" s="209"/>
      <c r="AT328" s="210"/>
      <c r="AU328" s="246" t="s">
        <v>294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276</v>
      </c>
      <c r="AT329" s="173"/>
      <c r="AU329" s="194"/>
      <c r="AV329" s="194"/>
      <c r="AW329" s="172" t="s">
        <v>254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358</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358</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358</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358</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358</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6" t="s">
        <v>297</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326</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9" t="s">
        <v>312</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1"/>
      <c r="B371" s="142"/>
      <c r="C371" s="146"/>
      <c r="D371" s="142"/>
      <c r="E371" s="658" t="s">
        <v>310</v>
      </c>
      <c r="F371" s="65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4"/>
    </row>
    <row r="372" spans="1:50" ht="18.75" hidden="1" customHeight="1" x14ac:dyDescent="0.15">
      <c r="A372" s="141"/>
      <c r="B372" s="142"/>
      <c r="C372" s="146"/>
      <c r="D372" s="142"/>
      <c r="E372" s="149" t="s">
        <v>270</v>
      </c>
      <c r="F372" s="150"/>
      <c r="G372" s="208" t="s">
        <v>289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155</v>
      </c>
      <c r="AF372" s="215"/>
      <c r="AG372" s="215"/>
      <c r="AH372" s="215"/>
      <c r="AI372" s="215" t="s">
        <v>384</v>
      </c>
      <c r="AJ372" s="215"/>
      <c r="AK372" s="215"/>
      <c r="AL372" s="215"/>
      <c r="AM372" s="215" t="s">
        <v>65</v>
      </c>
      <c r="AN372" s="215"/>
      <c r="AO372" s="215"/>
      <c r="AP372" s="214"/>
      <c r="AQ372" s="214" t="s">
        <v>275</v>
      </c>
      <c r="AR372" s="209"/>
      <c r="AS372" s="209"/>
      <c r="AT372" s="210"/>
      <c r="AU372" s="246" t="s">
        <v>294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276</v>
      </c>
      <c r="AT373" s="173"/>
      <c r="AU373" s="194"/>
      <c r="AV373" s="194"/>
      <c r="AW373" s="172" t="s">
        <v>254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155</v>
      </c>
      <c r="AF376" s="215"/>
      <c r="AG376" s="215"/>
      <c r="AH376" s="215"/>
      <c r="AI376" s="215" t="s">
        <v>384</v>
      </c>
      <c r="AJ376" s="215"/>
      <c r="AK376" s="215"/>
      <c r="AL376" s="215"/>
      <c r="AM376" s="215" t="s">
        <v>65</v>
      </c>
      <c r="AN376" s="215"/>
      <c r="AO376" s="215"/>
      <c r="AP376" s="214"/>
      <c r="AQ376" s="214" t="s">
        <v>275</v>
      </c>
      <c r="AR376" s="209"/>
      <c r="AS376" s="209"/>
      <c r="AT376" s="210"/>
      <c r="AU376" s="246" t="s">
        <v>294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276</v>
      </c>
      <c r="AT377" s="173"/>
      <c r="AU377" s="194"/>
      <c r="AV377" s="194"/>
      <c r="AW377" s="172" t="s">
        <v>254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155</v>
      </c>
      <c r="AF380" s="215"/>
      <c r="AG380" s="215"/>
      <c r="AH380" s="215"/>
      <c r="AI380" s="215" t="s">
        <v>384</v>
      </c>
      <c r="AJ380" s="215"/>
      <c r="AK380" s="215"/>
      <c r="AL380" s="215"/>
      <c r="AM380" s="215" t="s">
        <v>65</v>
      </c>
      <c r="AN380" s="215"/>
      <c r="AO380" s="215"/>
      <c r="AP380" s="214"/>
      <c r="AQ380" s="214" t="s">
        <v>275</v>
      </c>
      <c r="AR380" s="209"/>
      <c r="AS380" s="209"/>
      <c r="AT380" s="210"/>
      <c r="AU380" s="246" t="s">
        <v>294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276</v>
      </c>
      <c r="AT381" s="173"/>
      <c r="AU381" s="194"/>
      <c r="AV381" s="194"/>
      <c r="AW381" s="172" t="s">
        <v>254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155</v>
      </c>
      <c r="AF384" s="215"/>
      <c r="AG384" s="215"/>
      <c r="AH384" s="215"/>
      <c r="AI384" s="215" t="s">
        <v>384</v>
      </c>
      <c r="AJ384" s="215"/>
      <c r="AK384" s="215"/>
      <c r="AL384" s="215"/>
      <c r="AM384" s="215" t="s">
        <v>65</v>
      </c>
      <c r="AN384" s="215"/>
      <c r="AO384" s="215"/>
      <c r="AP384" s="214"/>
      <c r="AQ384" s="214" t="s">
        <v>275</v>
      </c>
      <c r="AR384" s="209"/>
      <c r="AS384" s="209"/>
      <c r="AT384" s="210"/>
      <c r="AU384" s="246" t="s">
        <v>294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276</v>
      </c>
      <c r="AT385" s="173"/>
      <c r="AU385" s="194"/>
      <c r="AV385" s="194"/>
      <c r="AW385" s="172" t="s">
        <v>254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155</v>
      </c>
      <c r="AF388" s="215"/>
      <c r="AG388" s="215"/>
      <c r="AH388" s="215"/>
      <c r="AI388" s="215" t="s">
        <v>384</v>
      </c>
      <c r="AJ388" s="215"/>
      <c r="AK388" s="215"/>
      <c r="AL388" s="215"/>
      <c r="AM388" s="215" t="s">
        <v>65</v>
      </c>
      <c r="AN388" s="215"/>
      <c r="AO388" s="215"/>
      <c r="AP388" s="214"/>
      <c r="AQ388" s="214" t="s">
        <v>275</v>
      </c>
      <c r="AR388" s="209"/>
      <c r="AS388" s="209"/>
      <c r="AT388" s="210"/>
      <c r="AU388" s="246" t="s">
        <v>294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276</v>
      </c>
      <c r="AT389" s="173"/>
      <c r="AU389" s="194"/>
      <c r="AV389" s="194"/>
      <c r="AW389" s="172" t="s">
        <v>254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358</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358</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358</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358</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358</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6" t="s">
        <v>297</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326</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332</v>
      </c>
      <c r="D430" s="153"/>
      <c r="E430" s="658" t="s">
        <v>390</v>
      </c>
      <c r="F430" s="668"/>
      <c r="G430" s="660" t="s">
        <v>298</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hidden="1" customHeight="1" x14ac:dyDescent="0.15">
      <c r="A431" s="141"/>
      <c r="B431" s="142"/>
      <c r="C431" s="146"/>
      <c r="D431" s="142"/>
      <c r="E431" s="166" t="s">
        <v>283</v>
      </c>
      <c r="F431" s="167"/>
      <c r="G431" s="168" t="s">
        <v>281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266</v>
      </c>
      <c r="AJ431" s="179"/>
      <c r="AK431" s="179"/>
      <c r="AL431" s="177"/>
      <c r="AM431" s="179" t="s">
        <v>339</v>
      </c>
      <c r="AN431" s="179"/>
      <c r="AO431" s="179"/>
      <c r="AP431" s="177"/>
      <c r="AQ431" s="177" t="s">
        <v>275</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276</v>
      </c>
      <c r="AH432" s="173"/>
      <c r="AI432" s="180"/>
      <c r="AJ432" s="180"/>
      <c r="AK432" s="180"/>
      <c r="AL432" s="178"/>
      <c r="AM432" s="180"/>
      <c r="AN432" s="180"/>
      <c r="AO432" s="180"/>
      <c r="AP432" s="178"/>
      <c r="AQ432" s="201"/>
      <c r="AR432" s="194"/>
      <c r="AS432" s="172" t="s">
        <v>276</v>
      </c>
      <c r="AT432" s="173"/>
      <c r="AU432" s="194"/>
      <c r="AV432" s="194"/>
      <c r="AW432" s="172" t="s">
        <v>254</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283</v>
      </c>
      <c r="F436" s="167"/>
      <c r="G436" s="168" t="s">
        <v>281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266</v>
      </c>
      <c r="AJ436" s="179"/>
      <c r="AK436" s="179"/>
      <c r="AL436" s="177"/>
      <c r="AM436" s="179" t="s">
        <v>339</v>
      </c>
      <c r="AN436" s="179"/>
      <c r="AO436" s="179"/>
      <c r="AP436" s="177"/>
      <c r="AQ436" s="177" t="s">
        <v>275</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201"/>
      <c r="AR437" s="194"/>
      <c r="AS437" s="172" t="s">
        <v>276</v>
      </c>
      <c r="AT437" s="173"/>
      <c r="AU437" s="194"/>
      <c r="AV437" s="194"/>
      <c r="AW437" s="172" t="s">
        <v>254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283</v>
      </c>
      <c r="F441" s="167"/>
      <c r="G441" s="168" t="s">
        <v>281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266</v>
      </c>
      <c r="AJ441" s="179"/>
      <c r="AK441" s="179"/>
      <c r="AL441" s="177"/>
      <c r="AM441" s="179" t="s">
        <v>339</v>
      </c>
      <c r="AN441" s="179"/>
      <c r="AO441" s="179"/>
      <c r="AP441" s="177"/>
      <c r="AQ441" s="177" t="s">
        <v>275</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201"/>
      <c r="AR442" s="194"/>
      <c r="AS442" s="172" t="s">
        <v>276</v>
      </c>
      <c r="AT442" s="173"/>
      <c r="AU442" s="194"/>
      <c r="AV442" s="194"/>
      <c r="AW442" s="172" t="s">
        <v>254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283</v>
      </c>
      <c r="F446" s="167"/>
      <c r="G446" s="168" t="s">
        <v>281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266</v>
      </c>
      <c r="AJ446" s="179"/>
      <c r="AK446" s="179"/>
      <c r="AL446" s="177"/>
      <c r="AM446" s="179" t="s">
        <v>339</v>
      </c>
      <c r="AN446" s="179"/>
      <c r="AO446" s="179"/>
      <c r="AP446" s="177"/>
      <c r="AQ446" s="177" t="s">
        <v>275</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201"/>
      <c r="AR447" s="194"/>
      <c r="AS447" s="172" t="s">
        <v>276</v>
      </c>
      <c r="AT447" s="173"/>
      <c r="AU447" s="194"/>
      <c r="AV447" s="194"/>
      <c r="AW447" s="172" t="s">
        <v>254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283</v>
      </c>
      <c r="F451" s="167"/>
      <c r="G451" s="168" t="s">
        <v>281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266</v>
      </c>
      <c r="AJ451" s="179"/>
      <c r="AK451" s="179"/>
      <c r="AL451" s="177"/>
      <c r="AM451" s="179" t="s">
        <v>339</v>
      </c>
      <c r="AN451" s="179"/>
      <c r="AO451" s="179"/>
      <c r="AP451" s="177"/>
      <c r="AQ451" s="177" t="s">
        <v>275</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201"/>
      <c r="AR452" s="194"/>
      <c r="AS452" s="172" t="s">
        <v>276</v>
      </c>
      <c r="AT452" s="173"/>
      <c r="AU452" s="194"/>
      <c r="AV452" s="194"/>
      <c r="AW452" s="172" t="s">
        <v>254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284</v>
      </c>
      <c r="F456" s="167"/>
      <c r="G456" s="168" t="s">
        <v>282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266</v>
      </c>
      <c r="AJ456" s="179"/>
      <c r="AK456" s="179"/>
      <c r="AL456" s="177"/>
      <c r="AM456" s="179" t="s">
        <v>339</v>
      </c>
      <c r="AN456" s="179"/>
      <c r="AO456" s="179"/>
      <c r="AP456" s="177"/>
      <c r="AQ456" s="177" t="s">
        <v>275</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276</v>
      </c>
      <c r="AH457" s="173"/>
      <c r="AI457" s="180"/>
      <c r="AJ457" s="180"/>
      <c r="AK457" s="180"/>
      <c r="AL457" s="178"/>
      <c r="AM457" s="180"/>
      <c r="AN457" s="180"/>
      <c r="AO457" s="180"/>
      <c r="AP457" s="178"/>
      <c r="AQ457" s="201"/>
      <c r="AR457" s="194"/>
      <c r="AS457" s="172" t="s">
        <v>276</v>
      </c>
      <c r="AT457" s="173"/>
      <c r="AU457" s="194"/>
      <c r="AV457" s="194"/>
      <c r="AW457" s="172" t="s">
        <v>254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284</v>
      </c>
      <c r="F461" s="167"/>
      <c r="G461" s="168" t="s">
        <v>282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266</v>
      </c>
      <c r="AJ461" s="179"/>
      <c r="AK461" s="179"/>
      <c r="AL461" s="177"/>
      <c r="AM461" s="179" t="s">
        <v>339</v>
      </c>
      <c r="AN461" s="179"/>
      <c r="AO461" s="179"/>
      <c r="AP461" s="177"/>
      <c r="AQ461" s="177" t="s">
        <v>275</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201"/>
      <c r="AR462" s="194"/>
      <c r="AS462" s="172" t="s">
        <v>276</v>
      </c>
      <c r="AT462" s="173"/>
      <c r="AU462" s="194"/>
      <c r="AV462" s="194"/>
      <c r="AW462" s="172" t="s">
        <v>254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284</v>
      </c>
      <c r="F466" s="167"/>
      <c r="G466" s="168" t="s">
        <v>282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266</v>
      </c>
      <c r="AJ466" s="179"/>
      <c r="AK466" s="179"/>
      <c r="AL466" s="177"/>
      <c r="AM466" s="179" t="s">
        <v>339</v>
      </c>
      <c r="AN466" s="179"/>
      <c r="AO466" s="179"/>
      <c r="AP466" s="177"/>
      <c r="AQ466" s="177" t="s">
        <v>275</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201"/>
      <c r="AR467" s="194"/>
      <c r="AS467" s="172" t="s">
        <v>276</v>
      </c>
      <c r="AT467" s="173"/>
      <c r="AU467" s="194"/>
      <c r="AV467" s="194"/>
      <c r="AW467" s="172" t="s">
        <v>254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284</v>
      </c>
      <c r="F471" s="167"/>
      <c r="G471" s="168" t="s">
        <v>282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266</v>
      </c>
      <c r="AJ471" s="179"/>
      <c r="AK471" s="179"/>
      <c r="AL471" s="177"/>
      <c r="AM471" s="179" t="s">
        <v>339</v>
      </c>
      <c r="AN471" s="179"/>
      <c r="AO471" s="179"/>
      <c r="AP471" s="177"/>
      <c r="AQ471" s="177" t="s">
        <v>275</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201"/>
      <c r="AR472" s="194"/>
      <c r="AS472" s="172" t="s">
        <v>276</v>
      </c>
      <c r="AT472" s="173"/>
      <c r="AU472" s="194"/>
      <c r="AV472" s="194"/>
      <c r="AW472" s="172" t="s">
        <v>254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284</v>
      </c>
      <c r="F476" s="167"/>
      <c r="G476" s="168" t="s">
        <v>282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266</v>
      </c>
      <c r="AJ476" s="179"/>
      <c r="AK476" s="179"/>
      <c r="AL476" s="177"/>
      <c r="AM476" s="179" t="s">
        <v>339</v>
      </c>
      <c r="AN476" s="179"/>
      <c r="AO476" s="179"/>
      <c r="AP476" s="177"/>
      <c r="AQ476" s="177" t="s">
        <v>275</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201"/>
      <c r="AR477" s="194"/>
      <c r="AS477" s="172" t="s">
        <v>276</v>
      </c>
      <c r="AT477" s="173"/>
      <c r="AU477" s="194"/>
      <c r="AV477" s="194"/>
      <c r="AW477" s="172" t="s">
        <v>254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7" t="s">
        <v>163</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8" t="s">
        <v>392</v>
      </c>
      <c r="F484" s="659"/>
      <c r="G484" s="660" t="s">
        <v>298</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1"/>
      <c r="B485" s="142"/>
      <c r="C485" s="146"/>
      <c r="D485" s="142"/>
      <c r="E485" s="166" t="s">
        <v>283</v>
      </c>
      <c r="F485" s="167"/>
      <c r="G485" s="168" t="s">
        <v>281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266</v>
      </c>
      <c r="AJ485" s="179"/>
      <c r="AK485" s="179"/>
      <c r="AL485" s="177"/>
      <c r="AM485" s="179" t="s">
        <v>339</v>
      </c>
      <c r="AN485" s="179"/>
      <c r="AO485" s="179"/>
      <c r="AP485" s="177"/>
      <c r="AQ485" s="177" t="s">
        <v>275</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201"/>
      <c r="AR486" s="194"/>
      <c r="AS486" s="172" t="s">
        <v>276</v>
      </c>
      <c r="AT486" s="173"/>
      <c r="AU486" s="194"/>
      <c r="AV486" s="194"/>
      <c r="AW486" s="172" t="s">
        <v>254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283</v>
      </c>
      <c r="F490" s="167"/>
      <c r="G490" s="168" t="s">
        <v>281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266</v>
      </c>
      <c r="AJ490" s="179"/>
      <c r="AK490" s="179"/>
      <c r="AL490" s="177"/>
      <c r="AM490" s="179" t="s">
        <v>339</v>
      </c>
      <c r="AN490" s="179"/>
      <c r="AO490" s="179"/>
      <c r="AP490" s="177"/>
      <c r="AQ490" s="177" t="s">
        <v>275</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201"/>
      <c r="AR491" s="194"/>
      <c r="AS491" s="172" t="s">
        <v>276</v>
      </c>
      <c r="AT491" s="173"/>
      <c r="AU491" s="194"/>
      <c r="AV491" s="194"/>
      <c r="AW491" s="172" t="s">
        <v>254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283</v>
      </c>
      <c r="F495" s="167"/>
      <c r="G495" s="168" t="s">
        <v>281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266</v>
      </c>
      <c r="AJ495" s="179"/>
      <c r="AK495" s="179"/>
      <c r="AL495" s="177"/>
      <c r="AM495" s="179" t="s">
        <v>339</v>
      </c>
      <c r="AN495" s="179"/>
      <c r="AO495" s="179"/>
      <c r="AP495" s="177"/>
      <c r="AQ495" s="177" t="s">
        <v>275</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201"/>
      <c r="AR496" s="194"/>
      <c r="AS496" s="172" t="s">
        <v>276</v>
      </c>
      <c r="AT496" s="173"/>
      <c r="AU496" s="194"/>
      <c r="AV496" s="194"/>
      <c r="AW496" s="172" t="s">
        <v>254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283</v>
      </c>
      <c r="F500" s="167"/>
      <c r="G500" s="168" t="s">
        <v>281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266</v>
      </c>
      <c r="AJ500" s="179"/>
      <c r="AK500" s="179"/>
      <c r="AL500" s="177"/>
      <c r="AM500" s="179" t="s">
        <v>339</v>
      </c>
      <c r="AN500" s="179"/>
      <c r="AO500" s="179"/>
      <c r="AP500" s="177"/>
      <c r="AQ500" s="177" t="s">
        <v>275</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201"/>
      <c r="AR501" s="194"/>
      <c r="AS501" s="172" t="s">
        <v>276</v>
      </c>
      <c r="AT501" s="173"/>
      <c r="AU501" s="194"/>
      <c r="AV501" s="194"/>
      <c r="AW501" s="172" t="s">
        <v>254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283</v>
      </c>
      <c r="F505" s="167"/>
      <c r="G505" s="168" t="s">
        <v>281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266</v>
      </c>
      <c r="AJ505" s="179"/>
      <c r="AK505" s="179"/>
      <c r="AL505" s="177"/>
      <c r="AM505" s="179" t="s">
        <v>339</v>
      </c>
      <c r="AN505" s="179"/>
      <c r="AO505" s="179"/>
      <c r="AP505" s="177"/>
      <c r="AQ505" s="177" t="s">
        <v>275</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201"/>
      <c r="AR506" s="194"/>
      <c r="AS506" s="172" t="s">
        <v>276</v>
      </c>
      <c r="AT506" s="173"/>
      <c r="AU506" s="194"/>
      <c r="AV506" s="194"/>
      <c r="AW506" s="172" t="s">
        <v>254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284</v>
      </c>
      <c r="F510" s="167"/>
      <c r="G510" s="168" t="s">
        <v>282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266</v>
      </c>
      <c r="AJ510" s="179"/>
      <c r="AK510" s="179"/>
      <c r="AL510" s="177"/>
      <c r="AM510" s="179" t="s">
        <v>339</v>
      </c>
      <c r="AN510" s="179"/>
      <c r="AO510" s="179"/>
      <c r="AP510" s="177"/>
      <c r="AQ510" s="177" t="s">
        <v>275</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201"/>
      <c r="AR511" s="194"/>
      <c r="AS511" s="172" t="s">
        <v>276</v>
      </c>
      <c r="AT511" s="173"/>
      <c r="AU511" s="194"/>
      <c r="AV511" s="194"/>
      <c r="AW511" s="172" t="s">
        <v>254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284</v>
      </c>
      <c r="F515" s="167"/>
      <c r="G515" s="168" t="s">
        <v>282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266</v>
      </c>
      <c r="AJ515" s="179"/>
      <c r="AK515" s="179"/>
      <c r="AL515" s="177"/>
      <c r="AM515" s="179" t="s">
        <v>339</v>
      </c>
      <c r="AN515" s="179"/>
      <c r="AO515" s="179"/>
      <c r="AP515" s="177"/>
      <c r="AQ515" s="177" t="s">
        <v>275</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201"/>
      <c r="AR516" s="194"/>
      <c r="AS516" s="172" t="s">
        <v>276</v>
      </c>
      <c r="AT516" s="173"/>
      <c r="AU516" s="194"/>
      <c r="AV516" s="194"/>
      <c r="AW516" s="172" t="s">
        <v>254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284</v>
      </c>
      <c r="F520" s="167"/>
      <c r="G520" s="168" t="s">
        <v>282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266</v>
      </c>
      <c r="AJ520" s="179"/>
      <c r="AK520" s="179"/>
      <c r="AL520" s="177"/>
      <c r="AM520" s="179" t="s">
        <v>339</v>
      </c>
      <c r="AN520" s="179"/>
      <c r="AO520" s="179"/>
      <c r="AP520" s="177"/>
      <c r="AQ520" s="177" t="s">
        <v>275</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201"/>
      <c r="AR521" s="194"/>
      <c r="AS521" s="172" t="s">
        <v>276</v>
      </c>
      <c r="AT521" s="173"/>
      <c r="AU521" s="194"/>
      <c r="AV521" s="194"/>
      <c r="AW521" s="172" t="s">
        <v>254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284</v>
      </c>
      <c r="F525" s="167"/>
      <c r="G525" s="168" t="s">
        <v>282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266</v>
      </c>
      <c r="AJ525" s="179"/>
      <c r="AK525" s="179"/>
      <c r="AL525" s="177"/>
      <c r="AM525" s="179" t="s">
        <v>339</v>
      </c>
      <c r="AN525" s="179"/>
      <c r="AO525" s="179"/>
      <c r="AP525" s="177"/>
      <c r="AQ525" s="177" t="s">
        <v>275</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201"/>
      <c r="AR526" s="194"/>
      <c r="AS526" s="172" t="s">
        <v>276</v>
      </c>
      <c r="AT526" s="173"/>
      <c r="AU526" s="194"/>
      <c r="AV526" s="194"/>
      <c r="AW526" s="172" t="s">
        <v>254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284</v>
      </c>
      <c r="F530" s="167"/>
      <c r="G530" s="168" t="s">
        <v>282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266</v>
      </c>
      <c r="AJ530" s="179"/>
      <c r="AK530" s="179"/>
      <c r="AL530" s="177"/>
      <c r="AM530" s="179" t="s">
        <v>339</v>
      </c>
      <c r="AN530" s="179"/>
      <c r="AO530" s="179"/>
      <c r="AP530" s="177"/>
      <c r="AQ530" s="177" t="s">
        <v>275</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201"/>
      <c r="AR531" s="194"/>
      <c r="AS531" s="172" t="s">
        <v>276</v>
      </c>
      <c r="AT531" s="173"/>
      <c r="AU531" s="194"/>
      <c r="AV531" s="194"/>
      <c r="AW531" s="172" t="s">
        <v>254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7" t="s">
        <v>124</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8" t="s">
        <v>392</v>
      </c>
      <c r="F538" s="659"/>
      <c r="G538" s="660" t="s">
        <v>298</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1"/>
      <c r="B539" s="142"/>
      <c r="C539" s="146"/>
      <c r="D539" s="142"/>
      <c r="E539" s="166" t="s">
        <v>283</v>
      </c>
      <c r="F539" s="167"/>
      <c r="G539" s="168" t="s">
        <v>281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266</v>
      </c>
      <c r="AJ539" s="179"/>
      <c r="AK539" s="179"/>
      <c r="AL539" s="177"/>
      <c r="AM539" s="179" t="s">
        <v>339</v>
      </c>
      <c r="AN539" s="179"/>
      <c r="AO539" s="179"/>
      <c r="AP539" s="177"/>
      <c r="AQ539" s="177" t="s">
        <v>275</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201"/>
      <c r="AR540" s="194"/>
      <c r="AS540" s="172" t="s">
        <v>276</v>
      </c>
      <c r="AT540" s="173"/>
      <c r="AU540" s="194"/>
      <c r="AV540" s="194"/>
      <c r="AW540" s="172" t="s">
        <v>254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283</v>
      </c>
      <c r="F544" s="167"/>
      <c r="G544" s="168" t="s">
        <v>281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266</v>
      </c>
      <c r="AJ544" s="179"/>
      <c r="AK544" s="179"/>
      <c r="AL544" s="177"/>
      <c r="AM544" s="179" t="s">
        <v>339</v>
      </c>
      <c r="AN544" s="179"/>
      <c r="AO544" s="179"/>
      <c r="AP544" s="177"/>
      <c r="AQ544" s="177" t="s">
        <v>275</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201"/>
      <c r="AR545" s="194"/>
      <c r="AS545" s="172" t="s">
        <v>276</v>
      </c>
      <c r="AT545" s="173"/>
      <c r="AU545" s="194"/>
      <c r="AV545" s="194"/>
      <c r="AW545" s="172" t="s">
        <v>254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283</v>
      </c>
      <c r="F549" s="167"/>
      <c r="G549" s="168" t="s">
        <v>281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266</v>
      </c>
      <c r="AJ549" s="179"/>
      <c r="AK549" s="179"/>
      <c r="AL549" s="177"/>
      <c r="AM549" s="179" t="s">
        <v>339</v>
      </c>
      <c r="AN549" s="179"/>
      <c r="AO549" s="179"/>
      <c r="AP549" s="177"/>
      <c r="AQ549" s="177" t="s">
        <v>275</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201"/>
      <c r="AR550" s="194"/>
      <c r="AS550" s="172" t="s">
        <v>276</v>
      </c>
      <c r="AT550" s="173"/>
      <c r="AU550" s="194"/>
      <c r="AV550" s="194"/>
      <c r="AW550" s="172" t="s">
        <v>254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283</v>
      </c>
      <c r="F554" s="167"/>
      <c r="G554" s="168" t="s">
        <v>281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266</v>
      </c>
      <c r="AJ554" s="179"/>
      <c r="AK554" s="179"/>
      <c r="AL554" s="177"/>
      <c r="AM554" s="179" t="s">
        <v>339</v>
      </c>
      <c r="AN554" s="179"/>
      <c r="AO554" s="179"/>
      <c r="AP554" s="177"/>
      <c r="AQ554" s="177" t="s">
        <v>275</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201"/>
      <c r="AR555" s="194"/>
      <c r="AS555" s="172" t="s">
        <v>276</v>
      </c>
      <c r="AT555" s="173"/>
      <c r="AU555" s="194"/>
      <c r="AV555" s="194"/>
      <c r="AW555" s="172" t="s">
        <v>254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283</v>
      </c>
      <c r="F559" s="167"/>
      <c r="G559" s="168" t="s">
        <v>281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266</v>
      </c>
      <c r="AJ559" s="179"/>
      <c r="AK559" s="179"/>
      <c r="AL559" s="177"/>
      <c r="AM559" s="179" t="s">
        <v>339</v>
      </c>
      <c r="AN559" s="179"/>
      <c r="AO559" s="179"/>
      <c r="AP559" s="177"/>
      <c r="AQ559" s="177" t="s">
        <v>275</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201"/>
      <c r="AR560" s="194"/>
      <c r="AS560" s="172" t="s">
        <v>276</v>
      </c>
      <c r="AT560" s="173"/>
      <c r="AU560" s="194"/>
      <c r="AV560" s="194"/>
      <c r="AW560" s="172" t="s">
        <v>254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284</v>
      </c>
      <c r="F564" s="167"/>
      <c r="G564" s="168" t="s">
        <v>282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266</v>
      </c>
      <c r="AJ564" s="179"/>
      <c r="AK564" s="179"/>
      <c r="AL564" s="177"/>
      <c r="AM564" s="179" t="s">
        <v>339</v>
      </c>
      <c r="AN564" s="179"/>
      <c r="AO564" s="179"/>
      <c r="AP564" s="177"/>
      <c r="AQ564" s="177" t="s">
        <v>275</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201"/>
      <c r="AR565" s="194"/>
      <c r="AS565" s="172" t="s">
        <v>276</v>
      </c>
      <c r="AT565" s="173"/>
      <c r="AU565" s="194"/>
      <c r="AV565" s="194"/>
      <c r="AW565" s="172" t="s">
        <v>254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284</v>
      </c>
      <c r="F569" s="167"/>
      <c r="G569" s="168" t="s">
        <v>282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266</v>
      </c>
      <c r="AJ569" s="179"/>
      <c r="AK569" s="179"/>
      <c r="AL569" s="177"/>
      <c r="AM569" s="179" t="s">
        <v>339</v>
      </c>
      <c r="AN569" s="179"/>
      <c r="AO569" s="179"/>
      <c r="AP569" s="177"/>
      <c r="AQ569" s="177" t="s">
        <v>275</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201"/>
      <c r="AR570" s="194"/>
      <c r="AS570" s="172" t="s">
        <v>276</v>
      </c>
      <c r="AT570" s="173"/>
      <c r="AU570" s="194"/>
      <c r="AV570" s="194"/>
      <c r="AW570" s="172" t="s">
        <v>254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284</v>
      </c>
      <c r="F574" s="167"/>
      <c r="G574" s="168" t="s">
        <v>282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266</v>
      </c>
      <c r="AJ574" s="179"/>
      <c r="AK574" s="179"/>
      <c r="AL574" s="177"/>
      <c r="AM574" s="179" t="s">
        <v>339</v>
      </c>
      <c r="AN574" s="179"/>
      <c r="AO574" s="179"/>
      <c r="AP574" s="177"/>
      <c r="AQ574" s="177" t="s">
        <v>275</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201"/>
      <c r="AR575" s="194"/>
      <c r="AS575" s="172" t="s">
        <v>276</v>
      </c>
      <c r="AT575" s="173"/>
      <c r="AU575" s="194"/>
      <c r="AV575" s="194"/>
      <c r="AW575" s="172" t="s">
        <v>254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284</v>
      </c>
      <c r="F579" s="167"/>
      <c r="G579" s="168" t="s">
        <v>282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266</v>
      </c>
      <c r="AJ579" s="179"/>
      <c r="AK579" s="179"/>
      <c r="AL579" s="177"/>
      <c r="AM579" s="179" t="s">
        <v>339</v>
      </c>
      <c r="AN579" s="179"/>
      <c r="AO579" s="179"/>
      <c r="AP579" s="177"/>
      <c r="AQ579" s="177" t="s">
        <v>275</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201"/>
      <c r="AR580" s="194"/>
      <c r="AS580" s="172" t="s">
        <v>276</v>
      </c>
      <c r="AT580" s="173"/>
      <c r="AU580" s="194"/>
      <c r="AV580" s="194"/>
      <c r="AW580" s="172" t="s">
        <v>254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284</v>
      </c>
      <c r="F584" s="167"/>
      <c r="G584" s="168" t="s">
        <v>282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266</v>
      </c>
      <c r="AJ584" s="179"/>
      <c r="AK584" s="179"/>
      <c r="AL584" s="177"/>
      <c r="AM584" s="179" t="s">
        <v>339</v>
      </c>
      <c r="AN584" s="179"/>
      <c r="AO584" s="179"/>
      <c r="AP584" s="177"/>
      <c r="AQ584" s="177" t="s">
        <v>275</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201"/>
      <c r="AR585" s="194"/>
      <c r="AS585" s="172" t="s">
        <v>276</v>
      </c>
      <c r="AT585" s="173"/>
      <c r="AU585" s="194"/>
      <c r="AV585" s="194"/>
      <c r="AW585" s="172" t="s">
        <v>254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7" t="s">
        <v>124</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8" t="s">
        <v>392</v>
      </c>
      <c r="F592" s="659"/>
      <c r="G592" s="660" t="s">
        <v>298</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1"/>
      <c r="B593" s="142"/>
      <c r="C593" s="146"/>
      <c r="D593" s="142"/>
      <c r="E593" s="166" t="s">
        <v>283</v>
      </c>
      <c r="F593" s="167"/>
      <c r="G593" s="168" t="s">
        <v>281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266</v>
      </c>
      <c r="AJ593" s="179"/>
      <c r="AK593" s="179"/>
      <c r="AL593" s="177"/>
      <c r="AM593" s="179" t="s">
        <v>339</v>
      </c>
      <c r="AN593" s="179"/>
      <c r="AO593" s="179"/>
      <c r="AP593" s="177"/>
      <c r="AQ593" s="177" t="s">
        <v>275</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201"/>
      <c r="AR594" s="194"/>
      <c r="AS594" s="172" t="s">
        <v>276</v>
      </c>
      <c r="AT594" s="173"/>
      <c r="AU594" s="194"/>
      <c r="AV594" s="194"/>
      <c r="AW594" s="172" t="s">
        <v>254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283</v>
      </c>
      <c r="F598" s="167"/>
      <c r="G598" s="168" t="s">
        <v>281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266</v>
      </c>
      <c r="AJ598" s="179"/>
      <c r="AK598" s="179"/>
      <c r="AL598" s="177"/>
      <c r="AM598" s="179" t="s">
        <v>339</v>
      </c>
      <c r="AN598" s="179"/>
      <c r="AO598" s="179"/>
      <c r="AP598" s="177"/>
      <c r="AQ598" s="177" t="s">
        <v>275</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201"/>
      <c r="AR599" s="194"/>
      <c r="AS599" s="172" t="s">
        <v>276</v>
      </c>
      <c r="AT599" s="173"/>
      <c r="AU599" s="194"/>
      <c r="AV599" s="194"/>
      <c r="AW599" s="172" t="s">
        <v>254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283</v>
      </c>
      <c r="F603" s="167"/>
      <c r="G603" s="168" t="s">
        <v>281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266</v>
      </c>
      <c r="AJ603" s="179"/>
      <c r="AK603" s="179"/>
      <c r="AL603" s="177"/>
      <c r="AM603" s="179" t="s">
        <v>339</v>
      </c>
      <c r="AN603" s="179"/>
      <c r="AO603" s="179"/>
      <c r="AP603" s="177"/>
      <c r="AQ603" s="177" t="s">
        <v>275</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201"/>
      <c r="AR604" s="194"/>
      <c r="AS604" s="172" t="s">
        <v>276</v>
      </c>
      <c r="AT604" s="173"/>
      <c r="AU604" s="194"/>
      <c r="AV604" s="194"/>
      <c r="AW604" s="172" t="s">
        <v>254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283</v>
      </c>
      <c r="F608" s="167"/>
      <c r="G608" s="168" t="s">
        <v>281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266</v>
      </c>
      <c r="AJ608" s="179"/>
      <c r="AK608" s="179"/>
      <c r="AL608" s="177"/>
      <c r="AM608" s="179" t="s">
        <v>339</v>
      </c>
      <c r="AN608" s="179"/>
      <c r="AO608" s="179"/>
      <c r="AP608" s="177"/>
      <c r="AQ608" s="177" t="s">
        <v>275</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201"/>
      <c r="AR609" s="194"/>
      <c r="AS609" s="172" t="s">
        <v>276</v>
      </c>
      <c r="AT609" s="173"/>
      <c r="AU609" s="194"/>
      <c r="AV609" s="194"/>
      <c r="AW609" s="172" t="s">
        <v>254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283</v>
      </c>
      <c r="F613" s="167"/>
      <c r="G613" s="168" t="s">
        <v>281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266</v>
      </c>
      <c r="AJ613" s="179"/>
      <c r="AK613" s="179"/>
      <c r="AL613" s="177"/>
      <c r="AM613" s="179" t="s">
        <v>339</v>
      </c>
      <c r="AN613" s="179"/>
      <c r="AO613" s="179"/>
      <c r="AP613" s="177"/>
      <c r="AQ613" s="177" t="s">
        <v>275</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201"/>
      <c r="AR614" s="194"/>
      <c r="AS614" s="172" t="s">
        <v>276</v>
      </c>
      <c r="AT614" s="173"/>
      <c r="AU614" s="194"/>
      <c r="AV614" s="194"/>
      <c r="AW614" s="172" t="s">
        <v>254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284</v>
      </c>
      <c r="F618" s="167"/>
      <c r="G618" s="168" t="s">
        <v>282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266</v>
      </c>
      <c r="AJ618" s="179"/>
      <c r="AK618" s="179"/>
      <c r="AL618" s="177"/>
      <c r="AM618" s="179" t="s">
        <v>339</v>
      </c>
      <c r="AN618" s="179"/>
      <c r="AO618" s="179"/>
      <c r="AP618" s="177"/>
      <c r="AQ618" s="177" t="s">
        <v>275</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201"/>
      <c r="AR619" s="194"/>
      <c r="AS619" s="172" t="s">
        <v>276</v>
      </c>
      <c r="AT619" s="173"/>
      <c r="AU619" s="194"/>
      <c r="AV619" s="194"/>
      <c r="AW619" s="172" t="s">
        <v>254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284</v>
      </c>
      <c r="F623" s="167"/>
      <c r="G623" s="168" t="s">
        <v>282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266</v>
      </c>
      <c r="AJ623" s="179"/>
      <c r="AK623" s="179"/>
      <c r="AL623" s="177"/>
      <c r="AM623" s="179" t="s">
        <v>339</v>
      </c>
      <c r="AN623" s="179"/>
      <c r="AO623" s="179"/>
      <c r="AP623" s="177"/>
      <c r="AQ623" s="177" t="s">
        <v>275</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201"/>
      <c r="AR624" s="194"/>
      <c r="AS624" s="172" t="s">
        <v>276</v>
      </c>
      <c r="AT624" s="173"/>
      <c r="AU624" s="194"/>
      <c r="AV624" s="194"/>
      <c r="AW624" s="172" t="s">
        <v>254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284</v>
      </c>
      <c r="F628" s="167"/>
      <c r="G628" s="168" t="s">
        <v>282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266</v>
      </c>
      <c r="AJ628" s="179"/>
      <c r="AK628" s="179"/>
      <c r="AL628" s="177"/>
      <c r="AM628" s="179" t="s">
        <v>339</v>
      </c>
      <c r="AN628" s="179"/>
      <c r="AO628" s="179"/>
      <c r="AP628" s="177"/>
      <c r="AQ628" s="177" t="s">
        <v>275</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201"/>
      <c r="AR629" s="194"/>
      <c r="AS629" s="172" t="s">
        <v>276</v>
      </c>
      <c r="AT629" s="173"/>
      <c r="AU629" s="194"/>
      <c r="AV629" s="194"/>
      <c r="AW629" s="172" t="s">
        <v>254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284</v>
      </c>
      <c r="F633" s="167"/>
      <c r="G633" s="168" t="s">
        <v>282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266</v>
      </c>
      <c r="AJ633" s="179"/>
      <c r="AK633" s="179"/>
      <c r="AL633" s="177"/>
      <c r="AM633" s="179" t="s">
        <v>339</v>
      </c>
      <c r="AN633" s="179"/>
      <c r="AO633" s="179"/>
      <c r="AP633" s="177"/>
      <c r="AQ633" s="177" t="s">
        <v>275</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201"/>
      <c r="AR634" s="194"/>
      <c r="AS634" s="172" t="s">
        <v>276</v>
      </c>
      <c r="AT634" s="173"/>
      <c r="AU634" s="194"/>
      <c r="AV634" s="194"/>
      <c r="AW634" s="172" t="s">
        <v>254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284</v>
      </c>
      <c r="F638" s="167"/>
      <c r="G638" s="168" t="s">
        <v>282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266</v>
      </c>
      <c r="AJ638" s="179"/>
      <c r="AK638" s="179"/>
      <c r="AL638" s="177"/>
      <c r="AM638" s="179" t="s">
        <v>339</v>
      </c>
      <c r="AN638" s="179"/>
      <c r="AO638" s="179"/>
      <c r="AP638" s="177"/>
      <c r="AQ638" s="177" t="s">
        <v>275</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201"/>
      <c r="AR639" s="194"/>
      <c r="AS639" s="172" t="s">
        <v>276</v>
      </c>
      <c r="AT639" s="173"/>
      <c r="AU639" s="194"/>
      <c r="AV639" s="194"/>
      <c r="AW639" s="172" t="s">
        <v>254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7" t="s">
        <v>124</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8" t="s">
        <v>392</v>
      </c>
      <c r="F646" s="659"/>
      <c r="G646" s="660" t="s">
        <v>298</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1"/>
      <c r="B647" s="142"/>
      <c r="C647" s="146"/>
      <c r="D647" s="142"/>
      <c r="E647" s="166" t="s">
        <v>283</v>
      </c>
      <c r="F647" s="167"/>
      <c r="G647" s="168" t="s">
        <v>281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266</v>
      </c>
      <c r="AJ647" s="179"/>
      <c r="AK647" s="179"/>
      <c r="AL647" s="177"/>
      <c r="AM647" s="179" t="s">
        <v>339</v>
      </c>
      <c r="AN647" s="179"/>
      <c r="AO647" s="179"/>
      <c r="AP647" s="177"/>
      <c r="AQ647" s="177" t="s">
        <v>275</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201"/>
      <c r="AR648" s="194"/>
      <c r="AS648" s="172" t="s">
        <v>276</v>
      </c>
      <c r="AT648" s="173"/>
      <c r="AU648" s="194"/>
      <c r="AV648" s="194"/>
      <c r="AW648" s="172" t="s">
        <v>254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283</v>
      </c>
      <c r="F652" s="167"/>
      <c r="G652" s="168" t="s">
        <v>281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266</v>
      </c>
      <c r="AJ652" s="179"/>
      <c r="AK652" s="179"/>
      <c r="AL652" s="177"/>
      <c r="AM652" s="179" t="s">
        <v>339</v>
      </c>
      <c r="AN652" s="179"/>
      <c r="AO652" s="179"/>
      <c r="AP652" s="177"/>
      <c r="AQ652" s="177" t="s">
        <v>275</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201"/>
      <c r="AR653" s="194"/>
      <c r="AS653" s="172" t="s">
        <v>276</v>
      </c>
      <c r="AT653" s="173"/>
      <c r="AU653" s="194"/>
      <c r="AV653" s="194"/>
      <c r="AW653" s="172" t="s">
        <v>254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283</v>
      </c>
      <c r="F657" s="167"/>
      <c r="G657" s="168" t="s">
        <v>281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266</v>
      </c>
      <c r="AJ657" s="179"/>
      <c r="AK657" s="179"/>
      <c r="AL657" s="177"/>
      <c r="AM657" s="179" t="s">
        <v>339</v>
      </c>
      <c r="AN657" s="179"/>
      <c r="AO657" s="179"/>
      <c r="AP657" s="177"/>
      <c r="AQ657" s="177" t="s">
        <v>275</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201"/>
      <c r="AR658" s="194"/>
      <c r="AS658" s="172" t="s">
        <v>276</v>
      </c>
      <c r="AT658" s="173"/>
      <c r="AU658" s="194"/>
      <c r="AV658" s="194"/>
      <c r="AW658" s="172" t="s">
        <v>254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283</v>
      </c>
      <c r="F662" s="167"/>
      <c r="G662" s="168" t="s">
        <v>281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266</v>
      </c>
      <c r="AJ662" s="179"/>
      <c r="AK662" s="179"/>
      <c r="AL662" s="177"/>
      <c r="AM662" s="179" t="s">
        <v>339</v>
      </c>
      <c r="AN662" s="179"/>
      <c r="AO662" s="179"/>
      <c r="AP662" s="177"/>
      <c r="AQ662" s="177" t="s">
        <v>275</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201"/>
      <c r="AR663" s="194"/>
      <c r="AS663" s="172" t="s">
        <v>276</v>
      </c>
      <c r="AT663" s="173"/>
      <c r="AU663" s="194"/>
      <c r="AV663" s="194"/>
      <c r="AW663" s="172" t="s">
        <v>254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283</v>
      </c>
      <c r="F667" s="167"/>
      <c r="G667" s="168" t="s">
        <v>281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266</v>
      </c>
      <c r="AJ667" s="179"/>
      <c r="AK667" s="179"/>
      <c r="AL667" s="177"/>
      <c r="AM667" s="179" t="s">
        <v>339</v>
      </c>
      <c r="AN667" s="179"/>
      <c r="AO667" s="179"/>
      <c r="AP667" s="177"/>
      <c r="AQ667" s="177" t="s">
        <v>275</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201"/>
      <c r="AR668" s="194"/>
      <c r="AS668" s="172" t="s">
        <v>276</v>
      </c>
      <c r="AT668" s="173"/>
      <c r="AU668" s="194"/>
      <c r="AV668" s="194"/>
      <c r="AW668" s="172" t="s">
        <v>254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284</v>
      </c>
      <c r="F672" s="167"/>
      <c r="G672" s="168" t="s">
        <v>282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266</v>
      </c>
      <c r="AJ672" s="179"/>
      <c r="AK672" s="179"/>
      <c r="AL672" s="177"/>
      <c r="AM672" s="179" t="s">
        <v>339</v>
      </c>
      <c r="AN672" s="179"/>
      <c r="AO672" s="179"/>
      <c r="AP672" s="177"/>
      <c r="AQ672" s="177" t="s">
        <v>275</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201"/>
      <c r="AR673" s="194"/>
      <c r="AS673" s="172" t="s">
        <v>276</v>
      </c>
      <c r="AT673" s="173"/>
      <c r="AU673" s="194"/>
      <c r="AV673" s="194"/>
      <c r="AW673" s="172" t="s">
        <v>254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284</v>
      </c>
      <c r="F677" s="167"/>
      <c r="G677" s="168" t="s">
        <v>282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266</v>
      </c>
      <c r="AJ677" s="179"/>
      <c r="AK677" s="179"/>
      <c r="AL677" s="177"/>
      <c r="AM677" s="179" t="s">
        <v>339</v>
      </c>
      <c r="AN677" s="179"/>
      <c r="AO677" s="179"/>
      <c r="AP677" s="177"/>
      <c r="AQ677" s="177" t="s">
        <v>275</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201"/>
      <c r="AR678" s="194"/>
      <c r="AS678" s="172" t="s">
        <v>276</v>
      </c>
      <c r="AT678" s="173"/>
      <c r="AU678" s="194"/>
      <c r="AV678" s="194"/>
      <c r="AW678" s="172" t="s">
        <v>254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284</v>
      </c>
      <c r="F682" s="167"/>
      <c r="G682" s="168" t="s">
        <v>282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266</v>
      </c>
      <c r="AJ682" s="179"/>
      <c r="AK682" s="179"/>
      <c r="AL682" s="177"/>
      <c r="AM682" s="179" t="s">
        <v>339</v>
      </c>
      <c r="AN682" s="179"/>
      <c r="AO682" s="179"/>
      <c r="AP682" s="177"/>
      <c r="AQ682" s="177" t="s">
        <v>275</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201"/>
      <c r="AR683" s="194"/>
      <c r="AS683" s="172" t="s">
        <v>276</v>
      </c>
      <c r="AT683" s="173"/>
      <c r="AU683" s="194"/>
      <c r="AV683" s="194"/>
      <c r="AW683" s="172" t="s">
        <v>254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284</v>
      </c>
      <c r="F687" s="167"/>
      <c r="G687" s="168" t="s">
        <v>282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266</v>
      </c>
      <c r="AJ687" s="179"/>
      <c r="AK687" s="179"/>
      <c r="AL687" s="177"/>
      <c r="AM687" s="179" t="s">
        <v>339</v>
      </c>
      <c r="AN687" s="179"/>
      <c r="AO687" s="179"/>
      <c r="AP687" s="177"/>
      <c r="AQ687" s="177" t="s">
        <v>275</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201"/>
      <c r="AR688" s="194"/>
      <c r="AS688" s="172" t="s">
        <v>276</v>
      </c>
      <c r="AT688" s="173"/>
      <c r="AU688" s="194"/>
      <c r="AV688" s="194"/>
      <c r="AW688" s="172" t="s">
        <v>254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284</v>
      </c>
      <c r="F692" s="167"/>
      <c r="G692" s="168" t="s">
        <v>282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266</v>
      </c>
      <c r="AJ692" s="179"/>
      <c r="AK692" s="179"/>
      <c r="AL692" s="177"/>
      <c r="AM692" s="179" t="s">
        <v>339</v>
      </c>
      <c r="AN692" s="179"/>
      <c r="AO692" s="179"/>
      <c r="AP692" s="177"/>
      <c r="AQ692" s="177" t="s">
        <v>275</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201"/>
      <c r="AR693" s="194"/>
      <c r="AS693" s="172" t="s">
        <v>276</v>
      </c>
      <c r="AT693" s="173"/>
      <c r="AU693" s="194"/>
      <c r="AV693" s="194"/>
      <c r="AW693" s="172" t="s">
        <v>254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7" t="s">
        <v>124</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0" t="s">
        <v>103</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68</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57</v>
      </c>
      <c r="AE701" s="654"/>
      <c r="AF701" s="654"/>
      <c r="AG701" s="656" t="s">
        <v>48</v>
      </c>
      <c r="AH701" s="654"/>
      <c r="AI701" s="654"/>
      <c r="AJ701" s="654"/>
      <c r="AK701" s="654"/>
      <c r="AL701" s="654"/>
      <c r="AM701" s="654"/>
      <c r="AN701" s="654"/>
      <c r="AO701" s="654"/>
      <c r="AP701" s="654"/>
      <c r="AQ701" s="654"/>
      <c r="AR701" s="654"/>
      <c r="AS701" s="654"/>
      <c r="AT701" s="654"/>
      <c r="AU701" s="654"/>
      <c r="AV701" s="654"/>
      <c r="AW701" s="654"/>
      <c r="AX701" s="657"/>
    </row>
    <row r="702" spans="1:50" ht="34.5" customHeight="1" x14ac:dyDescent="0.15">
      <c r="A702" s="88" t="s">
        <v>208</v>
      </c>
      <c r="B702" s="89"/>
      <c r="C702" s="619" t="s">
        <v>209</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486</v>
      </c>
      <c r="AE702" s="623"/>
      <c r="AF702" s="623"/>
      <c r="AG702" s="624" t="s">
        <v>78</v>
      </c>
      <c r="AH702" s="625"/>
      <c r="AI702" s="625"/>
      <c r="AJ702" s="625"/>
      <c r="AK702" s="625"/>
      <c r="AL702" s="625"/>
      <c r="AM702" s="625"/>
      <c r="AN702" s="625"/>
      <c r="AO702" s="625"/>
      <c r="AP702" s="625"/>
      <c r="AQ702" s="625"/>
      <c r="AR702" s="625"/>
      <c r="AS702" s="625"/>
      <c r="AT702" s="625"/>
      <c r="AU702" s="625"/>
      <c r="AV702" s="625"/>
      <c r="AW702" s="625"/>
      <c r="AX702" s="626"/>
    </row>
    <row r="703" spans="1:50" ht="37.5" customHeight="1" x14ac:dyDescent="0.15">
      <c r="A703" s="90"/>
      <c r="B703" s="91"/>
      <c r="C703" s="627" t="s">
        <v>86</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92"/>
      <c r="AD703" s="593" t="s">
        <v>486</v>
      </c>
      <c r="AE703" s="594"/>
      <c r="AF703" s="594"/>
      <c r="AG703" s="588" t="s">
        <v>487</v>
      </c>
      <c r="AH703" s="589"/>
      <c r="AI703" s="589"/>
      <c r="AJ703" s="589"/>
      <c r="AK703" s="589"/>
      <c r="AL703" s="589"/>
      <c r="AM703" s="589"/>
      <c r="AN703" s="589"/>
      <c r="AO703" s="589"/>
      <c r="AP703" s="589"/>
      <c r="AQ703" s="589"/>
      <c r="AR703" s="589"/>
      <c r="AS703" s="589"/>
      <c r="AT703" s="589"/>
      <c r="AU703" s="589"/>
      <c r="AV703" s="589"/>
      <c r="AW703" s="589"/>
      <c r="AX703" s="590"/>
    </row>
    <row r="704" spans="1:50" ht="67.5" customHeight="1" x14ac:dyDescent="0.15">
      <c r="A704" s="92"/>
      <c r="B704" s="93"/>
      <c r="C704" s="629" t="s">
        <v>211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7" t="s">
        <v>486</v>
      </c>
      <c r="AE704" s="608"/>
      <c r="AF704" s="608"/>
      <c r="AG704" s="97" t="s">
        <v>488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2" t="s">
        <v>93</v>
      </c>
      <c r="D705" s="633"/>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34"/>
      <c r="AD705" s="635" t="s">
        <v>486</v>
      </c>
      <c r="AE705" s="636"/>
      <c r="AF705" s="636"/>
      <c r="AG705" s="94" t="s">
        <v>504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114</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3" t="s">
        <v>501</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76.5" customHeight="1" x14ac:dyDescent="0.15">
      <c r="A707" s="106"/>
      <c r="B707" s="156"/>
      <c r="C707" s="102"/>
      <c r="D707" s="103"/>
      <c r="E707" s="640" t="s">
        <v>345</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489</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5" t="s">
        <v>11</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7" t="s">
        <v>447</v>
      </c>
      <c r="AE708" s="578"/>
      <c r="AF708" s="578"/>
      <c r="AG708" s="580"/>
      <c r="AH708" s="581"/>
      <c r="AI708" s="581"/>
      <c r="AJ708" s="581"/>
      <c r="AK708" s="581"/>
      <c r="AL708" s="581"/>
      <c r="AM708" s="581"/>
      <c r="AN708" s="581"/>
      <c r="AO708" s="581"/>
      <c r="AP708" s="581"/>
      <c r="AQ708" s="581"/>
      <c r="AR708" s="581"/>
      <c r="AS708" s="581"/>
      <c r="AT708" s="581"/>
      <c r="AU708" s="581"/>
      <c r="AV708" s="581"/>
      <c r="AW708" s="581"/>
      <c r="AX708" s="582"/>
    </row>
    <row r="709" spans="1:50" ht="31.5" customHeight="1" x14ac:dyDescent="0.15">
      <c r="A709" s="106"/>
      <c r="B709" s="107"/>
      <c r="C709" s="591" t="s">
        <v>185</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486</v>
      </c>
      <c r="AE709" s="594"/>
      <c r="AF709" s="594"/>
      <c r="AG709" s="588" t="s">
        <v>152</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447</v>
      </c>
      <c r="AE710" s="594"/>
      <c r="AF710" s="594"/>
      <c r="AG710" s="588"/>
      <c r="AH710" s="589"/>
      <c r="AI710" s="589"/>
      <c r="AJ710" s="589"/>
      <c r="AK710" s="589"/>
      <c r="AL710" s="589"/>
      <c r="AM710" s="589"/>
      <c r="AN710" s="589"/>
      <c r="AO710" s="589"/>
      <c r="AP710" s="589"/>
      <c r="AQ710" s="589"/>
      <c r="AR710" s="589"/>
      <c r="AS710" s="589"/>
      <c r="AT710" s="589"/>
      <c r="AU710" s="589"/>
      <c r="AV710" s="589"/>
      <c r="AW710" s="589"/>
      <c r="AX710" s="590"/>
    </row>
    <row r="711" spans="1:50" ht="49.5" customHeight="1" x14ac:dyDescent="0.15">
      <c r="A711" s="106"/>
      <c r="B711" s="107"/>
      <c r="C711" s="591" t="s">
        <v>82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6"/>
      <c r="AD711" s="593" t="s">
        <v>486</v>
      </c>
      <c r="AE711" s="594"/>
      <c r="AF711" s="594"/>
      <c r="AG711" s="588" t="s">
        <v>505</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304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6"/>
      <c r="AD712" s="607" t="s">
        <v>447</v>
      </c>
      <c r="AE712" s="608"/>
      <c r="AF712" s="608"/>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106"/>
      <c r="B713" s="107"/>
      <c r="C713" s="609" t="s">
        <v>313</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447</v>
      </c>
      <c r="AE713" s="594"/>
      <c r="AF713" s="612"/>
      <c r="AG713" s="588"/>
      <c r="AH713" s="589"/>
      <c r="AI713" s="589"/>
      <c r="AJ713" s="589"/>
      <c r="AK713" s="589"/>
      <c r="AL713" s="589"/>
      <c r="AM713" s="589"/>
      <c r="AN713" s="589"/>
      <c r="AO713" s="589"/>
      <c r="AP713" s="589"/>
      <c r="AQ713" s="589"/>
      <c r="AR713" s="589"/>
      <c r="AS713" s="589"/>
      <c r="AT713" s="589"/>
      <c r="AU713" s="589"/>
      <c r="AV713" s="589"/>
      <c r="AW713" s="589"/>
      <c r="AX713" s="590"/>
    </row>
    <row r="714" spans="1:50" ht="54" customHeight="1" x14ac:dyDescent="0.15">
      <c r="A714" s="108"/>
      <c r="B714" s="109"/>
      <c r="C714" s="613" t="s">
        <v>265</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486</v>
      </c>
      <c r="AE714" s="617"/>
      <c r="AF714" s="618"/>
      <c r="AG714" s="595" t="s">
        <v>248</v>
      </c>
      <c r="AH714" s="596"/>
      <c r="AI714" s="596"/>
      <c r="AJ714" s="596"/>
      <c r="AK714" s="596"/>
      <c r="AL714" s="596"/>
      <c r="AM714" s="596"/>
      <c r="AN714" s="596"/>
      <c r="AO714" s="596"/>
      <c r="AP714" s="596"/>
      <c r="AQ714" s="596"/>
      <c r="AR714" s="596"/>
      <c r="AS714" s="596"/>
      <c r="AT714" s="596"/>
      <c r="AU714" s="596"/>
      <c r="AV714" s="596"/>
      <c r="AW714" s="596"/>
      <c r="AX714" s="597"/>
    </row>
    <row r="715" spans="1:50" ht="49.5" customHeight="1" x14ac:dyDescent="0.15">
      <c r="A715" s="104" t="s">
        <v>91</v>
      </c>
      <c r="B715" s="105"/>
      <c r="C715" s="574" t="s">
        <v>352</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486</v>
      </c>
      <c r="AE715" s="578"/>
      <c r="AF715" s="579"/>
      <c r="AG715" s="580" t="s">
        <v>490</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99</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486</v>
      </c>
      <c r="AE716" s="587"/>
      <c r="AF716" s="587"/>
      <c r="AG716" s="588" t="s">
        <v>491</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285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486</v>
      </c>
      <c r="AE717" s="594"/>
      <c r="AF717" s="594"/>
      <c r="AG717" s="588" t="s">
        <v>492</v>
      </c>
      <c r="AH717" s="589"/>
      <c r="AI717" s="589"/>
      <c r="AJ717" s="589"/>
      <c r="AK717" s="589"/>
      <c r="AL717" s="589"/>
      <c r="AM717" s="589"/>
      <c r="AN717" s="589"/>
      <c r="AO717" s="589"/>
      <c r="AP717" s="589"/>
      <c r="AQ717" s="589"/>
      <c r="AR717" s="589"/>
      <c r="AS717" s="589"/>
      <c r="AT717" s="589"/>
      <c r="AU717" s="589"/>
      <c r="AV717" s="589"/>
      <c r="AW717" s="589"/>
      <c r="AX717" s="590"/>
    </row>
    <row r="718" spans="1:50" ht="44.25" customHeight="1" x14ac:dyDescent="0.15">
      <c r="A718" s="108"/>
      <c r="B718" s="109"/>
      <c r="C718" s="591" t="s">
        <v>96</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486</v>
      </c>
      <c r="AE718" s="594"/>
      <c r="AF718" s="594"/>
      <c r="AG718" s="595" t="s">
        <v>493</v>
      </c>
      <c r="AH718" s="596"/>
      <c r="AI718" s="596"/>
      <c r="AJ718" s="596"/>
      <c r="AK718" s="596"/>
      <c r="AL718" s="596"/>
      <c r="AM718" s="596"/>
      <c r="AN718" s="596"/>
      <c r="AO718" s="596"/>
      <c r="AP718" s="596"/>
      <c r="AQ718" s="596"/>
      <c r="AR718" s="596"/>
      <c r="AS718" s="596"/>
      <c r="AT718" s="596"/>
      <c r="AU718" s="596"/>
      <c r="AV718" s="596"/>
      <c r="AW718" s="596"/>
      <c r="AX718" s="597"/>
    </row>
    <row r="719" spans="1:50" ht="41.25" customHeight="1" x14ac:dyDescent="0.15">
      <c r="A719" s="157" t="s">
        <v>55</v>
      </c>
      <c r="B719" s="158"/>
      <c r="C719" s="598" t="s">
        <v>214</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77" t="s">
        <v>447</v>
      </c>
      <c r="AE719" s="578"/>
      <c r="AF719" s="57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1" t="s">
        <v>229</v>
      </c>
      <c r="D720" s="602"/>
      <c r="E720" s="602"/>
      <c r="F720" s="603"/>
      <c r="G720" s="604" t="s">
        <v>47</v>
      </c>
      <c r="H720" s="602"/>
      <c r="I720" s="602"/>
      <c r="J720" s="602"/>
      <c r="K720" s="602"/>
      <c r="L720" s="602"/>
      <c r="M720" s="602"/>
      <c r="N720" s="604" t="s">
        <v>242</v>
      </c>
      <c r="O720" s="602"/>
      <c r="P720" s="602"/>
      <c r="Q720" s="602"/>
      <c r="R720" s="602"/>
      <c r="S720" s="602"/>
      <c r="T720" s="602"/>
      <c r="U720" s="602"/>
      <c r="V720" s="602"/>
      <c r="W720" s="602"/>
      <c r="X720" s="602"/>
      <c r="Y720" s="602"/>
      <c r="Z720" s="602"/>
      <c r="AA720" s="602"/>
      <c r="AB720" s="602"/>
      <c r="AC720" s="602"/>
      <c r="AD720" s="602"/>
      <c r="AE720" s="602"/>
      <c r="AF720" s="605"/>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88" t="s">
        <v>106</v>
      </c>
      <c r="D726" s="286"/>
      <c r="E726" s="286"/>
      <c r="F726" s="490"/>
      <c r="G726" s="359" t="s">
        <v>518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109</v>
      </c>
      <c r="D727" s="527"/>
      <c r="E727" s="527"/>
      <c r="F727" s="528"/>
      <c r="G727" s="529" t="s">
        <v>521</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83</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30.75" customHeight="1" x14ac:dyDescent="0.15">
      <c r="A729" s="534" t="s">
        <v>511</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63</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57" customHeight="1" x14ac:dyDescent="0.15">
      <c r="A731" s="540" t="s">
        <v>180</v>
      </c>
      <c r="B731" s="541"/>
      <c r="C731" s="541"/>
      <c r="D731" s="541"/>
      <c r="E731" s="542"/>
      <c r="F731" s="543" t="s">
        <v>520</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100</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t="s">
        <v>210</v>
      </c>
      <c r="B733" s="545"/>
      <c r="C733" s="545"/>
      <c r="D733" s="545"/>
      <c r="E733" s="546"/>
      <c r="F733" s="543" t="s">
        <v>522</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84</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391</v>
      </c>
      <c r="B737" s="188"/>
      <c r="C737" s="188"/>
      <c r="D737" s="189"/>
      <c r="E737" s="508" t="s">
        <v>494</v>
      </c>
      <c r="F737" s="508"/>
      <c r="G737" s="508"/>
      <c r="H737" s="508"/>
      <c r="I737" s="508"/>
      <c r="J737" s="508"/>
      <c r="K737" s="508"/>
      <c r="L737" s="508"/>
      <c r="M737" s="508"/>
      <c r="N737" s="461" t="s">
        <v>195</v>
      </c>
      <c r="O737" s="461"/>
      <c r="P737" s="461"/>
      <c r="Q737" s="461"/>
      <c r="R737" s="508" t="s">
        <v>23</v>
      </c>
      <c r="S737" s="508"/>
      <c r="T737" s="508"/>
      <c r="U737" s="508"/>
      <c r="V737" s="508"/>
      <c r="W737" s="508"/>
      <c r="X737" s="508"/>
      <c r="Y737" s="508"/>
      <c r="Z737" s="508"/>
      <c r="AA737" s="461" t="s">
        <v>388</v>
      </c>
      <c r="AB737" s="461"/>
      <c r="AC737" s="461"/>
      <c r="AD737" s="461"/>
      <c r="AE737" s="508" t="s">
        <v>495</v>
      </c>
      <c r="AF737" s="508"/>
      <c r="AG737" s="508"/>
      <c r="AH737" s="508"/>
      <c r="AI737" s="508"/>
      <c r="AJ737" s="508"/>
      <c r="AK737" s="508"/>
      <c r="AL737" s="508"/>
      <c r="AM737" s="508"/>
      <c r="AN737" s="461" t="s">
        <v>386</v>
      </c>
      <c r="AO737" s="461"/>
      <c r="AP737" s="461"/>
      <c r="AQ737" s="461"/>
      <c r="AR737" s="509" t="s">
        <v>37</v>
      </c>
      <c r="AS737" s="510"/>
      <c r="AT737" s="510"/>
      <c r="AU737" s="510"/>
      <c r="AV737" s="510"/>
      <c r="AW737" s="510"/>
      <c r="AX737" s="511"/>
      <c r="AY737" s="48"/>
      <c r="AZ737" s="48"/>
    </row>
    <row r="738" spans="1:52" ht="24.75" customHeight="1" x14ac:dyDescent="0.15">
      <c r="A738" s="507" t="s">
        <v>149</v>
      </c>
      <c r="B738" s="188"/>
      <c r="C738" s="188"/>
      <c r="D738" s="189"/>
      <c r="E738" s="508" t="s">
        <v>37</v>
      </c>
      <c r="F738" s="508"/>
      <c r="G738" s="508"/>
      <c r="H738" s="508"/>
      <c r="I738" s="508"/>
      <c r="J738" s="508"/>
      <c r="K738" s="508"/>
      <c r="L738" s="508"/>
      <c r="M738" s="508"/>
      <c r="N738" s="461" t="s">
        <v>385</v>
      </c>
      <c r="O738" s="461"/>
      <c r="P738" s="461"/>
      <c r="Q738" s="461"/>
      <c r="R738" s="508" t="s">
        <v>85</v>
      </c>
      <c r="S738" s="508"/>
      <c r="T738" s="508"/>
      <c r="U738" s="508"/>
      <c r="V738" s="508"/>
      <c r="W738" s="508"/>
      <c r="X738" s="508"/>
      <c r="Y738" s="508"/>
      <c r="Z738" s="508"/>
      <c r="AA738" s="461" t="s">
        <v>168</v>
      </c>
      <c r="AB738" s="461"/>
      <c r="AC738" s="461"/>
      <c r="AD738" s="461"/>
      <c r="AE738" s="508" t="s">
        <v>496</v>
      </c>
      <c r="AF738" s="508"/>
      <c r="AG738" s="508"/>
      <c r="AH738" s="508"/>
      <c r="AI738" s="508"/>
      <c r="AJ738" s="508"/>
      <c r="AK738" s="508"/>
      <c r="AL738" s="508"/>
      <c r="AM738" s="508"/>
      <c r="AN738" s="461" t="s">
        <v>155</v>
      </c>
      <c r="AO738" s="461"/>
      <c r="AP738" s="461"/>
      <c r="AQ738" s="461"/>
      <c r="AR738" s="509" t="s">
        <v>496</v>
      </c>
      <c r="AS738" s="510"/>
      <c r="AT738" s="510"/>
      <c r="AU738" s="510"/>
      <c r="AV738" s="510"/>
      <c r="AW738" s="510"/>
      <c r="AX738" s="511"/>
    </row>
    <row r="739" spans="1:52" ht="24.75" customHeight="1" x14ac:dyDescent="0.15">
      <c r="A739" s="507" t="s">
        <v>374</v>
      </c>
      <c r="B739" s="188"/>
      <c r="C739" s="188"/>
      <c r="D739" s="189"/>
      <c r="E739" s="508" t="s">
        <v>496</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320</v>
      </c>
      <c r="B740" s="518"/>
      <c r="C740" s="518"/>
      <c r="D740" s="519"/>
      <c r="E740" s="520" t="s">
        <v>239</v>
      </c>
      <c r="F740" s="521"/>
      <c r="G740" s="521"/>
      <c r="H740" s="19" t="str">
        <f>IF(E740="","","(")</f>
        <v>(</v>
      </c>
      <c r="I740" s="521"/>
      <c r="J740" s="521"/>
      <c r="K740" s="19" t="str">
        <f>IF(OR(I740="　",I740=""),"","-")</f>
        <v/>
      </c>
      <c r="L740" s="522">
        <v>6</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380</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4" t="s">
        <v>512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502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85.5" customHeight="1" x14ac:dyDescent="0.15">
      <c r="A782" s="85"/>
      <c r="B782" s="86"/>
      <c r="C782" s="86"/>
      <c r="D782" s="86"/>
      <c r="E782" s="86"/>
      <c r="F782" s="87"/>
      <c r="G782" s="495" t="s">
        <v>360</v>
      </c>
      <c r="H782" s="496"/>
      <c r="I782" s="496"/>
      <c r="J782" s="496"/>
      <c r="K782" s="497"/>
      <c r="L782" s="498" t="s">
        <v>513</v>
      </c>
      <c r="M782" s="505"/>
      <c r="N782" s="505"/>
      <c r="O782" s="505"/>
      <c r="P782" s="505"/>
      <c r="Q782" s="505"/>
      <c r="R782" s="505"/>
      <c r="S782" s="505"/>
      <c r="T782" s="505"/>
      <c r="U782" s="505"/>
      <c r="V782" s="505"/>
      <c r="W782" s="505"/>
      <c r="X782" s="506"/>
      <c r="Y782" s="501">
        <v>17</v>
      </c>
      <c r="Z782" s="502"/>
      <c r="AA782" s="502"/>
      <c r="AB782" s="503"/>
      <c r="AC782" s="495" t="s">
        <v>360</v>
      </c>
      <c r="AD782" s="496"/>
      <c r="AE782" s="496"/>
      <c r="AF782" s="496"/>
      <c r="AG782" s="497"/>
      <c r="AH782" s="498" t="s">
        <v>514</v>
      </c>
      <c r="AI782" s="499"/>
      <c r="AJ782" s="499"/>
      <c r="AK782" s="499"/>
      <c r="AL782" s="499"/>
      <c r="AM782" s="499"/>
      <c r="AN782" s="499"/>
      <c r="AO782" s="499"/>
      <c r="AP782" s="499"/>
      <c r="AQ782" s="499"/>
      <c r="AR782" s="499"/>
      <c r="AS782" s="499"/>
      <c r="AT782" s="500"/>
      <c r="AU782" s="501">
        <v>13</v>
      </c>
      <c r="AV782" s="502"/>
      <c r="AW782" s="502"/>
      <c r="AX782" s="504"/>
    </row>
    <row r="783" spans="1:50" ht="40.5" customHeight="1" x14ac:dyDescent="0.15">
      <c r="A783" s="85"/>
      <c r="B783" s="86"/>
      <c r="C783" s="86"/>
      <c r="D783" s="86"/>
      <c r="E783" s="86"/>
      <c r="F783" s="87"/>
      <c r="G783" s="495"/>
      <c r="H783" s="496"/>
      <c r="I783" s="496"/>
      <c r="J783" s="496"/>
      <c r="K783" s="497"/>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17</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13</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315</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359</v>
      </c>
      <c r="AM832" s="466"/>
      <c r="AN832" s="466"/>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325</v>
      </c>
      <c r="Z837" s="454"/>
      <c r="AA837" s="454"/>
      <c r="AB837" s="454"/>
      <c r="AC837" s="239" t="s">
        <v>277</v>
      </c>
      <c r="AD837" s="239"/>
      <c r="AE837" s="239"/>
      <c r="AF837" s="239"/>
      <c r="AG837" s="239"/>
      <c r="AH837" s="454" t="s">
        <v>372</v>
      </c>
      <c r="AI837" s="460"/>
      <c r="AJ837" s="460"/>
      <c r="AK837" s="460"/>
      <c r="AL837" s="460" t="s">
        <v>15</v>
      </c>
      <c r="AM837" s="460"/>
      <c r="AN837" s="460"/>
      <c r="AO837" s="415"/>
      <c r="AP837" s="239" t="s">
        <v>328</v>
      </c>
      <c r="AQ837" s="239"/>
      <c r="AR837" s="239"/>
      <c r="AS837" s="239"/>
      <c r="AT837" s="239"/>
      <c r="AU837" s="239"/>
      <c r="AV837" s="239"/>
      <c r="AW837" s="239"/>
      <c r="AX837" s="239"/>
    </row>
    <row r="838" spans="1:50" ht="80.25" customHeight="1" x14ac:dyDescent="0.15">
      <c r="A838" s="417">
        <v>1</v>
      </c>
      <c r="B838" s="417">
        <v>1</v>
      </c>
      <c r="C838" s="456" t="s">
        <v>293</v>
      </c>
      <c r="D838" s="456"/>
      <c r="E838" s="456"/>
      <c r="F838" s="456"/>
      <c r="G838" s="456"/>
      <c r="H838" s="456"/>
      <c r="I838" s="456"/>
      <c r="J838" s="419">
        <v>5011001027530</v>
      </c>
      <c r="K838" s="419"/>
      <c r="L838" s="419"/>
      <c r="M838" s="419"/>
      <c r="N838" s="419"/>
      <c r="O838" s="419"/>
      <c r="P838" s="420" t="s">
        <v>497</v>
      </c>
      <c r="Q838" s="420"/>
      <c r="R838" s="420"/>
      <c r="S838" s="420"/>
      <c r="T838" s="420"/>
      <c r="U838" s="420"/>
      <c r="V838" s="420"/>
      <c r="W838" s="420"/>
      <c r="X838" s="420"/>
      <c r="Y838" s="421">
        <v>17</v>
      </c>
      <c r="Z838" s="422"/>
      <c r="AA838" s="422"/>
      <c r="AB838" s="423"/>
      <c r="AC838" s="457" t="s">
        <v>377</v>
      </c>
      <c r="AD838" s="458"/>
      <c r="AE838" s="458"/>
      <c r="AF838" s="458"/>
      <c r="AG838" s="458"/>
      <c r="AH838" s="459">
        <v>1</v>
      </c>
      <c r="AI838" s="459"/>
      <c r="AJ838" s="459"/>
      <c r="AK838" s="459"/>
      <c r="AL838" s="426" t="s">
        <v>511</v>
      </c>
      <c r="AM838" s="427"/>
      <c r="AN838" s="427"/>
      <c r="AO838" s="428"/>
      <c r="AP838" s="235" t="s">
        <v>511</v>
      </c>
      <c r="AQ838" s="235"/>
      <c r="AR838" s="235"/>
      <c r="AS838" s="235"/>
      <c r="AT838" s="235"/>
      <c r="AU838" s="235"/>
      <c r="AV838" s="235"/>
      <c r="AW838" s="235"/>
      <c r="AX838" s="235"/>
    </row>
    <row r="839" spans="1:50" ht="86.25"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325</v>
      </c>
      <c r="Z870" s="454"/>
      <c r="AA870" s="454"/>
      <c r="AB870" s="454"/>
      <c r="AC870" s="239" t="s">
        <v>277</v>
      </c>
      <c r="AD870" s="239"/>
      <c r="AE870" s="239"/>
      <c r="AF870" s="239"/>
      <c r="AG870" s="239"/>
      <c r="AH870" s="454" t="s">
        <v>372</v>
      </c>
      <c r="AI870" s="460"/>
      <c r="AJ870" s="460"/>
      <c r="AK870" s="460"/>
      <c r="AL870" s="460" t="s">
        <v>15</v>
      </c>
      <c r="AM870" s="460"/>
      <c r="AN870" s="460"/>
      <c r="AO870" s="415"/>
      <c r="AP870" s="239" t="s">
        <v>328</v>
      </c>
      <c r="AQ870" s="239"/>
      <c r="AR870" s="239"/>
      <c r="AS870" s="239"/>
      <c r="AT870" s="239"/>
      <c r="AU870" s="239"/>
      <c r="AV870" s="239"/>
      <c r="AW870" s="239"/>
      <c r="AX870" s="239"/>
    </row>
    <row r="871" spans="1:50" ht="86.25" customHeight="1" x14ac:dyDescent="0.15">
      <c r="A871" s="417">
        <v>1</v>
      </c>
      <c r="B871" s="417">
        <v>1</v>
      </c>
      <c r="C871" s="456" t="s">
        <v>293</v>
      </c>
      <c r="D871" s="456"/>
      <c r="E871" s="456"/>
      <c r="F871" s="456"/>
      <c r="G871" s="456"/>
      <c r="H871" s="456"/>
      <c r="I871" s="456"/>
      <c r="J871" s="419">
        <v>5011001027530</v>
      </c>
      <c r="K871" s="419"/>
      <c r="L871" s="419"/>
      <c r="M871" s="419"/>
      <c r="N871" s="419"/>
      <c r="O871" s="419"/>
      <c r="P871" s="420" t="s">
        <v>509</v>
      </c>
      <c r="Q871" s="420"/>
      <c r="R871" s="420"/>
      <c r="S871" s="420"/>
      <c r="T871" s="420"/>
      <c r="U871" s="420"/>
      <c r="V871" s="420"/>
      <c r="W871" s="420"/>
      <c r="X871" s="420"/>
      <c r="Y871" s="421">
        <v>13</v>
      </c>
      <c r="Z871" s="422"/>
      <c r="AA871" s="422"/>
      <c r="AB871" s="423"/>
      <c r="AC871" s="457" t="s">
        <v>377</v>
      </c>
      <c r="AD871" s="458"/>
      <c r="AE871" s="458"/>
      <c r="AF871" s="458"/>
      <c r="AG871" s="458"/>
      <c r="AH871" s="459">
        <v>2</v>
      </c>
      <c r="AI871" s="459"/>
      <c r="AJ871" s="459"/>
      <c r="AK871" s="459"/>
      <c r="AL871" s="426" t="s">
        <v>511</v>
      </c>
      <c r="AM871" s="427"/>
      <c r="AN871" s="427"/>
      <c r="AO871" s="428"/>
      <c r="AP871" s="235" t="s">
        <v>511</v>
      </c>
      <c r="AQ871" s="235"/>
      <c r="AR871" s="235"/>
      <c r="AS871" s="235"/>
      <c r="AT871" s="235"/>
      <c r="AU871" s="235"/>
      <c r="AV871" s="235"/>
      <c r="AW871" s="235"/>
      <c r="AX871" s="235"/>
    </row>
    <row r="872" spans="1:50" ht="45.75"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325</v>
      </c>
      <c r="Z903" s="454"/>
      <c r="AA903" s="454"/>
      <c r="AB903" s="454"/>
      <c r="AC903" s="239" t="s">
        <v>277</v>
      </c>
      <c r="AD903" s="239"/>
      <c r="AE903" s="239"/>
      <c r="AF903" s="239"/>
      <c r="AG903" s="239"/>
      <c r="AH903" s="454" t="s">
        <v>372</v>
      </c>
      <c r="AI903" s="460"/>
      <c r="AJ903" s="460"/>
      <c r="AK903" s="460"/>
      <c r="AL903" s="460" t="s">
        <v>15</v>
      </c>
      <c r="AM903" s="460"/>
      <c r="AN903" s="460"/>
      <c r="AO903" s="415"/>
      <c r="AP903" s="239" t="s">
        <v>328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325</v>
      </c>
      <c r="Z936" s="454"/>
      <c r="AA936" s="454"/>
      <c r="AB936" s="454"/>
      <c r="AC936" s="239" t="s">
        <v>277</v>
      </c>
      <c r="AD936" s="239"/>
      <c r="AE936" s="239"/>
      <c r="AF936" s="239"/>
      <c r="AG936" s="239"/>
      <c r="AH936" s="454" t="s">
        <v>372</v>
      </c>
      <c r="AI936" s="460"/>
      <c r="AJ936" s="460"/>
      <c r="AK936" s="460"/>
      <c r="AL936" s="460" t="s">
        <v>15</v>
      </c>
      <c r="AM936" s="460"/>
      <c r="AN936" s="460"/>
      <c r="AO936" s="415"/>
      <c r="AP936" s="239" t="s">
        <v>328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325</v>
      </c>
      <c r="Z969" s="454"/>
      <c r="AA969" s="454"/>
      <c r="AB969" s="454"/>
      <c r="AC969" s="239" t="s">
        <v>277</v>
      </c>
      <c r="AD969" s="239"/>
      <c r="AE969" s="239"/>
      <c r="AF969" s="239"/>
      <c r="AG969" s="239"/>
      <c r="AH969" s="454" t="s">
        <v>372</v>
      </c>
      <c r="AI969" s="460"/>
      <c r="AJ969" s="460"/>
      <c r="AK969" s="460"/>
      <c r="AL969" s="460" t="s">
        <v>15</v>
      </c>
      <c r="AM969" s="460"/>
      <c r="AN969" s="460"/>
      <c r="AO969" s="415"/>
      <c r="AP969" s="239" t="s">
        <v>328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325</v>
      </c>
      <c r="Z1002" s="454"/>
      <c r="AA1002" s="454"/>
      <c r="AB1002" s="454"/>
      <c r="AC1002" s="239" t="s">
        <v>277</v>
      </c>
      <c r="AD1002" s="239"/>
      <c r="AE1002" s="239"/>
      <c r="AF1002" s="239"/>
      <c r="AG1002" s="239"/>
      <c r="AH1002" s="454" t="s">
        <v>372</v>
      </c>
      <c r="AI1002" s="460"/>
      <c r="AJ1002" s="460"/>
      <c r="AK1002" s="460"/>
      <c r="AL1002" s="460" t="s">
        <v>15</v>
      </c>
      <c r="AM1002" s="460"/>
      <c r="AN1002" s="460"/>
      <c r="AO1002" s="415"/>
      <c r="AP1002" s="239" t="s">
        <v>328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325</v>
      </c>
      <c r="Z1035" s="454"/>
      <c r="AA1035" s="454"/>
      <c r="AB1035" s="454"/>
      <c r="AC1035" s="239" t="s">
        <v>277</v>
      </c>
      <c r="AD1035" s="239"/>
      <c r="AE1035" s="239"/>
      <c r="AF1035" s="239"/>
      <c r="AG1035" s="239"/>
      <c r="AH1035" s="454" t="s">
        <v>372</v>
      </c>
      <c r="AI1035" s="460"/>
      <c r="AJ1035" s="460"/>
      <c r="AK1035" s="460"/>
      <c r="AL1035" s="460" t="s">
        <v>15</v>
      </c>
      <c r="AM1035" s="460"/>
      <c r="AN1035" s="460"/>
      <c r="AO1035" s="415"/>
      <c r="AP1035" s="239" t="s">
        <v>328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325</v>
      </c>
      <c r="Z1068" s="454"/>
      <c r="AA1068" s="454"/>
      <c r="AB1068" s="454"/>
      <c r="AC1068" s="239" t="s">
        <v>277</v>
      </c>
      <c r="AD1068" s="239"/>
      <c r="AE1068" s="239"/>
      <c r="AF1068" s="239"/>
      <c r="AG1068" s="239"/>
      <c r="AH1068" s="454" t="s">
        <v>372</v>
      </c>
      <c r="AI1068" s="460"/>
      <c r="AJ1068" s="460"/>
      <c r="AK1068" s="460"/>
      <c r="AL1068" s="460" t="s">
        <v>15</v>
      </c>
      <c r="AM1068" s="460"/>
      <c r="AN1068" s="460"/>
      <c r="AO1068" s="415"/>
      <c r="AP1068" s="239" t="s">
        <v>328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288</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286</v>
      </c>
      <c r="Z1102" s="239"/>
      <c r="AA1102" s="239"/>
      <c r="AB1102" s="239"/>
      <c r="AC1102" s="239" t="s">
        <v>287</v>
      </c>
      <c r="AD1102" s="239"/>
      <c r="AE1102" s="239"/>
      <c r="AF1102" s="239"/>
      <c r="AG1102" s="239"/>
      <c r="AH1102" s="454" t="s">
        <v>307</v>
      </c>
      <c r="AI1102" s="454"/>
      <c r="AJ1102" s="454"/>
      <c r="AK1102" s="454"/>
      <c r="AL1102" s="454" t="s">
        <v>15</v>
      </c>
      <c r="AM1102" s="454"/>
      <c r="AN1102" s="454"/>
      <c r="AO1102" s="455"/>
      <c r="AP1102" s="239" t="s">
        <v>354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7">
    <cfRule type="expression" dxfId="2109" priority="14053">
      <formula>IF(RIGHT(TEXT(P14,"0.#"),1)=".",FALSE,TRUE)</formula>
    </cfRule>
    <cfRule type="expression" dxfId="2108" priority="14054">
      <formula>IF(RIGHT(TEXT(P14,"0.#"),1)=".",TRUE,FALSE)</formula>
    </cfRule>
  </conditionalFormatting>
  <conditionalFormatting sqref="AE32">
    <cfRule type="expression" dxfId="2107" priority="14043">
      <formula>IF(RIGHT(TEXT(AE32,"0.#"),1)=".",FALSE,TRUE)</formula>
    </cfRule>
    <cfRule type="expression" dxfId="2106" priority="14044">
      <formula>IF(RIGHT(TEXT(AE32,"0.#"),1)=".",TRUE,FALSE)</formula>
    </cfRule>
  </conditionalFormatting>
  <conditionalFormatting sqref="P18:AX18">
    <cfRule type="expression" dxfId="2105" priority="13929">
      <formula>IF(RIGHT(TEXT(P18,"0.#"),1)=".",FALSE,TRUE)</formula>
    </cfRule>
    <cfRule type="expression" dxfId="2104" priority="13930">
      <formula>IF(RIGHT(TEXT(P18,"0.#"),1)=".",TRUE,FALSE)</formula>
    </cfRule>
  </conditionalFormatting>
  <conditionalFormatting sqref="Y783">
    <cfRule type="expression" dxfId="2103" priority="13925">
      <formula>IF(RIGHT(TEXT(Y783,"0.#"),1)=".",FALSE,TRUE)</formula>
    </cfRule>
    <cfRule type="expression" dxfId="2102" priority="13926">
      <formula>IF(RIGHT(TEXT(Y783,"0.#"),1)=".",TRUE,FALSE)</formula>
    </cfRule>
  </conditionalFormatting>
  <conditionalFormatting sqref="Y792">
    <cfRule type="expression" dxfId="2101" priority="13921">
      <formula>IF(RIGHT(TEXT(Y792,"0.#"),1)=".",FALSE,TRUE)</formula>
    </cfRule>
    <cfRule type="expression" dxfId="2100" priority="13922">
      <formula>IF(RIGHT(TEXT(Y792,"0.#"),1)=".",TRUE,FALSE)</formula>
    </cfRule>
  </conditionalFormatting>
  <conditionalFormatting sqref="Y823:Y830 Y821 Y810:Y817 Y808 Y797:Y804 Y795">
    <cfRule type="expression" dxfId="2099" priority="13703">
      <formula>IF(RIGHT(TEXT(Y795,"0.#"),1)=".",FALSE,TRUE)</formula>
    </cfRule>
    <cfRule type="expression" dxfId="2098" priority="13704">
      <formula>IF(RIGHT(TEXT(Y795,"0.#"),1)=".",TRUE,FALSE)</formula>
    </cfRule>
  </conditionalFormatting>
  <conditionalFormatting sqref="AR15:AX15 P13:AX13">
    <cfRule type="expression" dxfId="2097" priority="13751">
      <formula>IF(RIGHT(TEXT(P13,"0.#"),1)=".",FALSE,TRUE)</formula>
    </cfRule>
    <cfRule type="expression" dxfId="2096" priority="13752">
      <formula>IF(RIGHT(TEXT(P13,"0.#"),1)=".",TRUE,FALSE)</formula>
    </cfRule>
  </conditionalFormatting>
  <conditionalFormatting sqref="P19:AJ19">
    <cfRule type="expression" dxfId="2095" priority="13749">
      <formula>IF(RIGHT(TEXT(P19,"0.#"),1)=".",FALSE,TRUE)</formula>
    </cfRule>
    <cfRule type="expression" dxfId="2094" priority="13750">
      <formula>IF(RIGHT(TEXT(P19,"0.#"),1)=".",TRUE,FALSE)</formula>
    </cfRule>
  </conditionalFormatting>
  <conditionalFormatting sqref="Y784:Y791">
    <cfRule type="expression" dxfId="2093" priority="13727">
      <formula>IF(RIGHT(TEXT(Y784,"0.#"),1)=".",FALSE,TRUE)</formula>
    </cfRule>
    <cfRule type="expression" dxfId="2092" priority="13728">
      <formula>IF(RIGHT(TEXT(Y784,"0.#"),1)=".",TRUE,FALSE)</formula>
    </cfRule>
  </conditionalFormatting>
  <conditionalFormatting sqref="AU783">
    <cfRule type="expression" dxfId="2091" priority="13725">
      <formula>IF(RIGHT(TEXT(AU783,"0.#"),1)=".",FALSE,TRUE)</formula>
    </cfRule>
    <cfRule type="expression" dxfId="2090" priority="13726">
      <formula>IF(RIGHT(TEXT(AU783,"0.#"),1)=".",TRUE,FALSE)</formula>
    </cfRule>
  </conditionalFormatting>
  <conditionalFormatting sqref="AU792">
    <cfRule type="expression" dxfId="2089" priority="13723">
      <formula>IF(RIGHT(TEXT(AU792,"0.#"),1)=".",FALSE,TRUE)</formula>
    </cfRule>
    <cfRule type="expression" dxfId="2088" priority="13724">
      <formula>IF(RIGHT(TEXT(AU792,"0.#"),1)=".",TRUE,FALSE)</formula>
    </cfRule>
  </conditionalFormatting>
  <conditionalFormatting sqref="AU784:AU791 AU782">
    <cfRule type="expression" dxfId="2087" priority="13721">
      <formula>IF(RIGHT(TEXT(AU782,"0.#"),1)=".",FALSE,TRUE)</formula>
    </cfRule>
    <cfRule type="expression" dxfId="2086" priority="13722">
      <formula>IF(RIGHT(TEXT(AU782,"0.#"),1)=".",TRUE,FALSE)</formula>
    </cfRule>
  </conditionalFormatting>
  <conditionalFormatting sqref="Y822 Y809 Y796">
    <cfRule type="expression" dxfId="2085" priority="13707">
      <formula>IF(RIGHT(TEXT(Y796,"0.#"),1)=".",FALSE,TRUE)</formula>
    </cfRule>
    <cfRule type="expression" dxfId="2084" priority="13708">
      <formula>IF(RIGHT(TEXT(Y796,"0.#"),1)=".",TRUE,FALSE)</formula>
    </cfRule>
  </conditionalFormatting>
  <conditionalFormatting sqref="Y831 Y818 Y805">
    <cfRule type="expression" dxfId="2083" priority="13705">
      <formula>IF(RIGHT(TEXT(Y805,"0.#"),1)=".",FALSE,TRUE)</formula>
    </cfRule>
    <cfRule type="expression" dxfId="2082" priority="13706">
      <formula>IF(RIGHT(TEXT(Y805,"0.#"),1)=".",TRUE,FALSE)</formula>
    </cfRule>
  </conditionalFormatting>
  <conditionalFormatting sqref="AU822 AU809 AU796">
    <cfRule type="expression" dxfId="2081" priority="13701">
      <formula>IF(RIGHT(TEXT(AU796,"0.#"),1)=".",FALSE,TRUE)</formula>
    </cfRule>
    <cfRule type="expression" dxfId="2080" priority="13702">
      <formula>IF(RIGHT(TEXT(AU796,"0.#"),1)=".",TRUE,FALSE)</formula>
    </cfRule>
  </conditionalFormatting>
  <conditionalFormatting sqref="AU831 AU818 AU805">
    <cfRule type="expression" dxfId="2079" priority="13699">
      <formula>IF(RIGHT(TEXT(AU805,"0.#"),1)=".",FALSE,TRUE)</formula>
    </cfRule>
    <cfRule type="expression" dxfId="2078" priority="13700">
      <formula>IF(RIGHT(TEXT(AU805,"0.#"),1)=".",TRUE,FALSE)</formula>
    </cfRule>
  </conditionalFormatting>
  <conditionalFormatting sqref="AU823:AU830 AU821 AU810:AU817 AU808 AU797:AU804 AU795">
    <cfRule type="expression" dxfId="2077" priority="13697">
      <formula>IF(RIGHT(TEXT(AU795,"0.#"),1)=".",FALSE,TRUE)</formula>
    </cfRule>
    <cfRule type="expression" dxfId="2076" priority="13698">
      <formula>IF(RIGHT(TEXT(AU795,"0.#"),1)=".",TRUE,FALSE)</formula>
    </cfRule>
  </conditionalFormatting>
  <conditionalFormatting sqref="AM87">
    <cfRule type="expression" dxfId="2075" priority="13351">
      <formula>IF(RIGHT(TEXT(AM87,"0.#"),1)=".",FALSE,TRUE)</formula>
    </cfRule>
    <cfRule type="expression" dxfId="2074" priority="13352">
      <formula>IF(RIGHT(TEXT(AM87,"0.#"),1)=".",TRUE,FALSE)</formula>
    </cfRule>
  </conditionalFormatting>
  <conditionalFormatting sqref="AE55">
    <cfRule type="expression" dxfId="2073" priority="13419">
      <formula>IF(RIGHT(TEXT(AE55,"0.#"),1)=".",FALSE,TRUE)</formula>
    </cfRule>
    <cfRule type="expression" dxfId="2072" priority="13420">
      <formula>IF(RIGHT(TEXT(AE55,"0.#"),1)=".",TRUE,FALSE)</formula>
    </cfRule>
  </conditionalFormatting>
  <conditionalFormatting sqref="AI55">
    <cfRule type="expression" dxfId="2071" priority="13417">
      <formula>IF(RIGHT(TEXT(AI55,"0.#"),1)=".",FALSE,TRUE)</formula>
    </cfRule>
    <cfRule type="expression" dxfId="2070" priority="13418">
      <formula>IF(RIGHT(TEXT(AI55,"0.#"),1)=".",TRUE,FALSE)</formula>
    </cfRule>
  </conditionalFormatting>
  <conditionalFormatting sqref="AM34">
    <cfRule type="expression" dxfId="2069" priority="13497">
      <formula>IF(RIGHT(TEXT(AM34,"0.#"),1)=".",FALSE,TRUE)</formula>
    </cfRule>
    <cfRule type="expression" dxfId="2068" priority="13498">
      <formula>IF(RIGHT(TEXT(AM34,"0.#"),1)=".",TRUE,FALSE)</formula>
    </cfRule>
  </conditionalFormatting>
  <conditionalFormatting sqref="AE33">
    <cfRule type="expression" dxfId="2067" priority="13511">
      <formula>IF(RIGHT(TEXT(AE33,"0.#"),1)=".",FALSE,TRUE)</formula>
    </cfRule>
    <cfRule type="expression" dxfId="2066" priority="13512">
      <formula>IF(RIGHT(TEXT(AE33,"0.#"),1)=".",TRUE,FALSE)</formula>
    </cfRule>
  </conditionalFormatting>
  <conditionalFormatting sqref="AE34">
    <cfRule type="expression" dxfId="2065" priority="13509">
      <formula>IF(RIGHT(TEXT(AE34,"0.#"),1)=".",FALSE,TRUE)</formula>
    </cfRule>
    <cfRule type="expression" dxfId="2064" priority="13510">
      <formula>IF(RIGHT(TEXT(AE34,"0.#"),1)=".",TRUE,FALSE)</formula>
    </cfRule>
  </conditionalFormatting>
  <conditionalFormatting sqref="AM32">
    <cfRule type="expression" dxfId="2063" priority="13501">
      <formula>IF(RIGHT(TEXT(AM32,"0.#"),1)=".",FALSE,TRUE)</formula>
    </cfRule>
    <cfRule type="expression" dxfId="2062" priority="13502">
      <formula>IF(RIGHT(TEXT(AM32,"0.#"),1)=".",TRUE,FALSE)</formula>
    </cfRule>
  </conditionalFormatting>
  <conditionalFormatting sqref="AM33">
    <cfRule type="expression" dxfId="2061" priority="13499">
      <formula>IF(RIGHT(TEXT(AM33,"0.#"),1)=".",FALSE,TRUE)</formula>
    </cfRule>
    <cfRule type="expression" dxfId="2060" priority="13500">
      <formula>IF(RIGHT(TEXT(AM33,"0.#"),1)=".",TRUE,FALSE)</formula>
    </cfRule>
  </conditionalFormatting>
  <conditionalFormatting sqref="AQ32:AQ34">
    <cfRule type="expression" dxfId="2059" priority="13491">
      <formula>IF(RIGHT(TEXT(AQ32,"0.#"),1)=".",FALSE,TRUE)</formula>
    </cfRule>
    <cfRule type="expression" dxfId="2058" priority="13492">
      <formula>IF(RIGHT(TEXT(AQ32,"0.#"),1)=".",TRUE,FALSE)</formula>
    </cfRule>
  </conditionalFormatting>
  <conditionalFormatting sqref="AU32:AU34">
    <cfRule type="expression" dxfId="2057" priority="13489">
      <formula>IF(RIGHT(TEXT(AU32,"0.#"),1)=".",FALSE,TRUE)</formula>
    </cfRule>
    <cfRule type="expression" dxfId="2056" priority="13490">
      <formula>IF(RIGHT(TEXT(AU32,"0.#"),1)=".",TRUE,FALSE)</formula>
    </cfRule>
  </conditionalFormatting>
  <conditionalFormatting sqref="AE53">
    <cfRule type="expression" dxfId="2055" priority="13423">
      <formula>IF(RIGHT(TEXT(AE53,"0.#"),1)=".",FALSE,TRUE)</formula>
    </cfRule>
    <cfRule type="expression" dxfId="2054" priority="13424">
      <formula>IF(RIGHT(TEXT(AE53,"0.#"),1)=".",TRUE,FALSE)</formula>
    </cfRule>
  </conditionalFormatting>
  <conditionalFormatting sqref="AE54">
    <cfRule type="expression" dxfId="2053" priority="13421">
      <formula>IF(RIGHT(TEXT(AE54,"0.#"),1)=".",FALSE,TRUE)</formula>
    </cfRule>
    <cfRule type="expression" dxfId="2052" priority="13422">
      <formula>IF(RIGHT(TEXT(AE54,"0.#"),1)=".",TRUE,FALSE)</formula>
    </cfRule>
  </conditionalFormatting>
  <conditionalFormatting sqref="AI54">
    <cfRule type="expression" dxfId="2051" priority="13415">
      <formula>IF(RIGHT(TEXT(AI54,"0.#"),1)=".",FALSE,TRUE)</formula>
    </cfRule>
    <cfRule type="expression" dxfId="2050" priority="13416">
      <formula>IF(RIGHT(TEXT(AI54,"0.#"),1)=".",TRUE,FALSE)</formula>
    </cfRule>
  </conditionalFormatting>
  <conditionalFormatting sqref="AI53">
    <cfRule type="expression" dxfId="2049" priority="13413">
      <formula>IF(RIGHT(TEXT(AI53,"0.#"),1)=".",FALSE,TRUE)</formula>
    </cfRule>
    <cfRule type="expression" dxfId="2048" priority="13414">
      <formula>IF(RIGHT(TEXT(AI53,"0.#"),1)=".",TRUE,FALSE)</formula>
    </cfRule>
  </conditionalFormatting>
  <conditionalFormatting sqref="AM53">
    <cfRule type="expression" dxfId="2047" priority="13411">
      <formula>IF(RIGHT(TEXT(AM53,"0.#"),1)=".",FALSE,TRUE)</formula>
    </cfRule>
    <cfRule type="expression" dxfId="2046" priority="13412">
      <formula>IF(RIGHT(TEXT(AM53,"0.#"),1)=".",TRUE,FALSE)</formula>
    </cfRule>
  </conditionalFormatting>
  <conditionalFormatting sqref="AM54">
    <cfRule type="expression" dxfId="2045" priority="13409">
      <formula>IF(RIGHT(TEXT(AM54,"0.#"),1)=".",FALSE,TRUE)</formula>
    </cfRule>
    <cfRule type="expression" dxfId="2044" priority="13410">
      <formula>IF(RIGHT(TEXT(AM54,"0.#"),1)=".",TRUE,FALSE)</formula>
    </cfRule>
  </conditionalFormatting>
  <conditionalFormatting sqref="AM55">
    <cfRule type="expression" dxfId="2043" priority="13407">
      <formula>IF(RIGHT(TEXT(AM55,"0.#"),1)=".",FALSE,TRUE)</formula>
    </cfRule>
    <cfRule type="expression" dxfId="2042" priority="13408">
      <formula>IF(RIGHT(TEXT(AM55,"0.#"),1)=".",TRUE,FALSE)</formula>
    </cfRule>
  </conditionalFormatting>
  <conditionalFormatting sqref="AE60">
    <cfRule type="expression" dxfId="2041" priority="13393">
      <formula>IF(RIGHT(TEXT(AE60,"0.#"),1)=".",FALSE,TRUE)</formula>
    </cfRule>
    <cfRule type="expression" dxfId="2040" priority="13394">
      <formula>IF(RIGHT(TEXT(AE60,"0.#"),1)=".",TRUE,FALSE)</formula>
    </cfRule>
  </conditionalFormatting>
  <conditionalFormatting sqref="AE61">
    <cfRule type="expression" dxfId="2039" priority="13391">
      <formula>IF(RIGHT(TEXT(AE61,"0.#"),1)=".",FALSE,TRUE)</formula>
    </cfRule>
    <cfRule type="expression" dxfId="2038" priority="13392">
      <formula>IF(RIGHT(TEXT(AE61,"0.#"),1)=".",TRUE,FALSE)</formula>
    </cfRule>
  </conditionalFormatting>
  <conditionalFormatting sqref="AE62">
    <cfRule type="expression" dxfId="2037" priority="13389">
      <formula>IF(RIGHT(TEXT(AE62,"0.#"),1)=".",FALSE,TRUE)</formula>
    </cfRule>
    <cfRule type="expression" dxfId="2036" priority="13390">
      <formula>IF(RIGHT(TEXT(AE62,"0.#"),1)=".",TRUE,FALSE)</formula>
    </cfRule>
  </conditionalFormatting>
  <conditionalFormatting sqref="AI62">
    <cfRule type="expression" dxfId="2035" priority="13387">
      <formula>IF(RIGHT(TEXT(AI62,"0.#"),1)=".",FALSE,TRUE)</formula>
    </cfRule>
    <cfRule type="expression" dxfId="2034" priority="13388">
      <formula>IF(RIGHT(TEXT(AI62,"0.#"),1)=".",TRUE,FALSE)</formula>
    </cfRule>
  </conditionalFormatting>
  <conditionalFormatting sqref="AI61">
    <cfRule type="expression" dxfId="2033" priority="13385">
      <formula>IF(RIGHT(TEXT(AI61,"0.#"),1)=".",FALSE,TRUE)</formula>
    </cfRule>
    <cfRule type="expression" dxfId="2032" priority="13386">
      <formula>IF(RIGHT(TEXT(AI61,"0.#"),1)=".",TRUE,FALSE)</formula>
    </cfRule>
  </conditionalFormatting>
  <conditionalFormatting sqref="AI60">
    <cfRule type="expression" dxfId="2031" priority="13383">
      <formula>IF(RIGHT(TEXT(AI60,"0.#"),1)=".",FALSE,TRUE)</formula>
    </cfRule>
    <cfRule type="expression" dxfId="2030" priority="13384">
      <formula>IF(RIGHT(TEXT(AI60,"0.#"),1)=".",TRUE,FALSE)</formula>
    </cfRule>
  </conditionalFormatting>
  <conditionalFormatting sqref="AM60">
    <cfRule type="expression" dxfId="2029" priority="13381">
      <formula>IF(RIGHT(TEXT(AM60,"0.#"),1)=".",FALSE,TRUE)</formula>
    </cfRule>
    <cfRule type="expression" dxfId="2028" priority="13382">
      <formula>IF(RIGHT(TEXT(AM60,"0.#"),1)=".",TRUE,FALSE)</formula>
    </cfRule>
  </conditionalFormatting>
  <conditionalFormatting sqref="AM61">
    <cfRule type="expression" dxfId="2027" priority="13379">
      <formula>IF(RIGHT(TEXT(AM61,"0.#"),1)=".",FALSE,TRUE)</formula>
    </cfRule>
    <cfRule type="expression" dxfId="2026" priority="13380">
      <formula>IF(RIGHT(TEXT(AM61,"0.#"),1)=".",TRUE,FALSE)</formula>
    </cfRule>
  </conditionalFormatting>
  <conditionalFormatting sqref="AM62">
    <cfRule type="expression" dxfId="2025" priority="13377">
      <formula>IF(RIGHT(TEXT(AM62,"0.#"),1)=".",FALSE,TRUE)</formula>
    </cfRule>
    <cfRule type="expression" dxfId="2024" priority="13378">
      <formula>IF(RIGHT(TEXT(AM62,"0.#"),1)=".",TRUE,FALSE)</formula>
    </cfRule>
  </conditionalFormatting>
  <conditionalFormatting sqref="AE87">
    <cfRule type="expression" dxfId="2023" priority="13363">
      <formula>IF(RIGHT(TEXT(AE87,"0.#"),1)=".",FALSE,TRUE)</formula>
    </cfRule>
    <cfRule type="expression" dxfId="2022" priority="13364">
      <formula>IF(RIGHT(TEXT(AE87,"0.#"),1)=".",TRUE,FALSE)</formula>
    </cfRule>
  </conditionalFormatting>
  <conditionalFormatting sqref="AE88">
    <cfRule type="expression" dxfId="2021" priority="13361">
      <formula>IF(RIGHT(TEXT(AE88,"0.#"),1)=".",FALSE,TRUE)</formula>
    </cfRule>
    <cfRule type="expression" dxfId="2020" priority="13362">
      <formula>IF(RIGHT(TEXT(AE88,"0.#"),1)=".",TRUE,FALSE)</formula>
    </cfRule>
  </conditionalFormatting>
  <conditionalFormatting sqref="AE89">
    <cfRule type="expression" dxfId="2019" priority="13359">
      <formula>IF(RIGHT(TEXT(AE89,"0.#"),1)=".",FALSE,TRUE)</formula>
    </cfRule>
    <cfRule type="expression" dxfId="2018" priority="13360">
      <formula>IF(RIGHT(TEXT(AE89,"0.#"),1)=".",TRUE,FALSE)</formula>
    </cfRule>
  </conditionalFormatting>
  <conditionalFormatting sqref="AI89">
    <cfRule type="expression" dxfId="2017" priority="13357">
      <formula>IF(RIGHT(TEXT(AI89,"0.#"),1)=".",FALSE,TRUE)</formula>
    </cfRule>
    <cfRule type="expression" dxfId="2016" priority="13358">
      <formula>IF(RIGHT(TEXT(AI89,"0.#"),1)=".",TRUE,FALSE)</formula>
    </cfRule>
  </conditionalFormatting>
  <conditionalFormatting sqref="AI88">
    <cfRule type="expression" dxfId="2015" priority="13355">
      <formula>IF(RIGHT(TEXT(AI88,"0.#"),1)=".",FALSE,TRUE)</formula>
    </cfRule>
    <cfRule type="expression" dxfId="2014" priority="13356">
      <formula>IF(RIGHT(TEXT(AI88,"0.#"),1)=".",TRUE,FALSE)</formula>
    </cfRule>
  </conditionalFormatting>
  <conditionalFormatting sqref="AI87">
    <cfRule type="expression" dxfId="2013" priority="13353">
      <formula>IF(RIGHT(TEXT(AI87,"0.#"),1)=".",FALSE,TRUE)</formula>
    </cfRule>
    <cfRule type="expression" dxfId="2012" priority="13354">
      <formula>IF(RIGHT(TEXT(AI87,"0.#"),1)=".",TRUE,FALSE)</formula>
    </cfRule>
  </conditionalFormatting>
  <conditionalFormatting sqref="AM88">
    <cfRule type="expression" dxfId="2011" priority="13349">
      <formula>IF(RIGHT(TEXT(AM88,"0.#"),1)=".",FALSE,TRUE)</formula>
    </cfRule>
    <cfRule type="expression" dxfId="2010" priority="13350">
      <formula>IF(RIGHT(TEXT(AM88,"0.#"),1)=".",TRUE,FALSE)</formula>
    </cfRule>
  </conditionalFormatting>
  <conditionalFormatting sqref="AM89">
    <cfRule type="expression" dxfId="2009" priority="13347">
      <formula>IF(RIGHT(TEXT(AM89,"0.#"),1)=".",FALSE,TRUE)</formula>
    </cfRule>
    <cfRule type="expression" dxfId="2008" priority="13348">
      <formula>IF(RIGHT(TEXT(AM89,"0.#"),1)=".",TRUE,FALSE)</formula>
    </cfRule>
  </conditionalFormatting>
  <conditionalFormatting sqref="AE92">
    <cfRule type="expression" dxfId="2007" priority="13333">
      <formula>IF(RIGHT(TEXT(AE92,"0.#"),1)=".",FALSE,TRUE)</formula>
    </cfRule>
    <cfRule type="expression" dxfId="2006" priority="13334">
      <formula>IF(RIGHT(TEXT(AE92,"0.#"),1)=".",TRUE,FALSE)</formula>
    </cfRule>
  </conditionalFormatting>
  <conditionalFormatting sqref="AE93">
    <cfRule type="expression" dxfId="2005" priority="13331">
      <formula>IF(RIGHT(TEXT(AE93,"0.#"),1)=".",FALSE,TRUE)</formula>
    </cfRule>
    <cfRule type="expression" dxfId="2004" priority="13332">
      <formula>IF(RIGHT(TEXT(AE93,"0.#"),1)=".",TRUE,FALSE)</formula>
    </cfRule>
  </conditionalFormatting>
  <conditionalFormatting sqref="AE94">
    <cfRule type="expression" dxfId="2003" priority="13329">
      <formula>IF(RIGHT(TEXT(AE94,"0.#"),1)=".",FALSE,TRUE)</formula>
    </cfRule>
    <cfRule type="expression" dxfId="2002" priority="13330">
      <formula>IF(RIGHT(TEXT(AE94,"0.#"),1)=".",TRUE,FALSE)</formula>
    </cfRule>
  </conditionalFormatting>
  <conditionalFormatting sqref="AI94">
    <cfRule type="expression" dxfId="2001" priority="13327">
      <formula>IF(RIGHT(TEXT(AI94,"0.#"),1)=".",FALSE,TRUE)</formula>
    </cfRule>
    <cfRule type="expression" dxfId="2000" priority="13328">
      <formula>IF(RIGHT(TEXT(AI94,"0.#"),1)=".",TRUE,FALSE)</formula>
    </cfRule>
  </conditionalFormatting>
  <conditionalFormatting sqref="AI93">
    <cfRule type="expression" dxfId="1999" priority="13325">
      <formula>IF(RIGHT(TEXT(AI93,"0.#"),1)=".",FALSE,TRUE)</formula>
    </cfRule>
    <cfRule type="expression" dxfId="1998" priority="13326">
      <formula>IF(RIGHT(TEXT(AI93,"0.#"),1)=".",TRUE,FALSE)</formula>
    </cfRule>
  </conditionalFormatting>
  <conditionalFormatting sqref="AI92">
    <cfRule type="expression" dxfId="1997" priority="13323">
      <formula>IF(RIGHT(TEXT(AI92,"0.#"),1)=".",FALSE,TRUE)</formula>
    </cfRule>
    <cfRule type="expression" dxfId="1996" priority="13324">
      <formula>IF(RIGHT(TEXT(AI92,"0.#"),1)=".",TRUE,FALSE)</formula>
    </cfRule>
  </conditionalFormatting>
  <conditionalFormatting sqref="AM92">
    <cfRule type="expression" dxfId="1995" priority="13321">
      <formula>IF(RIGHT(TEXT(AM92,"0.#"),1)=".",FALSE,TRUE)</formula>
    </cfRule>
    <cfRule type="expression" dxfId="1994" priority="13322">
      <formula>IF(RIGHT(TEXT(AM92,"0.#"),1)=".",TRUE,FALSE)</formula>
    </cfRule>
  </conditionalFormatting>
  <conditionalFormatting sqref="AM93">
    <cfRule type="expression" dxfId="1993" priority="13319">
      <formula>IF(RIGHT(TEXT(AM93,"0.#"),1)=".",FALSE,TRUE)</formula>
    </cfRule>
    <cfRule type="expression" dxfId="1992" priority="13320">
      <formula>IF(RIGHT(TEXT(AM93,"0.#"),1)=".",TRUE,FALSE)</formula>
    </cfRule>
  </conditionalFormatting>
  <conditionalFormatting sqref="AM94">
    <cfRule type="expression" dxfId="1991" priority="13317">
      <formula>IF(RIGHT(TEXT(AM94,"0.#"),1)=".",FALSE,TRUE)</formula>
    </cfRule>
    <cfRule type="expression" dxfId="1990" priority="13318">
      <formula>IF(RIGHT(TEXT(AM94,"0.#"),1)=".",TRUE,FALSE)</formula>
    </cfRule>
  </conditionalFormatting>
  <conditionalFormatting sqref="AE97">
    <cfRule type="expression" dxfId="1989" priority="13303">
      <formula>IF(RIGHT(TEXT(AE97,"0.#"),1)=".",FALSE,TRUE)</formula>
    </cfRule>
    <cfRule type="expression" dxfId="1988" priority="13304">
      <formula>IF(RIGHT(TEXT(AE97,"0.#"),1)=".",TRUE,FALSE)</formula>
    </cfRule>
  </conditionalFormatting>
  <conditionalFormatting sqref="AE98">
    <cfRule type="expression" dxfId="1987" priority="13301">
      <formula>IF(RIGHT(TEXT(AE98,"0.#"),1)=".",FALSE,TRUE)</formula>
    </cfRule>
    <cfRule type="expression" dxfId="1986" priority="13302">
      <formula>IF(RIGHT(TEXT(AE98,"0.#"),1)=".",TRUE,FALSE)</formula>
    </cfRule>
  </conditionalFormatting>
  <conditionalFormatting sqref="AE99">
    <cfRule type="expression" dxfId="1985" priority="13299">
      <formula>IF(RIGHT(TEXT(AE99,"0.#"),1)=".",FALSE,TRUE)</formula>
    </cfRule>
    <cfRule type="expression" dxfId="1984" priority="13300">
      <formula>IF(RIGHT(TEXT(AE99,"0.#"),1)=".",TRUE,FALSE)</formula>
    </cfRule>
  </conditionalFormatting>
  <conditionalFormatting sqref="AI99">
    <cfRule type="expression" dxfId="1983" priority="13297">
      <formula>IF(RIGHT(TEXT(AI99,"0.#"),1)=".",FALSE,TRUE)</formula>
    </cfRule>
    <cfRule type="expression" dxfId="1982" priority="13298">
      <formula>IF(RIGHT(TEXT(AI99,"0.#"),1)=".",TRUE,FALSE)</formula>
    </cfRule>
  </conditionalFormatting>
  <conditionalFormatting sqref="AI98">
    <cfRule type="expression" dxfId="1981" priority="13295">
      <formula>IF(RIGHT(TEXT(AI98,"0.#"),1)=".",FALSE,TRUE)</formula>
    </cfRule>
    <cfRule type="expression" dxfId="1980" priority="13296">
      <formula>IF(RIGHT(TEXT(AI98,"0.#"),1)=".",TRUE,FALSE)</formula>
    </cfRule>
  </conditionalFormatting>
  <conditionalFormatting sqref="AI97">
    <cfRule type="expression" dxfId="1979" priority="13293">
      <formula>IF(RIGHT(TEXT(AI97,"0.#"),1)=".",FALSE,TRUE)</formula>
    </cfRule>
    <cfRule type="expression" dxfId="1978" priority="13294">
      <formula>IF(RIGHT(TEXT(AI97,"0.#"),1)=".",TRUE,FALSE)</formula>
    </cfRule>
  </conditionalFormatting>
  <conditionalFormatting sqref="AM97">
    <cfRule type="expression" dxfId="1977" priority="13291">
      <formula>IF(RIGHT(TEXT(AM97,"0.#"),1)=".",FALSE,TRUE)</formula>
    </cfRule>
    <cfRule type="expression" dxfId="1976" priority="13292">
      <formula>IF(RIGHT(TEXT(AM97,"0.#"),1)=".",TRUE,FALSE)</formula>
    </cfRule>
  </conditionalFormatting>
  <conditionalFormatting sqref="AM98">
    <cfRule type="expression" dxfId="1975" priority="13289">
      <formula>IF(RIGHT(TEXT(AM98,"0.#"),1)=".",FALSE,TRUE)</formula>
    </cfRule>
    <cfRule type="expression" dxfId="1974" priority="13290">
      <formula>IF(RIGHT(TEXT(AM98,"0.#"),1)=".",TRUE,FALSE)</formula>
    </cfRule>
  </conditionalFormatting>
  <conditionalFormatting sqref="AM99">
    <cfRule type="expression" dxfId="1973" priority="13287">
      <formula>IF(RIGHT(TEXT(AM99,"0.#"),1)=".",FALSE,TRUE)</formula>
    </cfRule>
    <cfRule type="expression" dxfId="1972" priority="13288">
      <formula>IF(RIGHT(TEXT(AM99,"0.#"),1)=".",TRUE,FALSE)</formula>
    </cfRule>
  </conditionalFormatting>
  <conditionalFormatting sqref="AE104">
    <cfRule type="expression" dxfId="1971" priority="13261">
      <formula>IF(RIGHT(TEXT(AE104,"0.#"),1)=".",FALSE,TRUE)</formula>
    </cfRule>
    <cfRule type="expression" dxfId="1970" priority="13262">
      <formula>IF(RIGHT(TEXT(AE104,"0.#"),1)=".",TRUE,FALSE)</formula>
    </cfRule>
  </conditionalFormatting>
  <conditionalFormatting sqref="AI104">
    <cfRule type="expression" dxfId="1969" priority="13259">
      <formula>IF(RIGHT(TEXT(AI104,"0.#"),1)=".",FALSE,TRUE)</formula>
    </cfRule>
    <cfRule type="expression" dxfId="1968" priority="13260">
      <formula>IF(RIGHT(TEXT(AI104,"0.#"),1)=".",TRUE,FALSE)</formula>
    </cfRule>
  </conditionalFormatting>
  <conditionalFormatting sqref="AM104">
    <cfRule type="expression" dxfId="1967" priority="13257">
      <formula>IF(RIGHT(TEXT(AM104,"0.#"),1)=".",FALSE,TRUE)</formula>
    </cfRule>
    <cfRule type="expression" dxfId="1966" priority="13258">
      <formula>IF(RIGHT(TEXT(AM104,"0.#"),1)=".",TRUE,FALSE)</formula>
    </cfRule>
  </conditionalFormatting>
  <conditionalFormatting sqref="AE105">
    <cfRule type="expression" dxfId="1965" priority="13255">
      <formula>IF(RIGHT(TEXT(AE105,"0.#"),1)=".",FALSE,TRUE)</formula>
    </cfRule>
    <cfRule type="expression" dxfId="1964" priority="13256">
      <formula>IF(RIGHT(TEXT(AE105,"0.#"),1)=".",TRUE,FALSE)</formula>
    </cfRule>
  </conditionalFormatting>
  <conditionalFormatting sqref="AI105">
    <cfRule type="expression" dxfId="1963" priority="13253">
      <formula>IF(RIGHT(TEXT(AI105,"0.#"),1)=".",FALSE,TRUE)</formula>
    </cfRule>
    <cfRule type="expression" dxfId="1962" priority="13254">
      <formula>IF(RIGHT(TEXT(AI105,"0.#"),1)=".",TRUE,FALSE)</formula>
    </cfRule>
  </conditionalFormatting>
  <conditionalFormatting sqref="AM105">
    <cfRule type="expression" dxfId="1961" priority="13251">
      <formula>IF(RIGHT(TEXT(AM105,"0.#"),1)=".",FALSE,TRUE)</formula>
    </cfRule>
    <cfRule type="expression" dxfId="1960" priority="13252">
      <formula>IF(RIGHT(TEXT(AM105,"0.#"),1)=".",TRUE,FALSE)</formula>
    </cfRule>
  </conditionalFormatting>
  <conditionalFormatting sqref="AE107">
    <cfRule type="expression" dxfId="1959" priority="13247">
      <formula>IF(RIGHT(TEXT(AE107,"0.#"),1)=".",FALSE,TRUE)</formula>
    </cfRule>
    <cfRule type="expression" dxfId="1958" priority="13248">
      <formula>IF(RIGHT(TEXT(AE107,"0.#"),1)=".",TRUE,FALSE)</formula>
    </cfRule>
  </conditionalFormatting>
  <conditionalFormatting sqref="AI107">
    <cfRule type="expression" dxfId="1957" priority="13245">
      <formula>IF(RIGHT(TEXT(AI107,"0.#"),1)=".",FALSE,TRUE)</formula>
    </cfRule>
    <cfRule type="expression" dxfId="1956" priority="13246">
      <formula>IF(RIGHT(TEXT(AI107,"0.#"),1)=".",TRUE,FALSE)</formula>
    </cfRule>
  </conditionalFormatting>
  <conditionalFormatting sqref="AM107">
    <cfRule type="expression" dxfId="1955" priority="13243">
      <formula>IF(RIGHT(TEXT(AM107,"0.#"),1)=".",FALSE,TRUE)</formula>
    </cfRule>
    <cfRule type="expression" dxfId="1954" priority="13244">
      <formula>IF(RIGHT(TEXT(AM107,"0.#"),1)=".",TRUE,FALSE)</formula>
    </cfRule>
  </conditionalFormatting>
  <conditionalFormatting sqref="AE108">
    <cfRule type="expression" dxfId="1953" priority="13241">
      <formula>IF(RIGHT(TEXT(AE108,"0.#"),1)=".",FALSE,TRUE)</formula>
    </cfRule>
    <cfRule type="expression" dxfId="1952" priority="13242">
      <formula>IF(RIGHT(TEXT(AE108,"0.#"),1)=".",TRUE,FALSE)</formula>
    </cfRule>
  </conditionalFormatting>
  <conditionalFormatting sqref="AI108">
    <cfRule type="expression" dxfId="1951" priority="13239">
      <formula>IF(RIGHT(TEXT(AI108,"0.#"),1)=".",FALSE,TRUE)</formula>
    </cfRule>
    <cfRule type="expression" dxfId="1950" priority="13240">
      <formula>IF(RIGHT(TEXT(AI108,"0.#"),1)=".",TRUE,FALSE)</formula>
    </cfRule>
  </conditionalFormatting>
  <conditionalFormatting sqref="AM108">
    <cfRule type="expression" dxfId="1949" priority="13237">
      <formula>IF(RIGHT(TEXT(AM108,"0.#"),1)=".",FALSE,TRUE)</formula>
    </cfRule>
    <cfRule type="expression" dxfId="1948" priority="13238">
      <formula>IF(RIGHT(TEXT(AM108,"0.#"),1)=".",TRUE,FALSE)</formula>
    </cfRule>
  </conditionalFormatting>
  <conditionalFormatting sqref="AE110">
    <cfRule type="expression" dxfId="1947" priority="13233">
      <formula>IF(RIGHT(TEXT(AE110,"0.#"),1)=".",FALSE,TRUE)</formula>
    </cfRule>
    <cfRule type="expression" dxfId="1946" priority="13234">
      <formula>IF(RIGHT(TEXT(AE110,"0.#"),1)=".",TRUE,FALSE)</formula>
    </cfRule>
  </conditionalFormatting>
  <conditionalFormatting sqref="AI110">
    <cfRule type="expression" dxfId="1945" priority="13231">
      <formula>IF(RIGHT(TEXT(AI110,"0.#"),1)=".",FALSE,TRUE)</formula>
    </cfRule>
    <cfRule type="expression" dxfId="1944" priority="13232">
      <formula>IF(RIGHT(TEXT(AI110,"0.#"),1)=".",TRUE,FALSE)</formula>
    </cfRule>
  </conditionalFormatting>
  <conditionalFormatting sqref="AM110">
    <cfRule type="expression" dxfId="1943" priority="13229">
      <formula>IF(RIGHT(TEXT(AM110,"0.#"),1)=".",FALSE,TRUE)</formula>
    </cfRule>
    <cfRule type="expression" dxfId="1942" priority="13230">
      <formula>IF(RIGHT(TEXT(AM110,"0.#"),1)=".",TRUE,FALSE)</formula>
    </cfRule>
  </conditionalFormatting>
  <conditionalFormatting sqref="AE111">
    <cfRule type="expression" dxfId="1941" priority="13227">
      <formula>IF(RIGHT(TEXT(AE111,"0.#"),1)=".",FALSE,TRUE)</formula>
    </cfRule>
    <cfRule type="expression" dxfId="1940" priority="13228">
      <formula>IF(RIGHT(TEXT(AE111,"0.#"),1)=".",TRUE,FALSE)</formula>
    </cfRule>
  </conditionalFormatting>
  <conditionalFormatting sqref="AI111">
    <cfRule type="expression" dxfId="1939" priority="13225">
      <formula>IF(RIGHT(TEXT(AI111,"0.#"),1)=".",FALSE,TRUE)</formula>
    </cfRule>
    <cfRule type="expression" dxfId="1938" priority="13226">
      <formula>IF(RIGHT(TEXT(AI111,"0.#"),1)=".",TRUE,FALSE)</formula>
    </cfRule>
  </conditionalFormatting>
  <conditionalFormatting sqref="AM111">
    <cfRule type="expression" dxfId="1937" priority="13223">
      <formula>IF(RIGHT(TEXT(AM111,"0.#"),1)=".",FALSE,TRUE)</formula>
    </cfRule>
    <cfRule type="expression" dxfId="1936" priority="13224">
      <formula>IF(RIGHT(TEXT(AM111,"0.#"),1)=".",TRUE,FALSE)</formula>
    </cfRule>
  </conditionalFormatting>
  <conditionalFormatting sqref="AE113">
    <cfRule type="expression" dxfId="1935" priority="13219">
      <formula>IF(RIGHT(TEXT(AE113,"0.#"),1)=".",FALSE,TRUE)</formula>
    </cfRule>
    <cfRule type="expression" dxfId="1934" priority="13220">
      <formula>IF(RIGHT(TEXT(AE113,"0.#"),1)=".",TRUE,FALSE)</formula>
    </cfRule>
  </conditionalFormatting>
  <conditionalFormatting sqref="AI113">
    <cfRule type="expression" dxfId="1933" priority="13217">
      <formula>IF(RIGHT(TEXT(AI113,"0.#"),1)=".",FALSE,TRUE)</formula>
    </cfRule>
    <cfRule type="expression" dxfId="1932" priority="13218">
      <formula>IF(RIGHT(TEXT(AI113,"0.#"),1)=".",TRUE,FALSE)</formula>
    </cfRule>
  </conditionalFormatting>
  <conditionalFormatting sqref="AM113">
    <cfRule type="expression" dxfId="1931" priority="13215">
      <formula>IF(RIGHT(TEXT(AM113,"0.#"),1)=".",FALSE,TRUE)</formula>
    </cfRule>
    <cfRule type="expression" dxfId="1930" priority="13216">
      <formula>IF(RIGHT(TEXT(AM113,"0.#"),1)=".",TRUE,FALSE)</formula>
    </cfRule>
  </conditionalFormatting>
  <conditionalFormatting sqref="AE114">
    <cfRule type="expression" dxfId="1929" priority="13213">
      <formula>IF(RIGHT(TEXT(AE114,"0.#"),1)=".",FALSE,TRUE)</formula>
    </cfRule>
    <cfRule type="expression" dxfId="1928" priority="13214">
      <formula>IF(RIGHT(TEXT(AE114,"0.#"),1)=".",TRUE,FALSE)</formula>
    </cfRule>
  </conditionalFormatting>
  <conditionalFormatting sqref="AI114">
    <cfRule type="expression" dxfId="1927" priority="13211">
      <formula>IF(RIGHT(TEXT(AI114,"0.#"),1)=".",FALSE,TRUE)</formula>
    </cfRule>
    <cfRule type="expression" dxfId="1926" priority="13212">
      <formula>IF(RIGHT(TEXT(AI114,"0.#"),1)=".",TRUE,FALSE)</formula>
    </cfRule>
  </conditionalFormatting>
  <conditionalFormatting sqref="AM114">
    <cfRule type="expression" dxfId="1925" priority="13209">
      <formula>IF(RIGHT(TEXT(AM114,"0.#"),1)=".",FALSE,TRUE)</formula>
    </cfRule>
    <cfRule type="expression" dxfId="1924" priority="13210">
      <formula>IF(RIGHT(TEXT(AM114,"0.#"),1)=".",TRUE,FALSE)</formula>
    </cfRule>
  </conditionalFormatting>
  <conditionalFormatting sqref="AE119 AQ119">
    <cfRule type="expression" dxfId="1923" priority="13191">
      <formula>IF(RIGHT(TEXT(AE119,"0.#"),1)=".",FALSE,TRUE)</formula>
    </cfRule>
    <cfRule type="expression" dxfId="1922" priority="13192">
      <formula>IF(RIGHT(TEXT(AE119,"0.#"),1)=".",TRUE,FALSE)</formula>
    </cfRule>
  </conditionalFormatting>
  <conditionalFormatting sqref="AI119">
    <cfRule type="expression" dxfId="1921" priority="13189">
      <formula>IF(RIGHT(TEXT(AI119,"0.#"),1)=".",FALSE,TRUE)</formula>
    </cfRule>
    <cfRule type="expression" dxfId="1920" priority="13190">
      <formula>IF(RIGHT(TEXT(AI119,"0.#"),1)=".",TRUE,FALSE)</formula>
    </cfRule>
  </conditionalFormatting>
  <conditionalFormatting sqref="AM119">
    <cfRule type="expression" dxfId="1919" priority="13187">
      <formula>IF(RIGHT(TEXT(AM119,"0.#"),1)=".",FALSE,TRUE)</formula>
    </cfRule>
    <cfRule type="expression" dxfId="1918" priority="13188">
      <formula>IF(RIGHT(TEXT(AM119,"0.#"),1)=".",TRUE,FALSE)</formula>
    </cfRule>
  </conditionalFormatting>
  <conditionalFormatting sqref="AQ120">
    <cfRule type="expression" dxfId="1917" priority="13179">
      <formula>IF(RIGHT(TEXT(AQ120,"0.#"),1)=".",FALSE,TRUE)</formula>
    </cfRule>
    <cfRule type="expression" dxfId="1916" priority="13180">
      <formula>IF(RIGHT(TEXT(AQ120,"0.#"),1)=".",TRUE,FALSE)</formula>
    </cfRule>
  </conditionalFormatting>
  <conditionalFormatting sqref="AE122 AQ122">
    <cfRule type="expression" dxfId="1915" priority="13177">
      <formula>IF(RIGHT(TEXT(AE122,"0.#"),1)=".",FALSE,TRUE)</formula>
    </cfRule>
    <cfRule type="expression" dxfId="1914" priority="13178">
      <formula>IF(RIGHT(TEXT(AE122,"0.#"),1)=".",TRUE,FALSE)</formula>
    </cfRule>
  </conditionalFormatting>
  <conditionalFormatting sqref="AI122">
    <cfRule type="expression" dxfId="1913" priority="13175">
      <formula>IF(RIGHT(TEXT(AI122,"0.#"),1)=".",FALSE,TRUE)</formula>
    </cfRule>
    <cfRule type="expression" dxfId="1912" priority="13176">
      <formula>IF(RIGHT(TEXT(AI122,"0.#"),1)=".",TRUE,FALSE)</formula>
    </cfRule>
  </conditionalFormatting>
  <conditionalFormatting sqref="AM122">
    <cfRule type="expression" dxfId="1911" priority="13173">
      <formula>IF(RIGHT(TEXT(AM122,"0.#"),1)=".",FALSE,TRUE)</formula>
    </cfRule>
    <cfRule type="expression" dxfId="1910" priority="13174">
      <formula>IF(RIGHT(TEXT(AM122,"0.#"),1)=".",TRUE,FALSE)</formula>
    </cfRule>
  </conditionalFormatting>
  <conditionalFormatting sqref="AQ123">
    <cfRule type="expression" dxfId="1909" priority="13165">
      <formula>IF(RIGHT(TEXT(AQ123,"0.#"),1)=".",FALSE,TRUE)</formula>
    </cfRule>
    <cfRule type="expression" dxfId="1908" priority="13166">
      <formula>IF(RIGHT(TEXT(AQ123,"0.#"),1)=".",TRUE,FALSE)</formula>
    </cfRule>
  </conditionalFormatting>
  <conditionalFormatting sqref="AE125 AQ125">
    <cfRule type="expression" dxfId="1907" priority="13163">
      <formula>IF(RIGHT(TEXT(AE125,"0.#"),1)=".",FALSE,TRUE)</formula>
    </cfRule>
    <cfRule type="expression" dxfId="1906" priority="13164">
      <formula>IF(RIGHT(TEXT(AE125,"0.#"),1)=".",TRUE,FALSE)</formula>
    </cfRule>
  </conditionalFormatting>
  <conditionalFormatting sqref="AI125">
    <cfRule type="expression" dxfId="1905" priority="13161">
      <formula>IF(RIGHT(TEXT(AI125,"0.#"),1)=".",FALSE,TRUE)</formula>
    </cfRule>
    <cfRule type="expression" dxfId="1904" priority="13162">
      <formula>IF(RIGHT(TEXT(AI125,"0.#"),1)=".",TRUE,FALSE)</formula>
    </cfRule>
  </conditionalFormatting>
  <conditionalFormatting sqref="AM125">
    <cfRule type="expression" dxfId="1903" priority="13159">
      <formula>IF(RIGHT(TEXT(AM125,"0.#"),1)=".",FALSE,TRUE)</formula>
    </cfRule>
    <cfRule type="expression" dxfId="1902" priority="13160">
      <formula>IF(RIGHT(TEXT(AM125,"0.#"),1)=".",TRUE,FALSE)</formula>
    </cfRule>
  </conditionalFormatting>
  <conditionalFormatting sqref="AQ126">
    <cfRule type="expression" dxfId="1901" priority="13151">
      <formula>IF(RIGHT(TEXT(AQ126,"0.#"),1)=".",FALSE,TRUE)</formula>
    </cfRule>
    <cfRule type="expression" dxfId="1900" priority="13152">
      <formula>IF(RIGHT(TEXT(AQ126,"0.#"),1)=".",TRUE,FALSE)</formula>
    </cfRule>
  </conditionalFormatting>
  <conditionalFormatting sqref="AE128 AQ128">
    <cfRule type="expression" dxfId="1899" priority="13149">
      <formula>IF(RIGHT(TEXT(AE128,"0.#"),1)=".",FALSE,TRUE)</formula>
    </cfRule>
    <cfRule type="expression" dxfId="1898" priority="13150">
      <formula>IF(RIGHT(TEXT(AE128,"0.#"),1)=".",TRUE,FALSE)</formula>
    </cfRule>
  </conditionalFormatting>
  <conditionalFormatting sqref="AI128">
    <cfRule type="expression" dxfId="1897" priority="13147">
      <formula>IF(RIGHT(TEXT(AI128,"0.#"),1)=".",FALSE,TRUE)</formula>
    </cfRule>
    <cfRule type="expression" dxfId="1896" priority="13148">
      <formula>IF(RIGHT(TEXT(AI128,"0.#"),1)=".",TRUE,FALSE)</formula>
    </cfRule>
  </conditionalFormatting>
  <conditionalFormatting sqref="AM128">
    <cfRule type="expression" dxfId="1895" priority="13145">
      <formula>IF(RIGHT(TEXT(AM128,"0.#"),1)=".",FALSE,TRUE)</formula>
    </cfRule>
    <cfRule type="expression" dxfId="1894" priority="13146">
      <formula>IF(RIGHT(TEXT(AM128,"0.#"),1)=".",TRUE,FALSE)</formula>
    </cfRule>
  </conditionalFormatting>
  <conditionalFormatting sqref="AQ129">
    <cfRule type="expression" dxfId="1893" priority="13137">
      <formula>IF(RIGHT(TEXT(AQ129,"0.#"),1)=".",FALSE,TRUE)</formula>
    </cfRule>
    <cfRule type="expression" dxfId="1892" priority="13138">
      <formula>IF(RIGHT(TEXT(AQ129,"0.#"),1)=".",TRUE,FALSE)</formula>
    </cfRule>
  </conditionalFormatting>
  <conditionalFormatting sqref="AE75">
    <cfRule type="expression" dxfId="1891" priority="13135">
      <formula>IF(RIGHT(TEXT(AE75,"0.#"),1)=".",FALSE,TRUE)</formula>
    </cfRule>
    <cfRule type="expression" dxfId="1890" priority="13136">
      <formula>IF(RIGHT(TEXT(AE75,"0.#"),1)=".",TRUE,FALSE)</formula>
    </cfRule>
  </conditionalFormatting>
  <conditionalFormatting sqref="AE76">
    <cfRule type="expression" dxfId="1889" priority="13133">
      <formula>IF(RIGHT(TEXT(AE76,"0.#"),1)=".",FALSE,TRUE)</formula>
    </cfRule>
    <cfRule type="expression" dxfId="1888" priority="13134">
      <formula>IF(RIGHT(TEXT(AE76,"0.#"),1)=".",TRUE,FALSE)</formula>
    </cfRule>
  </conditionalFormatting>
  <conditionalFormatting sqref="AE77">
    <cfRule type="expression" dxfId="1887" priority="13131">
      <formula>IF(RIGHT(TEXT(AE77,"0.#"),1)=".",FALSE,TRUE)</formula>
    </cfRule>
    <cfRule type="expression" dxfId="1886" priority="13132">
      <formula>IF(RIGHT(TEXT(AE77,"0.#"),1)=".",TRUE,FALSE)</formula>
    </cfRule>
  </conditionalFormatting>
  <conditionalFormatting sqref="AI77">
    <cfRule type="expression" dxfId="1885" priority="13129">
      <formula>IF(RIGHT(TEXT(AI77,"0.#"),1)=".",FALSE,TRUE)</formula>
    </cfRule>
    <cfRule type="expression" dxfId="1884" priority="13130">
      <formula>IF(RIGHT(TEXT(AI77,"0.#"),1)=".",TRUE,FALSE)</formula>
    </cfRule>
  </conditionalFormatting>
  <conditionalFormatting sqref="AI76">
    <cfRule type="expression" dxfId="1883" priority="13127">
      <formula>IF(RIGHT(TEXT(AI76,"0.#"),1)=".",FALSE,TRUE)</formula>
    </cfRule>
    <cfRule type="expression" dxfId="1882" priority="13128">
      <formula>IF(RIGHT(TEXT(AI76,"0.#"),1)=".",TRUE,FALSE)</formula>
    </cfRule>
  </conditionalFormatting>
  <conditionalFormatting sqref="AI75">
    <cfRule type="expression" dxfId="1881" priority="13125">
      <formula>IF(RIGHT(TEXT(AI75,"0.#"),1)=".",FALSE,TRUE)</formula>
    </cfRule>
    <cfRule type="expression" dxfId="1880" priority="13126">
      <formula>IF(RIGHT(TEXT(AI75,"0.#"),1)=".",TRUE,FALSE)</formula>
    </cfRule>
  </conditionalFormatting>
  <conditionalFormatting sqref="AM75">
    <cfRule type="expression" dxfId="1879" priority="13123">
      <formula>IF(RIGHT(TEXT(AM75,"0.#"),1)=".",FALSE,TRUE)</formula>
    </cfRule>
    <cfRule type="expression" dxfId="1878" priority="13124">
      <formula>IF(RIGHT(TEXT(AM75,"0.#"),1)=".",TRUE,FALSE)</formula>
    </cfRule>
  </conditionalFormatting>
  <conditionalFormatting sqref="AM76">
    <cfRule type="expression" dxfId="1877" priority="13121">
      <formula>IF(RIGHT(TEXT(AM76,"0.#"),1)=".",FALSE,TRUE)</formula>
    </cfRule>
    <cfRule type="expression" dxfId="1876" priority="13122">
      <formula>IF(RIGHT(TEXT(AM76,"0.#"),1)=".",TRUE,FALSE)</formula>
    </cfRule>
  </conditionalFormatting>
  <conditionalFormatting sqref="AM77">
    <cfRule type="expression" dxfId="1875" priority="13119">
      <formula>IF(RIGHT(TEXT(AM77,"0.#"),1)=".",FALSE,TRUE)</formula>
    </cfRule>
    <cfRule type="expression" dxfId="1874" priority="13120">
      <formula>IF(RIGHT(TEXT(AM77,"0.#"),1)=".",TRUE,FALSE)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0:AO867">
    <cfRule type="expression" dxfId="1843" priority="6675">
      <formula>IF(AND(AL840&gt;=0,RIGHT(TEXT(AL840,"0.#"),1)&lt;&gt;"."),TRUE,FALSE)</formula>
    </cfRule>
    <cfRule type="expression" dxfId="1842" priority="6676">
      <formula>IF(AND(AL840&gt;=0,RIGHT(TEXT(AL840,"0.#"),1)="."),TRUE,FALSE)</formula>
    </cfRule>
    <cfRule type="expression" dxfId="1841" priority="6677">
      <formula>IF(AND(AL840&lt;0,RIGHT(TEXT(AL840,"0.#"),1)&lt;&gt;"."),TRUE,FALSE)</formula>
    </cfRule>
    <cfRule type="expression" dxfId="1840" priority="6678">
      <formula>IF(AND(AL840&lt;0,RIGHT(TEXT(AL840,"0.#"),1)="."),TRUE,FALSE)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0:Y867">
    <cfRule type="expression" dxfId="1769" priority="3003">
      <formula>IF(RIGHT(TEXT(Y840,"0.#"),1)=".",FALSE,TRUE)</formula>
    </cfRule>
    <cfRule type="expression" dxfId="1768" priority="3004">
      <formula>IF(RIGHT(TEXT(Y840,"0.#"),1)=".",TRUE,FALSE)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03:AO1132">
    <cfRule type="expression" dxfId="1739" priority="2909">
      <formula>IF(AND(AL1103&gt;=0,RIGHT(TEXT(AL1103,"0.#"),1)&lt;&gt;"."),TRUE,FALSE)</formula>
    </cfRule>
    <cfRule type="expression" dxfId="1738" priority="2910">
      <formula>IF(AND(AL1103&gt;=0,RIGHT(TEXT(AL1103,"0.#"),1)="."),TRUE,FALSE)</formula>
    </cfRule>
    <cfRule type="expression" dxfId="1737" priority="2911">
      <formula>IF(AND(AL1103&lt;0,RIGHT(TEXT(AL1103,"0.#"),1)&lt;&gt;"."),TRUE,FALSE)</formula>
    </cfRule>
    <cfRule type="expression" dxfId="1736" priority="2912">
      <formula>IF(AND(AL1103&lt;0,RIGHT(TEXT(AL1103,"0.#"),1)="."),TRUE,FALSE)</formula>
    </cfRule>
  </conditionalFormatting>
  <conditionalFormatting sqref="Y1103:Y1132">
    <cfRule type="expression" dxfId="1735" priority="2907">
      <formula>IF(RIGHT(TEXT(Y1103,"0.#"),1)=".",FALSE,TRUE)</formula>
    </cfRule>
    <cfRule type="expression" dxfId="1734" priority="2908">
      <formula>IF(RIGHT(TEXT(Y1103,"0.#"),1)=".",TRUE,FALSE)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39:AO839">
    <cfRule type="expression" dxfId="1725" priority="2861">
      <formula>IF(AND(AL839&gt;=0,RIGHT(TEXT(AL839,"0.#"),1)&lt;&gt;"."),TRUE,FALSE)</formula>
    </cfRule>
    <cfRule type="expression" dxfId="1724" priority="2862">
      <formula>IF(AND(AL839&gt;=0,RIGHT(TEXT(AL839,"0.#"),1)="."),TRUE,FALSE)</formula>
    </cfRule>
    <cfRule type="expression" dxfId="1723" priority="2863">
      <formula>IF(AND(AL839&lt;0,RIGHT(TEXT(AL839,"0.#"),1)&lt;&gt;"."),TRUE,FALSE)</formula>
    </cfRule>
    <cfRule type="expression" dxfId="1722" priority="2864">
      <formula>IF(AND(AL839&lt;0,RIGHT(TEXT(AL839,"0.#"),1)="."),TRUE,FALSE)</formula>
    </cfRule>
  </conditionalFormatting>
  <conditionalFormatting sqref="Y839">
    <cfRule type="expression" dxfId="1721" priority="2859">
      <formula>IF(RIGHT(TEXT(Y839,"0.#"),1)=".",FALSE,TRUE)</formula>
    </cfRule>
    <cfRule type="expression" dxfId="1720" priority="2860">
      <formula>IF(RIGHT(TEXT(Y839,"0.#"),1)=".",TRUE,FALSE)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M138:AM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73:Y900">
    <cfRule type="expression" dxfId="1403" priority="2119">
      <formula>IF(RIGHT(TEXT(Y873,"0.#"),1)=".",FALSE,TRUE)</formula>
    </cfRule>
    <cfRule type="expression" dxfId="1402" priority="2120">
      <formula>IF(RIGHT(TEXT(Y873,"0.#"),1)=".",TRUE,FALSE)</formula>
    </cfRule>
  </conditionalFormatting>
  <conditionalFormatting sqref="Y872">
    <cfRule type="expression" dxfId="1401" priority="2113">
      <formula>IF(RIGHT(TEXT(Y872,"0.#"),1)=".",FALSE,TRUE)</formula>
    </cfRule>
    <cfRule type="expression" dxfId="1400" priority="2114">
      <formula>IF(RIGHT(TEXT(Y872,"0.#"),1)=".",TRUE,FALSE)</formula>
    </cfRule>
  </conditionalFormatting>
  <conditionalFormatting sqref="Y906:Y933">
    <cfRule type="expression" dxfId="1399" priority="2107">
      <formula>IF(RIGHT(TEXT(Y906,"0.#"),1)=".",FALSE,TRUE)</formula>
    </cfRule>
    <cfRule type="expression" dxfId="1398" priority="2108">
      <formula>IF(RIGHT(TEXT(Y906,"0.#"),1)=".",TRUE,FALSE)</formula>
    </cfRule>
  </conditionalFormatting>
  <conditionalFormatting sqref="Y904:Y905">
    <cfRule type="expression" dxfId="1397" priority="2101">
      <formula>IF(RIGHT(TEXT(Y904,"0.#"),1)=".",FALSE,TRUE)</formula>
    </cfRule>
    <cfRule type="expression" dxfId="1396" priority="2102">
      <formula>IF(RIGHT(TEXT(Y904,"0.#"),1)=".",TRUE,FALSE)</formula>
    </cfRule>
  </conditionalFormatting>
  <conditionalFormatting sqref="Y939:Y966">
    <cfRule type="expression" dxfId="1395" priority="2095">
      <formula>IF(RIGHT(TEXT(Y939,"0.#"),1)=".",FALSE,TRUE)</formula>
    </cfRule>
    <cfRule type="expression" dxfId="1394" priority="2096">
      <formula>IF(RIGHT(TEXT(Y939,"0.#"),1)=".",TRUE,FALSE)</formula>
    </cfRule>
  </conditionalFormatting>
  <conditionalFormatting sqref="Y937:Y938">
    <cfRule type="expression" dxfId="1393" priority="2089">
      <formula>IF(RIGHT(TEXT(Y937,"0.#"),1)=".",FALSE,TRUE)</formula>
    </cfRule>
    <cfRule type="expression" dxfId="1392" priority="2090">
      <formula>IF(RIGHT(TEXT(Y937,"0.#"),1)=".",TRUE,FALSE)</formula>
    </cfRule>
  </conditionalFormatting>
  <conditionalFormatting sqref="Y972:Y999">
    <cfRule type="expression" dxfId="1391" priority="2083">
      <formula>IF(RIGHT(TEXT(Y972,"0.#"),1)=".",FALSE,TRUE)</formula>
    </cfRule>
    <cfRule type="expression" dxfId="1390" priority="2084">
      <formula>IF(RIGHT(TEXT(Y972,"0.#"),1)=".",TRUE,FALSE)</formula>
    </cfRule>
  </conditionalFormatting>
  <conditionalFormatting sqref="Y970:Y971">
    <cfRule type="expression" dxfId="1389" priority="2077">
      <formula>IF(RIGHT(TEXT(Y970,"0.#"),1)=".",FALSE,TRUE)</formula>
    </cfRule>
    <cfRule type="expression" dxfId="1388" priority="2078">
      <formula>IF(RIGHT(TEXT(Y970,"0.#"),1)=".",TRUE,FALSE)</formula>
    </cfRule>
  </conditionalFormatting>
  <conditionalFormatting sqref="Y1005:Y1032">
    <cfRule type="expression" dxfId="1387" priority="2071">
      <formula>IF(RIGHT(TEXT(Y1005,"0.#"),1)=".",FALSE,TRUE)</formula>
    </cfRule>
    <cfRule type="expression" dxfId="1386" priority="2072">
      <formula>IF(RIGHT(TEXT(Y1005,"0.#"),1)=".",TRUE,FALSE)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73:AO900">
    <cfRule type="expression" dxfId="1305" priority="2121">
      <formula>IF(AND(AL873&gt;=0,RIGHT(TEXT(AL873,"0.#"),1)&lt;&gt;"."),TRUE,FALSE)</formula>
    </cfRule>
    <cfRule type="expression" dxfId="1304" priority="2122">
      <formula>IF(AND(AL873&gt;=0,RIGHT(TEXT(AL873,"0.#"),1)="."),TRUE,FALSE)</formula>
    </cfRule>
    <cfRule type="expression" dxfId="1303" priority="2123">
      <formula>IF(AND(AL873&lt;0,RIGHT(TEXT(AL873,"0.#"),1)&lt;&gt;"."),TRUE,FALSE)</formula>
    </cfRule>
    <cfRule type="expression" dxfId="1302" priority="2124">
      <formula>IF(AND(AL873&lt;0,RIGHT(TEXT(AL873,"0.#"),1)="."),TRUE,FALSE)</formula>
    </cfRule>
  </conditionalFormatting>
  <conditionalFormatting sqref="AL871:AO872">
    <cfRule type="expression" dxfId="1301" priority="2115">
      <formula>IF(AND(AL871&gt;=0,RIGHT(TEXT(AL871,"0.#"),1)&lt;&gt;"."),TRUE,FALSE)</formula>
    </cfRule>
    <cfRule type="expression" dxfId="1300" priority="2116">
      <formula>IF(AND(AL871&gt;=0,RIGHT(TEXT(AL871,"0.#"),1)="."),TRUE,FALSE)</formula>
    </cfRule>
    <cfRule type="expression" dxfId="1299" priority="2117">
      <formula>IF(AND(AL871&lt;0,RIGHT(TEXT(AL871,"0.#"),1)&lt;&gt;"."),TRUE,FALSE)</formula>
    </cfRule>
    <cfRule type="expression" dxfId="1298" priority="2118">
      <formula>IF(AND(AL871&lt;0,RIGHT(TEXT(AL871,"0.#"),1)="."),TRUE,FALSE)</formula>
    </cfRule>
  </conditionalFormatting>
  <conditionalFormatting sqref="AL906:AO933">
    <cfRule type="expression" dxfId="1297" priority="2109">
      <formula>IF(AND(AL906&gt;=0,RIGHT(TEXT(AL906,"0.#"),1)&lt;&gt;"."),TRUE,FALSE)</formula>
    </cfRule>
    <cfRule type="expression" dxfId="1296" priority="2110">
      <formula>IF(AND(AL906&gt;=0,RIGHT(TEXT(AL906,"0.#"),1)="."),TRUE,FALSE)</formula>
    </cfRule>
    <cfRule type="expression" dxfId="1295" priority="2111">
      <formula>IF(AND(AL906&lt;0,RIGHT(TEXT(AL906,"0.#"),1)&lt;&gt;"."),TRUE,FALSE)</formula>
    </cfRule>
    <cfRule type="expression" dxfId="1294" priority="2112">
      <formula>IF(AND(AL906&lt;0,RIGHT(TEXT(AL906,"0.#"),1)="."),TRUE,FALSE)</formula>
    </cfRule>
  </conditionalFormatting>
  <conditionalFormatting sqref="AL904:AO905">
    <cfRule type="expression" dxfId="1293" priority="2103">
      <formula>IF(AND(AL904&gt;=0,RIGHT(TEXT(AL904,"0.#"),1)&lt;&gt;"."),TRUE,FALSE)</formula>
    </cfRule>
    <cfRule type="expression" dxfId="1292" priority="2104">
      <formula>IF(AND(AL904&gt;=0,RIGHT(TEXT(AL904,"0.#"),1)="."),TRUE,FALSE)</formula>
    </cfRule>
    <cfRule type="expression" dxfId="1291" priority="2105">
      <formula>IF(AND(AL904&lt;0,RIGHT(TEXT(AL904,"0.#"),1)&lt;&gt;"."),TRUE,FALSE)</formula>
    </cfRule>
    <cfRule type="expression" dxfId="1290" priority="2106">
      <formula>IF(AND(AL904&lt;0,RIGHT(TEXT(AL904,"0.#"),1)="."),TRUE,FALSE)</formula>
    </cfRule>
  </conditionalFormatting>
  <conditionalFormatting sqref="AL939:AO966">
    <cfRule type="expression" dxfId="1289" priority="2097">
      <formula>IF(AND(AL939&gt;=0,RIGHT(TEXT(AL939,"0.#"),1)&lt;&gt;"."),TRUE,FALSE)</formula>
    </cfRule>
    <cfRule type="expression" dxfId="1288" priority="2098">
      <formula>IF(AND(AL939&gt;=0,RIGHT(TEXT(AL939,"0.#"),1)="."),TRUE,FALSE)</formula>
    </cfRule>
    <cfRule type="expression" dxfId="1287" priority="2099">
      <formula>IF(AND(AL939&lt;0,RIGHT(TEXT(AL939,"0.#"),1)&lt;&gt;"."),TRUE,FALSE)</formula>
    </cfRule>
    <cfRule type="expression" dxfId="1286" priority="2100">
      <formula>IF(AND(AL939&lt;0,RIGHT(TEXT(AL939,"0.#"),1)="."),TRUE,FALSE)</formula>
    </cfRule>
  </conditionalFormatting>
  <conditionalFormatting sqref="AL937:AO938">
    <cfRule type="expression" dxfId="1285" priority="2091">
      <formula>IF(AND(AL937&gt;=0,RIGHT(TEXT(AL937,"0.#"),1)&lt;&gt;"."),TRUE,FALSE)</formula>
    </cfRule>
    <cfRule type="expression" dxfId="1284" priority="2092">
      <formula>IF(AND(AL937&gt;=0,RIGHT(TEXT(AL937,"0.#"),1)="."),TRUE,FALSE)</formula>
    </cfRule>
    <cfRule type="expression" dxfId="1283" priority="2093">
      <formula>IF(AND(AL937&lt;0,RIGHT(TEXT(AL937,"0.#"),1)&lt;&gt;"."),TRUE,FALSE)</formula>
    </cfRule>
    <cfRule type="expression" dxfId="1282" priority="2094">
      <formula>IF(AND(AL937&lt;0,RIGHT(TEXT(AL937,"0.#"),1)="."),TRUE,FALSE)</formula>
    </cfRule>
  </conditionalFormatting>
  <conditionalFormatting sqref="AL972:AO999">
    <cfRule type="expression" dxfId="1281" priority="2085">
      <formula>IF(AND(AL972&gt;=0,RIGHT(TEXT(AL972,"0.#"),1)&lt;&gt;"."),TRUE,FALSE)</formula>
    </cfRule>
    <cfRule type="expression" dxfId="1280" priority="2086">
      <formula>IF(AND(AL972&gt;=0,RIGHT(TEXT(AL972,"0.#"),1)="."),TRUE,FALSE)</formula>
    </cfRule>
    <cfRule type="expression" dxfId="1279" priority="2087">
      <formula>IF(AND(AL972&lt;0,RIGHT(TEXT(AL972,"0.#"),1)&lt;&gt;"."),TRUE,FALSE)</formula>
    </cfRule>
    <cfRule type="expression" dxfId="1278" priority="2088">
      <formula>IF(AND(AL972&lt;0,RIGHT(TEXT(AL972,"0.#"),1)="."),TRUE,FALSE)</formula>
    </cfRule>
  </conditionalFormatting>
  <conditionalFormatting sqref="AL970:AO971">
    <cfRule type="expression" dxfId="1277" priority="2079">
      <formula>IF(AND(AL970&gt;=0,RIGHT(TEXT(AL970,"0.#"),1)&lt;&gt;"."),TRUE,FALSE)</formula>
    </cfRule>
    <cfRule type="expression" dxfId="1276" priority="2080">
      <formula>IF(AND(AL970&gt;=0,RIGHT(TEXT(AL970,"0.#"),1)="."),TRUE,FALSE)</formula>
    </cfRule>
    <cfRule type="expression" dxfId="1275" priority="2081">
      <formula>IF(AND(AL970&lt;0,RIGHT(TEXT(AL970,"0.#"),1)&lt;&gt;"."),TRUE,FALSE)</formula>
    </cfRule>
    <cfRule type="expression" dxfId="1274" priority="2082">
      <formula>IF(AND(AL970&lt;0,RIGHT(TEXT(AL970,"0.#"),1)="."),TRUE,FALSE)</formula>
    </cfRule>
  </conditionalFormatting>
  <conditionalFormatting sqref="AL1005:AO1032">
    <cfRule type="expression" dxfId="1273" priority="2073">
      <formula>IF(AND(AL1005&gt;=0,RIGHT(TEXT(AL1005,"0.#"),1)&lt;&gt;"."),TRUE,FALSE)</formula>
    </cfRule>
    <cfRule type="expression" dxfId="1272" priority="2074">
      <formula>IF(AND(AL1005&gt;=0,RIGHT(TEXT(AL1005,"0.#"),1)="."),TRUE,FALSE)</formula>
    </cfRule>
    <cfRule type="expression" dxfId="1271" priority="2075">
      <formula>IF(AND(AL1005&lt;0,RIGHT(TEXT(AL1005,"0.#"),1)&lt;&gt;"."),TRUE,FALSE)</formula>
    </cfRule>
    <cfRule type="expression" dxfId="1270" priority="2076">
      <formula>IF(AND(AL1005&lt;0,RIGHT(TEXT(AL1005,"0.#"),1)="."),TRUE,FALSE)</formula>
    </cfRule>
  </conditionalFormatting>
  <conditionalFormatting sqref="AL1003:AO1004">
    <cfRule type="expression" dxfId="1269" priority="2067">
      <formula>IF(AND(AL1003&gt;=0,RIGHT(TEXT(AL1003,"0.#"),1)&lt;&gt;"."),TRUE,FALSE)</formula>
    </cfRule>
    <cfRule type="expression" dxfId="1268" priority="2068">
      <formula>IF(AND(AL1003&gt;=0,RIGHT(TEXT(AL1003,"0.#"),1)="."),TRUE,FALSE)</formula>
    </cfRule>
    <cfRule type="expression" dxfId="1267" priority="2069">
      <formula>IF(AND(AL1003&lt;0,RIGHT(TEXT(AL1003,"0.#"),1)&lt;&gt;"."),TRUE,FALSE)</formula>
    </cfRule>
    <cfRule type="expression" dxfId="1266" priority="2070">
      <formula>IF(AND(AL1003&lt;0,RIGHT(TEXT(AL1003,"0.#"),1)="."),TRUE,FALSE)</formula>
    </cfRule>
  </conditionalFormatting>
  <conditionalFormatting sqref="Y1003:Y1004">
    <cfRule type="expression" dxfId="1265" priority="2065">
      <formula>IF(RIGHT(TEXT(Y1003,"0.#"),1)=".",FALSE,TRUE)</formula>
    </cfRule>
    <cfRule type="expression" dxfId="1264" priority="2066">
      <formula>IF(RIGHT(TEXT(Y1003,"0.#"),1)=".",TRUE,FALSE)</formula>
    </cfRule>
  </conditionalFormatting>
  <conditionalFormatting sqref="AL1038:AO1065">
    <cfRule type="expression" dxfId="1263" priority="2061">
      <formula>IF(AND(AL1038&gt;=0,RIGHT(TEXT(AL1038,"0.#"),1)&lt;&gt;"."),TRUE,FALSE)</formula>
    </cfRule>
    <cfRule type="expression" dxfId="1262" priority="2062">
      <formula>IF(AND(AL1038&gt;=0,RIGHT(TEXT(AL1038,"0.#"),1)="."),TRUE,FALSE)</formula>
    </cfRule>
    <cfRule type="expression" dxfId="1261" priority="2063">
      <formula>IF(AND(AL1038&lt;0,RIGHT(TEXT(AL1038,"0.#"),1)&lt;&gt;"."),TRUE,FALSE)</formula>
    </cfRule>
    <cfRule type="expression" dxfId="1260" priority="2064">
      <formula>IF(AND(AL1038&lt;0,RIGHT(TEXT(AL1038,"0.#"),1)="."),TRUE,FALSE)</formula>
    </cfRule>
  </conditionalFormatting>
  <conditionalFormatting sqref="Y1038:Y1065">
    <cfRule type="expression" dxfId="1259" priority="2059">
      <formula>IF(RIGHT(TEXT(Y1038,"0.#"),1)=".",FALSE,TRUE)</formula>
    </cfRule>
    <cfRule type="expression" dxfId="1258" priority="2060">
      <formula>IF(RIGHT(TEXT(Y1038,"0.#"),1)=".",TRUE,FALSE)</formula>
    </cfRule>
  </conditionalFormatting>
  <conditionalFormatting sqref="AL1036:AO1037">
    <cfRule type="expression" dxfId="1257" priority="2055">
      <formula>IF(AND(AL1036&gt;=0,RIGHT(TEXT(AL1036,"0.#"),1)&lt;&gt;"."),TRUE,FALSE)</formula>
    </cfRule>
    <cfRule type="expression" dxfId="1256" priority="2056">
      <formula>IF(AND(AL1036&gt;=0,RIGHT(TEXT(AL1036,"0.#"),1)="."),TRUE,FALSE)</formula>
    </cfRule>
    <cfRule type="expression" dxfId="1255" priority="2057">
      <formula>IF(AND(AL1036&lt;0,RIGHT(TEXT(AL1036,"0.#"),1)&lt;&gt;"."),TRUE,FALSE)</formula>
    </cfRule>
    <cfRule type="expression" dxfId="1254" priority="2058">
      <formula>IF(AND(AL1036&lt;0,RIGHT(TEXT(AL1036,"0.#"),1)="."),TRUE,FALSE)</formula>
    </cfRule>
  </conditionalFormatting>
  <conditionalFormatting sqref="Y1036:Y1037">
    <cfRule type="expression" dxfId="1253" priority="2053">
      <formula>IF(RIGHT(TEXT(Y1036,"0.#"),1)=".",FALSE,TRUE)</formula>
    </cfRule>
    <cfRule type="expression" dxfId="1252" priority="2054">
      <formula>IF(RIGHT(TEXT(Y1036,"0.#"),1)=".",TRUE,FALSE)</formula>
    </cfRule>
  </conditionalFormatting>
  <conditionalFormatting sqref="AL1071:AO1098">
    <cfRule type="expression" dxfId="1251" priority="2049">
      <formula>IF(AND(AL1071&gt;=0,RIGHT(TEXT(AL1071,"0.#"),1)&lt;&gt;"."),TRUE,FALSE)</formula>
    </cfRule>
    <cfRule type="expression" dxfId="1250" priority="2050">
      <formula>IF(AND(AL1071&gt;=0,RIGHT(TEXT(AL1071,"0.#"),1)="."),TRUE,FALSE)</formula>
    </cfRule>
    <cfRule type="expression" dxfId="1249" priority="2051">
      <formula>IF(AND(AL1071&lt;0,RIGHT(TEXT(AL1071,"0.#"),1)&lt;&gt;"."),TRUE,FALSE)</formula>
    </cfRule>
    <cfRule type="expression" dxfId="1248" priority="2052">
      <formula>IF(AND(AL1071&lt;0,RIGHT(TEXT(AL1071,"0.#"),1)="."),TRUE,FALSE)</formula>
    </cfRule>
  </conditionalFormatting>
  <conditionalFormatting sqref="Y1071:Y1098">
    <cfRule type="expression" dxfId="1247" priority="2047">
      <formula>IF(RIGHT(TEXT(Y1071,"0.#"),1)=".",FALSE,TRUE)</formula>
    </cfRule>
    <cfRule type="expression" dxfId="1246" priority="2048">
      <formula>IF(RIGHT(TEXT(Y1071,"0.#"),1)=".",TRUE,FALSE)</formula>
    </cfRule>
  </conditionalFormatting>
  <conditionalFormatting sqref="AL1069:AO1070">
    <cfRule type="expression" dxfId="1245" priority="2043">
      <formula>IF(AND(AL1069&gt;=0,RIGHT(TEXT(AL1069,"0.#"),1)&lt;&gt;"."),TRUE,FALSE)</formula>
    </cfRule>
    <cfRule type="expression" dxfId="1244" priority="2044">
      <formula>IF(AND(AL1069&gt;=0,RIGHT(TEXT(AL1069,"0.#"),1)="."),TRUE,FALSE)</formula>
    </cfRule>
    <cfRule type="expression" dxfId="1243" priority="2045">
      <formula>IF(AND(AL1069&lt;0,RIGHT(TEXT(AL1069,"0.#"),1)&lt;&gt;"."),TRUE,FALSE)</formula>
    </cfRule>
    <cfRule type="expression" dxfId="1242" priority="2046">
      <formula>IF(AND(AL1069&lt;0,RIGHT(TEXT(AL1069,"0.#"),1)="."),TRUE,FALSE)</formula>
    </cfRule>
  </conditionalFormatting>
  <conditionalFormatting sqref="Y1069:Y1070">
    <cfRule type="expression" dxfId="1241" priority="2041">
      <formula>IF(RIGHT(TEXT(Y1069,"0.#"),1)=".",FALSE,TRUE)</formula>
    </cfRule>
    <cfRule type="expression" dxfId="1240" priority="2042">
      <formula>IF(RIGHT(TEXT(Y1069,"0.#"),1)=".",TRUE,FALSE)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I32">
    <cfRule type="expression" dxfId="49" priority="49">
      <formula>IF(RIGHT(TEXT(AI32,"0.#"),1)=".",FALSE,TRUE)</formula>
    </cfRule>
    <cfRule type="expression" dxfId="48" priority="50">
      <formula>IF(RIGHT(TEXT(AI32,"0.#"),1)=".",TRUE,FALSE)</formula>
    </cfRule>
  </conditionalFormatting>
  <conditionalFormatting sqref="AI33">
    <cfRule type="expression" dxfId="47" priority="47">
      <formula>IF(RIGHT(TEXT(AI33,"0.#"),1)=".",FALSE,TRUE)</formula>
    </cfRule>
    <cfRule type="expression" dxfId="46" priority="48">
      <formula>IF(RIGHT(TEXT(AI33,"0.#"),1)=".",TRUE,FALSE)</formula>
    </cfRule>
  </conditionalFormatting>
  <conditionalFormatting sqref="AI34">
    <cfRule type="expression" dxfId="45" priority="45">
      <formula>IF(RIGHT(TEXT(AI34,"0.#"),1)=".",FALSE,TRUE)</formula>
    </cfRule>
    <cfRule type="expression" dxfId="44" priority="46">
      <formula>IF(RIGHT(TEXT(AI34,"0.#"),1)=".",TRUE,FALSE)</formula>
    </cfRule>
  </conditionalFormatting>
  <conditionalFormatting sqref="AQ101">
    <cfRule type="expression" dxfId="43" priority="43">
      <formula>IF(RIGHT(TEXT(AQ101,"0.#"),1)=".",FALSE,TRUE)</formula>
    </cfRule>
    <cfRule type="expression" dxfId="42" priority="44">
      <formula>IF(RIGHT(TEXT(AQ101,"0.#"),1)=".",TRUE,FALSE)</formula>
    </cfRule>
  </conditionalFormatting>
  <conditionalFormatting sqref="AM101">
    <cfRule type="expression" dxfId="41" priority="41">
      <formula>IF(RIGHT(TEXT(AM101,"0.#"),1)=".",FALSE,TRUE)</formula>
    </cfRule>
    <cfRule type="expression" dxfId="40" priority="42">
      <formula>IF(RIGHT(TEXT(AM101,"0.#"),1)=".",TRUE,FALSE)</formula>
    </cfRule>
  </conditionalFormatting>
  <conditionalFormatting sqref="AM102">
    <cfRule type="expression" dxfId="39" priority="39">
      <formula>IF(RIGHT(TEXT(AM102,"0.#"),1)=".",FALSE,TRUE)</formula>
    </cfRule>
    <cfRule type="expression" dxfId="38" priority="40">
      <formula>IF(RIGHT(TEXT(AM102,"0.#"),1)=".",TRUE,FALSE)</formula>
    </cfRule>
  </conditionalFormatting>
  <conditionalFormatting sqref="AQ102">
    <cfRule type="expression" dxfId="37" priority="37">
      <formula>IF(RIGHT(TEXT(AQ102,"0.#"),1)=".",FALSE,TRUE)</formula>
    </cfRule>
    <cfRule type="expression" dxfId="36" priority="38">
      <formula>IF(RIGHT(TEXT(AQ102,"0.#"),1)=".",TRUE,FALSE)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U102">
    <cfRule type="expression" dxfId="33" priority="33">
      <formula>IF(RIGHT(TEXT(AU102,"0.#"),1)=".",FALSE,TRUE)</formula>
    </cfRule>
    <cfRule type="expression" dxfId="32" priority="34">
      <formula>IF(RIGHT(TEXT(AU102,"0.#"),1)=".",TRUE,FALSE)</formula>
    </cfRule>
  </conditionalFormatting>
  <conditionalFormatting sqref="AE101 AI101">
    <cfRule type="expression" dxfId="31" priority="31">
      <formula>IF(RIGHT(TEXT(AE101,"0.#"),1)=".",FALSE,TRUE)</formula>
    </cfRule>
    <cfRule type="expression" dxfId="30" priority="32">
      <formula>IF(RIGHT(TEXT(AE101,"0.#"),1)=".",TRUE,FALSE)</formula>
    </cfRule>
  </conditionalFormatting>
  <conditionalFormatting sqref="AE102 AI102">
    <cfRule type="expression" dxfId="29" priority="29">
      <formula>IF(RIGHT(TEXT(AE102,"0.#"),1)=".",FALSE,TRUE)</formula>
    </cfRule>
    <cfRule type="expression" dxfId="28" priority="30">
      <formula>IF(RIGHT(TEXT(AE102,"0.#"),1)=".",TRUE,FALSE)</formula>
    </cfRule>
  </conditionalFormatting>
  <conditionalFormatting sqref="AQ116">
    <cfRule type="expression" dxfId="27" priority="27">
      <formula>IF(RIGHT(TEXT(AQ116,"0.#"),1)=".",FALSE,TRUE)</formula>
    </cfRule>
    <cfRule type="expression" dxfId="26" priority="28">
      <formula>IF(RIGHT(TEXT(AQ116,"0.#"),1)=".",TRUE,FALSE)</formula>
    </cfRule>
  </conditionalFormatting>
  <conditionalFormatting sqref="AM116">
    <cfRule type="expression" dxfId="25" priority="25">
      <formula>IF(RIGHT(TEXT(AM116,"0.#"),1)=".",FALSE,TRUE)</formula>
    </cfRule>
    <cfRule type="expression" dxfId="24" priority="26">
      <formula>IF(RIGHT(TEXT(AM116,"0.#"),1)=".",TRUE,FALSE)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AE135 AI134:AI135 AM134:AM135 AQ134:AQ135 AU134:AU135">
    <cfRule type="expression" dxfId="11" priority="11">
      <formula>IF(RIGHT(TEXT(AE134,"0.#"),1)=".",FALSE,TRUE)</formula>
    </cfRule>
    <cfRule type="expression" dxfId="10" priority="12">
      <formula>IF(RIGHT(TEXT(AE134,"0.#"),1)=".",TRUE,FALSE)</formula>
    </cfRule>
  </conditionalFormatting>
  <conditionalFormatting sqref="Y782">
    <cfRule type="expression" dxfId="9" priority="9">
      <formula>IF(RIGHT(TEXT(Y782,"0.#"),1)=".",FALSE,TRUE)</formula>
    </cfRule>
    <cfRule type="expression" dxfId="8" priority="10">
      <formula>IF(RIGHT(TEXT(Y782,"0.#"),1)=".",TRUE,FALSE)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Y838">
    <cfRule type="expression" dxfId="3" priority="3">
      <formula>IF(RIGHT(TEXT(Y838,"0.#"),1)=".",FALSE,TRUE)</formula>
    </cfRule>
    <cfRule type="expression" dxfId="2" priority="4">
      <formula>IF(RIGHT(TEXT(Y838,"0.#"),1)=".",TRUE,FALSE)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F39" sqref="F39"/>
    </sheetView>
  </sheetViews>
  <sheetFormatPr defaultColWidth="9" defaultRowHeight="13.5" x14ac:dyDescent="0.15"/>
  <cols>
    <col min="1" max="1" width="21.62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22</v>
      </c>
      <c r="G1" s="59" t="s">
        <v>123</v>
      </c>
      <c r="K1" s="64" t="s">
        <v>160</v>
      </c>
      <c r="L1" s="52" t="s">
        <v>123</v>
      </c>
      <c r="O1" s="49"/>
      <c r="P1" s="59" t="s">
        <v>14</v>
      </c>
      <c r="Q1" s="59" t="s">
        <v>123</v>
      </c>
      <c r="T1" s="49"/>
      <c r="U1" s="65" t="s">
        <v>250</v>
      </c>
      <c r="W1" s="65" t="s">
        <v>249</v>
      </c>
      <c r="Y1" s="65" t="s">
        <v>29</v>
      </c>
      <c r="Z1" s="67"/>
      <c r="AA1" s="65" t="s">
        <v>136</v>
      </c>
      <c r="AB1" s="69"/>
      <c r="AC1" s="65" t="s">
        <v>63</v>
      </c>
      <c r="AD1" s="50"/>
      <c r="AE1" s="65" t="s">
        <v>100</v>
      </c>
      <c r="AF1" s="67"/>
      <c r="AG1" s="71" t="s">
        <v>287</v>
      </c>
      <c r="AI1" s="71" t="s">
        <v>300</v>
      </c>
      <c r="AK1" s="71" t="s">
        <v>308</v>
      </c>
      <c r="AM1" s="74"/>
      <c r="AN1" s="74"/>
      <c r="AP1" s="50" t="s">
        <v>367</v>
      </c>
    </row>
    <row r="2" spans="1:42" ht="13.5" customHeight="1" x14ac:dyDescent="0.15">
      <c r="A2" s="53" t="s">
        <v>139</v>
      </c>
      <c r="B2" s="56"/>
      <c r="C2" s="49" t="str">
        <f t="shared" ref="C2:C24" si="0">IF(B2="","",A2)</f>
        <v/>
      </c>
      <c r="D2" s="49" t="str">
        <f>IF(C2="","",IF(D1&lt;&gt;"",CONCATENATE(D1,"、",C2),C2))</f>
        <v/>
      </c>
      <c r="F2" s="60" t="s">
        <v>121</v>
      </c>
      <c r="G2" s="62" t="s">
        <v>486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244</v>
      </c>
      <c r="W2" s="66" t="s">
        <v>174</v>
      </c>
      <c r="Y2" s="66" t="s">
        <v>117</v>
      </c>
      <c r="Z2" s="67"/>
      <c r="AA2" s="66" t="s">
        <v>327</v>
      </c>
      <c r="AB2" s="69"/>
      <c r="AC2" s="70" t="s">
        <v>206</v>
      </c>
      <c r="AD2" s="50"/>
      <c r="AE2" s="66" t="s">
        <v>151</v>
      </c>
      <c r="AF2" s="67"/>
      <c r="AG2" s="72" t="s">
        <v>19</v>
      </c>
      <c r="AI2" s="71" t="s">
        <v>394</v>
      </c>
      <c r="AK2" s="71" t="s">
        <v>309</v>
      </c>
      <c r="AM2" s="74"/>
      <c r="AN2" s="74"/>
      <c r="AP2" s="72" t="s">
        <v>19</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486</v>
      </c>
      <c r="R3" s="49" t="str">
        <f t="shared" si="3"/>
        <v>委託・請負</v>
      </c>
      <c r="S3" s="49" t="str">
        <f t="shared" ref="S3:S8" si="7">IF(R3="",S2,IF(S2&lt;&gt;"",CONCATENATE(S2,"、",R3),R3))</f>
        <v>委託・請負</v>
      </c>
      <c r="T3" s="49"/>
      <c r="U3" s="66" t="s">
        <v>396</v>
      </c>
      <c r="W3" s="66" t="s">
        <v>218</v>
      </c>
      <c r="Y3" s="66" t="s">
        <v>119</v>
      </c>
      <c r="Z3" s="67"/>
      <c r="AA3" s="66" t="s">
        <v>458</v>
      </c>
      <c r="AB3" s="69"/>
      <c r="AC3" s="70" t="s">
        <v>198</v>
      </c>
      <c r="AD3" s="50"/>
      <c r="AE3" s="66" t="s">
        <v>252</v>
      </c>
      <c r="AF3" s="67"/>
      <c r="AG3" s="72" t="s">
        <v>329</v>
      </c>
      <c r="AI3" s="71" t="s">
        <v>116</v>
      </c>
      <c r="AK3" s="71" t="str">
        <f t="shared" ref="AK3:AK27" si="8">CHAR(CODE(AK2)+1)</f>
        <v>B</v>
      </c>
      <c r="AM3" s="74"/>
      <c r="AN3" s="74"/>
      <c r="AP3" s="72" t="s">
        <v>329</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164</v>
      </c>
      <c r="W4" s="66" t="s">
        <v>220</v>
      </c>
      <c r="Y4" s="66" t="s">
        <v>9</v>
      </c>
      <c r="Z4" s="67"/>
      <c r="AA4" s="66" t="s">
        <v>108</v>
      </c>
      <c r="AB4" s="69"/>
      <c r="AC4" s="66" t="s">
        <v>180</v>
      </c>
      <c r="AD4" s="50"/>
      <c r="AE4" s="66" t="s">
        <v>210</v>
      </c>
      <c r="AF4" s="67"/>
      <c r="AG4" s="72" t="s">
        <v>188</v>
      </c>
      <c r="AI4" s="71" t="s">
        <v>302</v>
      </c>
      <c r="AK4" s="71" t="str">
        <f t="shared" si="8"/>
        <v>C</v>
      </c>
      <c r="AM4" s="74"/>
      <c r="AN4" s="74"/>
      <c r="AP4" s="72" t="s">
        <v>188</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委託・請負</v>
      </c>
      <c r="T5" s="49"/>
      <c r="W5" s="66" t="s">
        <v>353</v>
      </c>
      <c r="Y5" s="66" t="s">
        <v>311</v>
      </c>
      <c r="Z5" s="67"/>
      <c r="AA5" s="66" t="s">
        <v>231</v>
      </c>
      <c r="AB5" s="69"/>
      <c r="AC5" s="66" t="s">
        <v>33</v>
      </c>
      <c r="AD5" s="69"/>
      <c r="AE5" s="66" t="s">
        <v>373</v>
      </c>
      <c r="AF5" s="67"/>
      <c r="AG5" s="72" t="s">
        <v>317</v>
      </c>
      <c r="AI5" s="71" t="s">
        <v>346</v>
      </c>
      <c r="AK5" s="71" t="str">
        <f t="shared" si="8"/>
        <v>D</v>
      </c>
      <c r="AP5" s="72" t="s">
        <v>317</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委託・請負</v>
      </c>
      <c r="T6" s="49"/>
      <c r="U6" s="66" t="s">
        <v>381</v>
      </c>
      <c r="W6" s="66" t="s">
        <v>221</v>
      </c>
      <c r="Y6" s="66" t="s">
        <v>404</v>
      </c>
      <c r="Z6" s="67"/>
      <c r="AA6" s="66" t="s">
        <v>280</v>
      </c>
      <c r="AB6" s="69"/>
      <c r="AC6" s="66" t="s">
        <v>207</v>
      </c>
      <c r="AD6" s="69"/>
      <c r="AE6" s="66" t="s">
        <v>379</v>
      </c>
      <c r="AF6" s="67"/>
      <c r="AG6" s="72" t="s">
        <v>377</v>
      </c>
      <c r="AI6" s="71" t="s">
        <v>397</v>
      </c>
      <c r="AK6" s="71" t="str">
        <f t="shared" si="8"/>
        <v>E</v>
      </c>
      <c r="AP6" s="72" t="s">
        <v>377</v>
      </c>
    </row>
    <row r="7" spans="1:42" ht="13.5" customHeight="1" x14ac:dyDescent="0.15">
      <c r="A7" s="53" t="s">
        <v>110</v>
      </c>
      <c r="B7" s="56"/>
      <c r="C7" s="49" t="str">
        <f t="shared" si="0"/>
        <v/>
      </c>
      <c r="D7" s="49" t="str">
        <f t="shared" si="4"/>
        <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244</v>
      </c>
      <c r="W7" s="66" t="s">
        <v>222</v>
      </c>
      <c r="Y7" s="66" t="s">
        <v>376</v>
      </c>
      <c r="Z7" s="67"/>
      <c r="AA7" s="66" t="s">
        <v>334</v>
      </c>
      <c r="AB7" s="69"/>
      <c r="AC7" s="69"/>
      <c r="AD7" s="69"/>
      <c r="AE7" s="66" t="s">
        <v>207</v>
      </c>
      <c r="AF7" s="67"/>
      <c r="AG7" s="72" t="s">
        <v>357</v>
      </c>
      <c r="AH7" s="75"/>
      <c r="AI7" s="72" t="s">
        <v>263</v>
      </c>
      <c r="AK7" s="71" t="str">
        <f t="shared" si="8"/>
        <v>F</v>
      </c>
      <c r="AP7" s="72" t="s">
        <v>357</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委託・請負</v>
      </c>
      <c r="T8" s="49"/>
      <c r="U8" s="66" t="s">
        <v>344</v>
      </c>
      <c r="W8" s="66" t="s">
        <v>224</v>
      </c>
      <c r="Y8" s="66" t="s">
        <v>405</v>
      </c>
      <c r="Z8" s="67"/>
      <c r="AA8" s="66" t="s">
        <v>459</v>
      </c>
      <c r="AB8" s="69"/>
      <c r="AC8" s="69"/>
      <c r="AD8" s="69"/>
      <c r="AE8" s="69"/>
      <c r="AF8" s="67"/>
      <c r="AG8" s="72" t="s">
        <v>226</v>
      </c>
      <c r="AI8" s="71" t="s">
        <v>343</v>
      </c>
      <c r="AK8" s="71" t="str">
        <f t="shared" si="8"/>
        <v>G</v>
      </c>
      <c r="AP8" s="72" t="s">
        <v>226</v>
      </c>
    </row>
    <row r="9" spans="1:42" ht="13.5" customHeight="1" x14ac:dyDescent="0.15">
      <c r="A9" s="53" t="s">
        <v>146</v>
      </c>
      <c r="B9" s="56"/>
      <c r="C9" s="49" t="str">
        <f t="shared" si="0"/>
        <v/>
      </c>
      <c r="D9" s="49" t="str">
        <f t="shared" si="4"/>
        <v/>
      </c>
      <c r="F9" s="61" t="s">
        <v>331</v>
      </c>
      <c r="G9" s="62"/>
      <c r="H9" s="49" t="str">
        <f t="shared" si="1"/>
        <v/>
      </c>
      <c r="I9" s="49" t="str">
        <f t="shared" si="5"/>
        <v>一般会計</v>
      </c>
      <c r="K9" s="53" t="s">
        <v>173</v>
      </c>
      <c r="L9" s="56"/>
      <c r="M9" s="49" t="str">
        <f t="shared" si="2"/>
        <v/>
      </c>
      <c r="N9" s="49" t="str">
        <f t="shared" si="6"/>
        <v/>
      </c>
      <c r="O9" s="49"/>
      <c r="P9" s="49"/>
      <c r="Q9" s="63"/>
      <c r="T9" s="49"/>
      <c r="U9" s="66" t="s">
        <v>389</v>
      </c>
      <c r="W9" s="66" t="s">
        <v>225</v>
      </c>
      <c r="Y9" s="66" t="s">
        <v>324</v>
      </c>
      <c r="Z9" s="67"/>
      <c r="AA9" s="66" t="s">
        <v>460</v>
      </c>
      <c r="AB9" s="69"/>
      <c r="AC9" s="69"/>
      <c r="AD9" s="69"/>
      <c r="AE9" s="69"/>
      <c r="AF9" s="67"/>
      <c r="AG9" s="72" t="s">
        <v>378</v>
      </c>
      <c r="AI9" s="73"/>
      <c r="AK9" s="71" t="str">
        <f t="shared" si="8"/>
        <v>H</v>
      </c>
      <c r="AP9" s="72" t="s">
        <v>378</v>
      </c>
    </row>
    <row r="10" spans="1:42" ht="13.5" customHeight="1" x14ac:dyDescent="0.15">
      <c r="A10" s="53" t="s">
        <v>245</v>
      </c>
      <c r="B10" s="56"/>
      <c r="C10" s="49" t="str">
        <f t="shared" si="0"/>
        <v/>
      </c>
      <c r="D10" s="49" t="str">
        <f t="shared" si="4"/>
        <v/>
      </c>
      <c r="F10" s="61" t="s">
        <v>182</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227</v>
      </c>
      <c r="Y10" s="66" t="s">
        <v>406</v>
      </c>
      <c r="Z10" s="67"/>
      <c r="AA10" s="66" t="s">
        <v>461</v>
      </c>
      <c r="AB10" s="69"/>
      <c r="AC10" s="69"/>
      <c r="AD10" s="69"/>
      <c r="AE10" s="69"/>
      <c r="AF10" s="67"/>
      <c r="AG10" s="72" t="s">
        <v>370</v>
      </c>
      <c r="AK10" s="71" t="str">
        <f t="shared" si="8"/>
        <v>I</v>
      </c>
      <c r="AP10" s="71" t="s">
        <v>133</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175</v>
      </c>
      <c r="L11" s="56" t="s">
        <v>486</v>
      </c>
      <c r="M11" s="49" t="str">
        <f t="shared" si="2"/>
        <v>その他の事項経費</v>
      </c>
      <c r="N11" s="49" t="str">
        <f t="shared" si="6"/>
        <v>その他の事項経費</v>
      </c>
      <c r="O11" s="49"/>
      <c r="P11" s="49"/>
      <c r="Q11" s="63"/>
      <c r="T11" s="49"/>
      <c r="W11" s="66" t="s">
        <v>230</v>
      </c>
      <c r="Y11" s="66" t="s">
        <v>112</v>
      </c>
      <c r="Z11" s="67"/>
      <c r="AA11" s="66" t="s">
        <v>462</v>
      </c>
      <c r="AB11" s="69"/>
      <c r="AC11" s="69"/>
      <c r="AD11" s="69"/>
      <c r="AE11" s="69"/>
      <c r="AF11" s="67"/>
      <c r="AG11" s="71" t="s">
        <v>371</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一般会計</v>
      </c>
      <c r="K12" s="49"/>
      <c r="L12" s="49"/>
      <c r="O12" s="49"/>
      <c r="P12" s="49"/>
      <c r="Q12" s="63"/>
      <c r="T12" s="49"/>
      <c r="W12" s="66" t="s">
        <v>135</v>
      </c>
      <c r="Y12" s="66" t="s">
        <v>409</v>
      </c>
      <c r="Z12" s="67"/>
      <c r="AA12" s="66" t="s">
        <v>463</v>
      </c>
      <c r="AB12" s="69"/>
      <c r="AC12" s="69"/>
      <c r="AD12" s="69"/>
      <c r="AE12" s="69"/>
      <c r="AF12" s="67"/>
      <c r="AG12" s="71" t="s">
        <v>319</v>
      </c>
      <c r="AK12" s="71" t="str">
        <f t="shared" si="8"/>
        <v>K</v>
      </c>
    </row>
    <row r="13" spans="1:42" ht="13.5" customHeight="1" x14ac:dyDescent="0.15">
      <c r="A13" s="53" t="s">
        <v>156</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232</v>
      </c>
      <c r="Y13" s="66" t="s">
        <v>410</v>
      </c>
      <c r="Z13" s="67"/>
      <c r="AA13" s="66" t="s">
        <v>422</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233</v>
      </c>
      <c r="Y14" s="66" t="s">
        <v>411</v>
      </c>
      <c r="Z14" s="67"/>
      <c r="AA14" s="66" t="s">
        <v>455</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464</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236</v>
      </c>
      <c r="Y16" s="66" t="s">
        <v>94</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412</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193</v>
      </c>
      <c r="G18" s="62"/>
      <c r="H18" s="49" t="str">
        <f t="shared" si="1"/>
        <v/>
      </c>
      <c r="I18" s="49" t="str">
        <f t="shared" si="5"/>
        <v>一般会計</v>
      </c>
      <c r="K18" s="49"/>
      <c r="L18" s="49"/>
      <c r="O18" s="49"/>
      <c r="P18" s="49"/>
      <c r="Q18" s="63"/>
      <c r="T18" s="49"/>
      <c r="W18" s="66" t="s">
        <v>28</v>
      </c>
      <c r="Y18" s="66" t="s">
        <v>387</v>
      </c>
      <c r="Z18" s="67"/>
      <c r="AA18" s="66" t="s">
        <v>466</v>
      </c>
      <c r="AB18" s="69"/>
      <c r="AC18" s="69"/>
      <c r="AD18" s="69"/>
      <c r="AE18" s="69"/>
      <c r="AF18" s="67"/>
      <c r="AK18" s="71" t="str">
        <f t="shared" si="8"/>
        <v>Q</v>
      </c>
    </row>
    <row r="19" spans="1:37" ht="13.5" customHeight="1" x14ac:dyDescent="0.15">
      <c r="A19" s="53" t="s">
        <v>141</v>
      </c>
      <c r="B19" s="56"/>
      <c r="C19" s="49" t="str">
        <f t="shared" si="0"/>
        <v/>
      </c>
      <c r="D19" s="49" t="str">
        <f t="shared" si="4"/>
        <v/>
      </c>
      <c r="F19" s="61" t="s">
        <v>196</v>
      </c>
      <c r="G19" s="62"/>
      <c r="H19" s="49" t="str">
        <f t="shared" si="1"/>
        <v/>
      </c>
      <c r="I19" s="49" t="str">
        <f t="shared" si="5"/>
        <v>一般会計</v>
      </c>
      <c r="K19" s="49"/>
      <c r="L19" s="49"/>
      <c r="O19" s="49"/>
      <c r="P19" s="49"/>
      <c r="Q19" s="63"/>
      <c r="T19" s="49"/>
      <c r="W19" s="66" t="s">
        <v>239</v>
      </c>
      <c r="Y19" s="66" t="s">
        <v>299</v>
      </c>
      <c r="Z19" s="67"/>
      <c r="AA19" s="66" t="s">
        <v>467</v>
      </c>
      <c r="AB19" s="69"/>
      <c r="AC19" s="69"/>
      <c r="AD19" s="69"/>
      <c r="AE19" s="69"/>
      <c r="AF19" s="67"/>
      <c r="AK19" s="71" t="str">
        <f t="shared" si="8"/>
        <v>R</v>
      </c>
    </row>
    <row r="20" spans="1:37" ht="13.5" customHeight="1" x14ac:dyDescent="0.15">
      <c r="A20" s="53" t="s">
        <v>273</v>
      </c>
      <c r="B20" s="56"/>
      <c r="C20" s="49" t="str">
        <f t="shared" si="0"/>
        <v/>
      </c>
      <c r="D20" s="49" t="str">
        <f t="shared" si="4"/>
        <v/>
      </c>
      <c r="F20" s="61" t="s">
        <v>20</v>
      </c>
      <c r="G20" s="62"/>
      <c r="H20" s="49" t="str">
        <f t="shared" si="1"/>
        <v/>
      </c>
      <c r="I20" s="49" t="str">
        <f t="shared" si="5"/>
        <v>一般会計</v>
      </c>
      <c r="K20" s="49"/>
      <c r="L20" s="49"/>
      <c r="O20" s="49"/>
      <c r="P20" s="49"/>
      <c r="Q20" s="63"/>
      <c r="T20" s="49"/>
      <c r="W20" s="66" t="s">
        <v>241</v>
      </c>
      <c r="Y20" s="66" t="s">
        <v>240</v>
      </c>
      <c r="Z20" s="67"/>
      <c r="AA20" s="66" t="s">
        <v>468</v>
      </c>
      <c r="AB20" s="69"/>
      <c r="AC20" s="69"/>
      <c r="AD20" s="69"/>
      <c r="AE20" s="69"/>
      <c r="AF20" s="67"/>
      <c r="AK20" s="71" t="str">
        <f t="shared" si="8"/>
        <v>S</v>
      </c>
    </row>
    <row r="21" spans="1:37" ht="13.5" customHeight="1" x14ac:dyDescent="0.15">
      <c r="A21" s="53" t="s">
        <v>338</v>
      </c>
      <c r="B21" s="56"/>
      <c r="C21" s="49" t="str">
        <f t="shared" si="0"/>
        <v/>
      </c>
      <c r="D21" s="49" t="str">
        <f t="shared" si="4"/>
        <v/>
      </c>
      <c r="F21" s="61" t="s">
        <v>197</v>
      </c>
      <c r="G21" s="62"/>
      <c r="H21" s="49" t="str">
        <f t="shared" si="1"/>
        <v/>
      </c>
      <c r="I21" s="49" t="str">
        <f t="shared" si="5"/>
        <v>一般会計</v>
      </c>
      <c r="K21" s="49"/>
      <c r="L21" s="49"/>
      <c r="O21" s="49"/>
      <c r="P21" s="49"/>
      <c r="Q21" s="63"/>
      <c r="T21" s="49"/>
      <c r="W21" s="66" t="s">
        <v>87</v>
      </c>
      <c r="Y21" s="66" t="s">
        <v>291</v>
      </c>
      <c r="Z21" s="67"/>
      <c r="AA21" s="66" t="s">
        <v>470</v>
      </c>
      <c r="AB21" s="69"/>
      <c r="AC21" s="69"/>
      <c r="AD21" s="69"/>
      <c r="AE21" s="69"/>
      <c r="AF21" s="67"/>
      <c r="AK21" s="71" t="str">
        <f t="shared" si="8"/>
        <v>T</v>
      </c>
    </row>
    <row r="22" spans="1:37" ht="13.5" customHeight="1" x14ac:dyDescent="0.15">
      <c r="A22" s="53" t="s">
        <v>340</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243</v>
      </c>
      <c r="Y22" s="66" t="s">
        <v>413</v>
      </c>
      <c r="Z22" s="67"/>
      <c r="AA22" s="66" t="s">
        <v>79</v>
      </c>
      <c r="AB22" s="69"/>
      <c r="AC22" s="69"/>
      <c r="AD22" s="69"/>
      <c r="AE22" s="69"/>
      <c r="AF22" s="67"/>
      <c r="AK22" s="71" t="str">
        <f t="shared" si="8"/>
        <v>U</v>
      </c>
    </row>
    <row r="23" spans="1:37" ht="13.5" customHeight="1" x14ac:dyDescent="0.15">
      <c r="A23" s="53" t="s">
        <v>342</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393</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418</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268</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292</v>
      </c>
      <c r="Z29" s="67"/>
      <c r="AA29" s="66" t="s">
        <v>476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350</v>
      </c>
      <c r="Z30" s="67"/>
      <c r="AA30" s="66" t="s">
        <v>477</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435</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104</v>
      </c>
    </row>
    <row r="71" spans="1:32" x14ac:dyDescent="0.15">
      <c r="Y71" s="66" t="s">
        <v>442</v>
      </c>
    </row>
    <row r="72" spans="1:32" x14ac:dyDescent="0.15">
      <c r="Y72" s="66" t="s">
        <v>443</v>
      </c>
    </row>
    <row r="73" spans="1:32" x14ac:dyDescent="0.15">
      <c r="Y73" s="66" t="s">
        <v>423</v>
      </c>
    </row>
    <row r="74" spans="1:32" x14ac:dyDescent="0.15">
      <c r="Y74" s="66" t="s">
        <v>316</v>
      </c>
    </row>
    <row r="75" spans="1:32" x14ac:dyDescent="0.15">
      <c r="Y75" s="66" t="s">
        <v>365</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90</v>
      </c>
    </row>
    <row r="82" spans="25:25" x14ac:dyDescent="0.15">
      <c r="Y82" s="66" t="s">
        <v>330</v>
      </c>
    </row>
    <row r="83" spans="25:25" x14ac:dyDescent="0.15">
      <c r="Y83" s="66" t="s">
        <v>165</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306</v>
      </c>
    </row>
    <row r="90" spans="25:25" x14ac:dyDescent="0.15">
      <c r="Y90" s="66" t="s">
        <v>454</v>
      </c>
    </row>
    <row r="91" spans="25:25" x14ac:dyDescent="0.15">
      <c r="Y91" s="66" t="s">
        <v>213</v>
      </c>
    </row>
    <row r="92" spans="25:25" x14ac:dyDescent="0.15">
      <c r="Y92" s="66" t="s">
        <v>426</v>
      </c>
    </row>
    <row r="93" spans="25:25" x14ac:dyDescent="0.15">
      <c r="Y93" s="66" t="s">
        <v>322</v>
      </c>
    </row>
    <row r="94" spans="25:25" x14ac:dyDescent="0.15">
      <c r="Y94" s="66" t="s">
        <v>137</v>
      </c>
    </row>
    <row r="95" spans="25:25" x14ac:dyDescent="0.15">
      <c r="Y95" s="66" t="s">
        <v>341</v>
      </c>
    </row>
    <row r="96" spans="25:25" x14ac:dyDescent="0.15">
      <c r="Y96" s="66" t="s">
        <v>64</v>
      </c>
    </row>
    <row r="97" spans="25:25" x14ac:dyDescent="0.15">
      <c r="Y97" s="66" t="s">
        <v>456</v>
      </c>
    </row>
    <row r="98" spans="25:25" x14ac:dyDescent="0.15">
      <c r="Y98" s="66" t="s">
        <v>457</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2020-09-24T00:11:26Z</cp:lastPrinted>
  <dcterms:created xsi:type="dcterms:W3CDTF">2012-03-13T00:50:25Z</dcterms:created>
  <dcterms:modified xsi:type="dcterms:W3CDTF">2020-09-24T10:01:05Z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2020-05-28T09:03:15Z</vt:filetime>
  </property>
</Properties>
</file>