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06.行政事業レビューシート\1.令和2年度新規・継続事業\8. 最終公表作業（中間公表後修正の必要があるレビュー）\3.各課より提出\環境政策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<sst xmlns="http://schemas.openxmlformats.org/spreadsheetml/2006/main" count="2269" uniqueCount="581">
  <si>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</si>
  <si>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</si>
  <si>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</si>
  <si>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</si>
  <si>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</si>
  <si>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</si>
  <si>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</si>
  <si>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</si>
  <si>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</si>
  <si>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</si>
  <si>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</si>
  <si>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</si>
  <si>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</si>
  <si>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</si>
  <si>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</si>
  <si>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</si>
  <si>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</si>
  <si>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</si>
  <si>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</si>
  <si>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</si>
  <si>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</si>
  <si>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</si>
  <si>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</si>
  <si>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</si>
  <si>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</si>
  <si>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</si>
  <si>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</si>
  <si>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</si>
  <si>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</si>
  <si>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</si>
  <si>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</si>
  <si>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</si>
  <si>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</si>
  <si>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</si>
  <si>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</si>
  <si>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</si>
  <si>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</si>
  <si>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</si>
  <si>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</si>
  <si>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</si>
  <si>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</si>
  <si>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</si>
  <si>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</si>
  <si>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</si>
  <si>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</si>
  <si>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</si>
  <si>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</si>
  <si>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</si>
  <si>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</si>
  <si>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</si>
  <si>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</si>
  <si>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</si>
  <si>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</si>
  <si>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</si>
  <si>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</si>
  <si>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</si>
  <si>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</si>
  <si>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</si>
  <si>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</si>
  <si>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</si>
  <si>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</si>
  <si>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</si>
  <si>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</si>
  <si>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</si>
  <si>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</si>
  <si>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</si>
  <si>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</si>
  <si>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</si>
  <si>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</si>
  <si>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</si>
  <si>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</si>
  <si>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</si>
  <si>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</si>
  <si>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</si>
  <si>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</si>
  <si>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</si>
  <si>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</si>
  <si>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</si>
  <si>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</si>
  <si>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</si>
  <si>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</si>
  <si>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</si>
  <si>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</si>
  <si>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</si>
  <si>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</si>
  <si>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</si>
  <si>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</si>
  <si>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</si>
  <si>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</si>
  <si>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</si>
  <si>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</si>
  <si>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</si>
  <si>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</si>
  <si>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</si>
  <si>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</si>
  <si>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</si>
  <si>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</si>
  <si>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</si>
  <si>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</si>
  <si>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</si>
  <si>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</si>
  <si>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</si>
  <si>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</si>
  <si>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</si>
  <si>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</si>
  <si>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</si>
  <si>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</si>
  <si>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</si>
  <si>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</si>
  <si>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</si>
  <si>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</si>
  <si>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</si>
  <si>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</si>
  <si>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</si>
  <si>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</si>
  <si>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</si>
  <si>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</si>
  <si>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</si>
  <si>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</si>
  <si>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</si>
  <si>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</si>
  <si>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</si>
  <si>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</si>
  <si>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</si>
  <si>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</si>
  <si>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</si>
  <si>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</si>
  <si>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</si>
  <si>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</si>
  <si>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</si>
  <si>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</si>
  <si>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</si>
  <si>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</si>
  <si>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</si>
  <si>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</si>
  <si>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</si>
  <si>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</si>
  <si>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</si>
  <si>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</si>
  <si>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</si>
  <si>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</si>
  <si>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</si>
  <si>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</si>
  <si>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</si>
  <si>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</si>
  <si>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</si>
  <si>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</si>
  <si>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</si>
  <si>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</si>
  <si>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</si>
  <si>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</si>
  <si>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</si>
  <si>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</si>
  <si>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</si>
  <si>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</si>
  <si>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</si>
  <si>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</si>
  <si>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</si>
  <si>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</si>
  <si>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</si>
  <si>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</si>
  <si>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</si>
  <si>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</si>
  <si>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</si>
  <si>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</si>
  <si>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</si>
  <si>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</si>
  <si>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</si>
  <si>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</si>
  <si>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</si>
  <si>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</si>
  <si>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</si>
  <si>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</si>
  <si>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</si>
  <si>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</si>
  <si>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</si>
  <si>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</si>
  <si>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</si>
  <si>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</si>
  <si>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</si>
  <si>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</si>
  <si>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</si>
  <si>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</si>
  <si>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</si>
  <si>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</si>
  <si>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</si>
  <si>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</si>
  <si>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</si>
  <si>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</si>
  <si>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</si>
  <si>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</si>
  <si>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</si>
  <si>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</si>
  <si>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</si>
  <si>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</si>
  <si>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</si>
  <si>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</si>
  <si>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</si>
  <si>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</si>
  <si>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</si>
  <si>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</si>
  <si>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</si>
  <si>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</si>
  <si>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</si>
  <si>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</si>
  <si>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</si>
  <si>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</si>
  <si>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</si>
  <si>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</si>
  <si>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</si>
  <si>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</si>
  <si>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</si>
  <si>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</si>
  <si>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</si>
  <si>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</si>
  <si>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</si>
  <si>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</si>
  <si>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</si>
  <si>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</si>
  <si>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</si>
  <si>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</si>
  <si>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</si>
  <si>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</si>
  <si>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</si>
  <si>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</si>
  <si>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</si>
  <si>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</si>
  <si>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</si>
  <si>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</si>
  <si>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</si>
  <si>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</si>
  <si>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</si>
  <si>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</si>
  <si>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</si>
  <si>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</si>
  <si>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</si>
  <si>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</si>
  <si>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</si>
  <si>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</si>
  <si>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</si>
  <si>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</si>
  <si>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</si>
  <si>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</si>
  <si>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</si>
  <si>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</si>
  <si>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</si>
  <si>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</si>
  <si>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</si>
  <si>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</si>
  <si>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</si>
  <si>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</si>
  <si>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</si>
  <si>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</si>
  <si>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</si>
  <si>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</si>
  <si>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</si>
  <si>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</si>
  <si>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</si>
  <si>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</si>
  <si>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</si>
  <si>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</si>
  <si>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</si>
  <si>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</si>
  <si>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</si>
  <si>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</si>
  <si>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</si>
  <si>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</si>
  <si>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</si>
  <si>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</si>
  <si>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</si>
  <si>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</si>
  <si>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</si>
  <si>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</si>
  <si>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</si>
  <si>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</si>
  <si>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</si>
  <si>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</si>
  <si>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</si>
  <si>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</si>
  <si>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</si>
  <si>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</si>
  <si>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</si>
  <si>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</si>
  <si>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</si>
  <si>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</si>
  <si>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</si>
  <si>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</si>
  <si>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</si>
  <si>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</si>
  <si>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</si>
  <si>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</si>
  <si>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</si>
  <si>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</si>
  <si>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</si>
  <si>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</si>
  <si>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</si>
  <si>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</si>
  <si>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</si>
  <si>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</si>
  <si>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</si>
  <si>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</si>
  <si>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</si>
  <si>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</si>
  <si>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</si>
  <si>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</si>
  <si>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</si>
  <si>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</si>
  <si>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</si>
  <si>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</si>
  <si>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</si>
  <si>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</si>
  <si>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</si>
  <si>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</si>
  <si>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</si>
  <si>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</si>
  <si>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</si>
  <si>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</si>
  <si>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</si>
  <si>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</si>
  <si>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</si>
  <si>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</si>
  <si>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</si>
  <si>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</si>
  <si>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</si>
  <si>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</si>
  <si>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</si>
  <si>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</si>
  <si>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</si>
  <si>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</si>
  <si>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</si>
  <si>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</si>
  <si>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</si>
  <si>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</si>
  <si>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</si>
  <si>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</si>
  <si>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</si>
  <si>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</si>
  <si>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</si>
  <si>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</si>
  <si>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</si>
  <si>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</si>
  <si>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</si>
  <si>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</si>
  <si>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</si>
  <si>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</si>
  <si>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</si>
  <si>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</si>
  <si>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</si>
  <si>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</si>
  <si>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</si>
  <si>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</si>
  <si>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</si>
  <si>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</si>
  <si>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</si>
  <si>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</si>
  <si>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</si>
  <si>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</si>
  <si>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</si>
  <si>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</si>
  <si>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</si>
  <si>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</si>
  <si>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</si>
  <si>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</si>
  <si>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</si>
  <si>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</si>
  <si>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</si>
  <si>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</si>
  <si>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</si>
  <si>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</si>
  <si>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</si>
  <si>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</si>
  <si>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</si>
  <si>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</si>
  <si>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</si>
  <si>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</si>
  <si>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</si>
  <si>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</si>
  <si>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</si>
  <si>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</si>
  <si>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</si>
  <si>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</si>
  <si>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</si>
  <si>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</si>
  <si>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</si>
  <si>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</si>
  <si>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</si>
  <si>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</si>
  <si>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</si>
  <si>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</si>
  <si>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</si>
  <si>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</si>
  <si>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</si>
  <si>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</si>
  <si>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</si>
  <si>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</si>
  <si>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</si>
  <si>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</si>
  <si>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</si>
  <si>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</si>
  <si>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</si>
  <si>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</si>
  <si>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</si>
  <si>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</si>
  <si>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</si>
  <si>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</si>
  <si>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</si>
  <si>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</si>
  <si>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</si>
  <si>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</si>
  <si>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</si>
  <si>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</si>
  <si>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</si>
  <si>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</si>
  <si>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</si>
  <si>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</si>
  <si>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</si>
  <si>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</si>
  <si>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</si>
  <si>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</si>
  <si>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</si>
  <si>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</si>
  <si>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</si>
  <si>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</si>
  <si>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</si>
  <si>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</si>
  <si>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</si>
  <si>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</si>
  <si>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</si>
  <si>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</si>
  <si>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</si>
  <si>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</si>
  <si>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</si>
  <si>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</si>
  <si>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</si>
  <si>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</si>
  <si>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</si>
  <si>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</si>
  <si>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</si>
  <si>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</si>
  <si>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</si>
  <si>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</si>
  <si>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</si>
  <si>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</si>
  <si>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</si>
  <si>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</si>
  <si>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</si>
  <si>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</si>
  <si>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</si>
  <si>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</si>
  <si>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</si>
  <si>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</si>
  <si>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</si>
  <si>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</si>
  <si>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</si>
  <si>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</si>
  <si>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</si>
  <si>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</si>
  <si>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</si>
  <si>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</si>
  <si>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</si>
  <si>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</si>
  <si>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</si>
  <si>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</si>
  <si>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</si>
  <si>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</si>
  <si>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</si>
  <si>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</si>
  <si>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</si>
  <si>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</si>
  <si>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</si>
  <si>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</si>
  <si>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</si>
  <si>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</si>
  <si>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</si>
  <si>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</si>
  <si>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</si>
  <si>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</si>
  <si>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</si>
  <si>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</si>
  <si>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</si>
  <si>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</si>
  <si>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地球温暖化防止等の環境の保全</t>
    <phoneticPr fontId="5"/>
  </si>
  <si>
    <t>○</t>
  </si>
  <si>
    <t>-</t>
    <phoneticPr fontId="5"/>
  </si>
  <si>
    <t>総合政策局</t>
    <phoneticPr fontId="5"/>
  </si>
  <si>
    <t>環境政策課</t>
    <phoneticPr fontId="5"/>
  </si>
  <si>
    <t>地球温暖化防止等の人類の生存基盤に多大な影響を及ぼす地球環境問題は、各国が早急に取り組むべき課題とされており、国土交通省としても、地球環境への負荷の少ない持続的発展が可能な社会の構築等を図るため、国土交通省環境行動計画に位置づけられた運輸分野における環境対策を推進するもの。</t>
    <phoneticPr fontId="5"/>
  </si>
  <si>
    <t>省エネ法に基づく輸送事業者の省エネ対策や、電力ピーク対策が輸送部門に対し引き起こす影響・効果のほか、輸送事業者への省エネ対策に係る情報提供や省エネ対策責任者の育成等を通じて、輸送部門における省エネ対策の普及・促進を図る。更に、フロン排出抑制法に基づくフロン類算定漏洩量の報告について、輸送事業者等から提出される法定報告書の調査分析等を行う。</t>
    <phoneticPr fontId="5"/>
  </si>
  <si>
    <t>地球温暖化対策計画（平成28年5月13日閣議決定）、
エネルギー基本計画（平成30年7月3日閣議決定）、
国土交通省環境行動計画（平成29年3月一部改訂）等</t>
    <phoneticPr fontId="5"/>
  </si>
  <si>
    <t>-</t>
    <phoneticPr fontId="5"/>
  </si>
  <si>
    <t>-</t>
    <phoneticPr fontId="5"/>
  </si>
  <si>
    <t>-</t>
    <phoneticPr fontId="5"/>
  </si>
  <si>
    <t>-</t>
    <phoneticPr fontId="5"/>
  </si>
  <si>
    <t>職員旅費</t>
  </si>
  <si>
    <t>諸謝金</t>
  </si>
  <si>
    <t>委員等旅費</t>
  </si>
  <si>
    <t>地球温暖化防止等対策調査費</t>
    <phoneticPr fontId="5"/>
  </si>
  <si>
    <t>５年度間平均変化率の１％以上の改善</t>
    <phoneticPr fontId="5"/>
  </si>
  <si>
    <t>特定輸送事業者の省エネ改善率(単位輸送量あたりのエネルギー使用量の変化率)
・特定旅客輸送事業者
・特定貨物輸送事業者
・特定航空輸送事業者
※過去５年度間の対前年度比をそれぞれ乗じた値を４乗根することにより算出。</t>
    <phoneticPr fontId="5"/>
  </si>
  <si>
    <t>％</t>
    <phoneticPr fontId="5"/>
  </si>
  <si>
    <t>エネルギーの使用の合理化等に関する法律第１０３条等の規定に基づき提出された輸送事業者の定期報告書</t>
    <phoneticPr fontId="5"/>
  </si>
  <si>
    <t>１tあたりのCO2削減コスト</t>
    <phoneticPr fontId="5"/>
  </si>
  <si>
    <t>当該年度の予算額/削減効果(波及効果含む)</t>
    <phoneticPr fontId="5"/>
  </si>
  <si>
    <t>-</t>
    <phoneticPr fontId="5"/>
  </si>
  <si>
    <t>-</t>
    <phoneticPr fontId="5"/>
  </si>
  <si>
    <t>-</t>
    <phoneticPr fontId="5"/>
  </si>
  <si>
    <t>輸送部門における省エネ対策を普及・促進するための周知活動等の回数。</t>
    <phoneticPr fontId="5"/>
  </si>
  <si>
    <t>予算執行額／周知活動等の回数　　　　　　　　　　　　　　　</t>
    <phoneticPr fontId="5"/>
  </si>
  <si>
    <t>回</t>
    <rPh sb="0" eb="1">
      <t>カイ</t>
    </rPh>
    <phoneticPr fontId="5"/>
  </si>
  <si>
    <t>円／回</t>
    <phoneticPr fontId="5"/>
  </si>
  <si>
    <t>2,958,445/48</t>
  </si>
  <si>
    <t>2,583,809/46</t>
  </si>
  <si>
    <t>３　地球環境の保全</t>
    <phoneticPr fontId="5"/>
  </si>
  <si>
    <t>９　地球温暖化防止等の環境の保全を行う</t>
    <phoneticPr fontId="5"/>
  </si>
  <si>
    <t>-</t>
    <phoneticPr fontId="5"/>
  </si>
  <si>
    <t>輸送部門における省エネ対策等を普及促進することにより、温室効果ガスの排出抑制となり、地球温暖化対策の推進につながるものである。</t>
    <phoneticPr fontId="5"/>
  </si>
  <si>
    <t>-</t>
    <phoneticPr fontId="5"/>
  </si>
  <si>
    <t>-</t>
    <phoneticPr fontId="5"/>
  </si>
  <si>
    <t>‐</t>
  </si>
  <si>
    <t>有</t>
  </si>
  <si>
    <t>無</t>
  </si>
  <si>
    <t>地球温暖化は、国の重要な政策課題の一つであり、不特定かつ多数の者の利益の増進に寄与するものである。</t>
    <phoneticPr fontId="5"/>
  </si>
  <si>
    <t>地球温暖化は、国の重要な政策課題の一つであり、政府として取り組む必要がある。</t>
    <phoneticPr fontId="5"/>
  </si>
  <si>
    <t>一般競争入札を原則とし、競争性のある契約方法により適切に執行している。</t>
    <phoneticPr fontId="5"/>
  </si>
  <si>
    <t>限られた予算の中、必要性の精査を行いながら適切に執行している。</t>
    <phoneticPr fontId="5"/>
  </si>
  <si>
    <t>輸送部門における地球温暖化対策に限定されている。</t>
    <phoneticPr fontId="5"/>
  </si>
  <si>
    <t>省エネ制度説明会のための出張等に合わせて実施状況調査のヒアリングを行っている。</t>
    <phoneticPr fontId="5"/>
  </si>
  <si>
    <t>省エネ改善率の成果実績は成果目標に沿って着実に推移している。</t>
    <phoneticPr fontId="5"/>
  </si>
  <si>
    <t>当初見込みに沿って着実に実施している。</t>
    <phoneticPr fontId="5"/>
  </si>
  <si>
    <t>輸送部門における省エネ対策等に活用している。</t>
    <phoneticPr fontId="5"/>
  </si>
  <si>
    <t>国土交通省としても、地球環境への負担の少ない持続的発展が可能な社会の構築等を図るため、運輸分野における環境対策を引き続き推進していく必要がある。</t>
    <phoneticPr fontId="5"/>
  </si>
  <si>
    <t>輸送部門における省エネ対策に係る情報提供や省エネ対策の普及促進について、実施スキームの評価も含めて、引き続き検討していく予定。</t>
    <phoneticPr fontId="5"/>
  </si>
  <si>
    <t>24</t>
    <phoneticPr fontId="5"/>
  </si>
  <si>
    <t>38</t>
    <phoneticPr fontId="5"/>
  </si>
  <si>
    <t>43</t>
    <phoneticPr fontId="5"/>
  </si>
  <si>
    <t>64</t>
    <phoneticPr fontId="5"/>
  </si>
  <si>
    <t>63</t>
    <phoneticPr fontId="5"/>
  </si>
  <si>
    <t>62</t>
    <phoneticPr fontId="5"/>
  </si>
  <si>
    <t>72</t>
    <phoneticPr fontId="5"/>
  </si>
  <si>
    <t>66</t>
    <phoneticPr fontId="5"/>
  </si>
  <si>
    <t>0066</t>
    <phoneticPr fontId="5"/>
  </si>
  <si>
    <t>地球温暖化防止対策等対策調査費</t>
    <rPh sb="0" eb="2">
      <t>チキュウ</t>
    </rPh>
    <rPh sb="2" eb="5">
      <t>オンダンカ</t>
    </rPh>
    <rPh sb="5" eb="7">
      <t>ボウシ</t>
    </rPh>
    <rPh sb="7" eb="9">
      <t>タイサク</t>
    </rPh>
    <rPh sb="9" eb="10">
      <t>トウ</t>
    </rPh>
    <rPh sb="10" eb="12">
      <t>タイサク</t>
    </rPh>
    <rPh sb="12" eb="14">
      <t>チョウサ</t>
    </rPh>
    <rPh sb="14" eb="15">
      <t>ヒ</t>
    </rPh>
    <phoneticPr fontId="5"/>
  </si>
  <si>
    <t>輸送部門における省エネ法及びフロン排出抑制法に係る調査分析業務</t>
    <rPh sb="0" eb="2">
      <t>ユソウ</t>
    </rPh>
    <rPh sb="2" eb="4">
      <t>ブモン</t>
    </rPh>
    <rPh sb="8" eb="9">
      <t>ショウ</t>
    </rPh>
    <rPh sb="11" eb="12">
      <t>ホウ</t>
    </rPh>
    <rPh sb="12" eb="13">
      <t>オヨ</t>
    </rPh>
    <rPh sb="17" eb="19">
      <t>ハイシュツ</t>
    </rPh>
    <rPh sb="19" eb="21">
      <t>ヨクセイ</t>
    </rPh>
    <rPh sb="21" eb="22">
      <t>ホウ</t>
    </rPh>
    <rPh sb="23" eb="24">
      <t>カカ</t>
    </rPh>
    <rPh sb="25" eb="27">
      <t>チョウサ</t>
    </rPh>
    <rPh sb="27" eb="29">
      <t>ブンセキ</t>
    </rPh>
    <rPh sb="29" eb="31">
      <t>ギョウム</t>
    </rPh>
    <phoneticPr fontId="5"/>
  </si>
  <si>
    <t>株式会社ケー・シー・エス</t>
    <rPh sb="0" eb="2">
      <t>カブシキ</t>
    </rPh>
    <rPh sb="2" eb="4">
      <t>カイシャ</t>
    </rPh>
    <phoneticPr fontId="5"/>
  </si>
  <si>
    <t>輸送部門における省エネ法及びフロン排出抑制法に係る調査分析業務</t>
    <phoneticPr fontId="5"/>
  </si>
  <si>
    <t>社会システム株式会社</t>
    <rPh sb="0" eb="2">
      <t>シャカイ</t>
    </rPh>
    <rPh sb="6" eb="8">
      <t>カブシキ</t>
    </rPh>
    <rPh sb="8" eb="10">
      <t>カイシャ</t>
    </rPh>
    <phoneticPr fontId="5"/>
  </si>
  <si>
    <t>改正省エネ法（輸送事業者に係る措置）における定期報告書作成ツール等の作成及び改修業務</t>
    <phoneticPr fontId="5"/>
  </si>
  <si>
    <t>-</t>
    <phoneticPr fontId="5"/>
  </si>
  <si>
    <t>-</t>
    <phoneticPr fontId="5"/>
  </si>
  <si>
    <t>-</t>
    <phoneticPr fontId="5"/>
  </si>
  <si>
    <t>2,301,996/54</t>
    <phoneticPr fontId="5"/>
  </si>
  <si>
    <t>A.株式会社ケー・シー・エス</t>
    <phoneticPr fontId="5"/>
  </si>
  <si>
    <t>B.九州運輸局</t>
    <rPh sb="2" eb="4">
      <t>キュウシュウ</t>
    </rPh>
    <rPh sb="4" eb="6">
      <t>ウンユ</t>
    </rPh>
    <rPh sb="6" eb="7">
      <t>キョク</t>
    </rPh>
    <phoneticPr fontId="5"/>
  </si>
  <si>
    <t>地球温暖化防止等対策調査費</t>
    <rPh sb="0" eb="2">
      <t>チキュウ</t>
    </rPh>
    <rPh sb="2" eb="5">
      <t>オンダンカ</t>
    </rPh>
    <rPh sb="5" eb="7">
      <t>ボウシ</t>
    </rPh>
    <rPh sb="7" eb="8">
      <t>トウ</t>
    </rPh>
    <rPh sb="8" eb="10">
      <t>タイサク</t>
    </rPh>
    <rPh sb="10" eb="13">
      <t>チョウサヒ</t>
    </rPh>
    <phoneticPr fontId="5"/>
  </si>
  <si>
    <t>職員旅費</t>
    <rPh sb="0" eb="2">
      <t>ショクイン</t>
    </rPh>
    <rPh sb="2" eb="4">
      <t>リョヒ</t>
    </rPh>
    <phoneticPr fontId="5"/>
  </si>
  <si>
    <t>諸謝金</t>
    <rPh sb="0" eb="3">
      <t>ショシャキン</t>
    </rPh>
    <phoneticPr fontId="5"/>
  </si>
  <si>
    <t>委員等旅費</t>
    <rPh sb="0" eb="2">
      <t>イイン</t>
    </rPh>
    <rPh sb="2" eb="3">
      <t>トウ</t>
    </rPh>
    <rPh sb="3" eb="5">
      <t>リョヒ</t>
    </rPh>
    <phoneticPr fontId="5"/>
  </si>
  <si>
    <t>地球温暖化防止等の環境の保全に関する業務</t>
    <rPh sb="0" eb="2">
      <t>チキュウ</t>
    </rPh>
    <rPh sb="2" eb="5">
      <t>オンダンカ</t>
    </rPh>
    <rPh sb="5" eb="7">
      <t>ボウシ</t>
    </rPh>
    <rPh sb="7" eb="8">
      <t>トウ</t>
    </rPh>
    <rPh sb="9" eb="11">
      <t>カンキョウ</t>
    </rPh>
    <rPh sb="12" eb="14">
      <t>ホゼン</t>
    </rPh>
    <rPh sb="15" eb="16">
      <t>カン</t>
    </rPh>
    <rPh sb="18" eb="20">
      <t>ギョウム</t>
    </rPh>
    <phoneticPr fontId="5"/>
  </si>
  <si>
    <t>同上</t>
    <rPh sb="0" eb="2">
      <t>ドウジョウ</t>
    </rPh>
    <phoneticPr fontId="5"/>
  </si>
  <si>
    <t>九州運輸局</t>
    <rPh sb="0" eb="2">
      <t>キュウシュウ</t>
    </rPh>
    <rPh sb="2" eb="4">
      <t>ウンユ</t>
    </rPh>
    <rPh sb="4" eb="5">
      <t>キョク</t>
    </rPh>
    <phoneticPr fontId="5"/>
  </si>
  <si>
    <t>関東運輸局</t>
    <rPh sb="0" eb="2">
      <t>カントウ</t>
    </rPh>
    <rPh sb="2" eb="4">
      <t>ウンユ</t>
    </rPh>
    <rPh sb="4" eb="5">
      <t>キョク</t>
    </rPh>
    <phoneticPr fontId="5"/>
  </si>
  <si>
    <t>四国運輸局</t>
    <rPh sb="0" eb="2">
      <t>シコク</t>
    </rPh>
    <rPh sb="2" eb="4">
      <t>ウンユ</t>
    </rPh>
    <rPh sb="4" eb="5">
      <t>キョク</t>
    </rPh>
    <phoneticPr fontId="5"/>
  </si>
  <si>
    <t>北海道運輸局</t>
    <rPh sb="0" eb="3">
      <t>ホッカイドウ</t>
    </rPh>
    <rPh sb="3" eb="5">
      <t>ウンユ</t>
    </rPh>
    <rPh sb="5" eb="6">
      <t>キョク</t>
    </rPh>
    <phoneticPr fontId="5"/>
  </si>
  <si>
    <t>中部運輸局</t>
    <rPh sb="0" eb="2">
      <t>チュウブ</t>
    </rPh>
    <rPh sb="2" eb="4">
      <t>ウンユ</t>
    </rPh>
    <rPh sb="4" eb="5">
      <t>キョク</t>
    </rPh>
    <phoneticPr fontId="5"/>
  </si>
  <si>
    <t>中国運輸局</t>
    <rPh sb="0" eb="2">
      <t>チュウゴク</t>
    </rPh>
    <rPh sb="2" eb="4">
      <t>ウンユ</t>
    </rPh>
    <rPh sb="4" eb="5">
      <t>キョク</t>
    </rPh>
    <phoneticPr fontId="5"/>
  </si>
  <si>
    <t>沖縄総合事務局</t>
    <rPh sb="0" eb="2">
      <t>オキナワ</t>
    </rPh>
    <rPh sb="2" eb="4">
      <t>ソウゴウ</t>
    </rPh>
    <rPh sb="4" eb="6">
      <t>ジム</t>
    </rPh>
    <rPh sb="6" eb="7">
      <t>キョク</t>
    </rPh>
    <phoneticPr fontId="5"/>
  </si>
  <si>
    <t>東北運輸局</t>
    <rPh sb="0" eb="2">
      <t>トウホク</t>
    </rPh>
    <rPh sb="2" eb="4">
      <t>ウンユ</t>
    </rPh>
    <rPh sb="4" eb="5">
      <t>キョク</t>
    </rPh>
    <phoneticPr fontId="5"/>
  </si>
  <si>
    <t>北陸信越運輸局</t>
    <rPh sb="0" eb="2">
      <t>ホクリク</t>
    </rPh>
    <rPh sb="2" eb="4">
      <t>シンエツ</t>
    </rPh>
    <rPh sb="4" eb="6">
      <t>ウンユ</t>
    </rPh>
    <rPh sb="6" eb="7">
      <t>キョク</t>
    </rPh>
    <phoneticPr fontId="5"/>
  </si>
  <si>
    <t>近畿運輸局</t>
    <rPh sb="0" eb="2">
      <t>キンキ</t>
    </rPh>
    <rPh sb="2" eb="4">
      <t>ウンユ</t>
    </rPh>
    <rPh sb="4" eb="5">
      <t>キョク</t>
    </rPh>
    <phoneticPr fontId="5"/>
  </si>
  <si>
    <t>神戸運輸監理部</t>
    <rPh sb="0" eb="2">
      <t>コウベ</t>
    </rPh>
    <rPh sb="2" eb="4">
      <t>ウンユ</t>
    </rPh>
    <rPh sb="4" eb="6">
      <t>カンリ</t>
    </rPh>
    <rPh sb="6" eb="7">
      <t>ブ</t>
    </rPh>
    <phoneticPr fontId="5"/>
  </si>
  <si>
    <t>-</t>
    <phoneticPr fontId="5"/>
  </si>
  <si>
    <t>-</t>
    <phoneticPr fontId="5"/>
  </si>
  <si>
    <t>-</t>
    <phoneticPr fontId="5"/>
  </si>
  <si>
    <t>地球温暖化防止等の環境の保全に関する業務</t>
    <phoneticPr fontId="5"/>
  </si>
  <si>
    <t>課長　松家　新治</t>
    <rPh sb="3" eb="5">
      <t>マツヤ</t>
    </rPh>
    <rPh sb="6" eb="8">
      <t>シンジ</t>
    </rPh>
    <phoneticPr fontId="5"/>
  </si>
  <si>
    <t>これまでの事業については競争性のある契約方法において適正に執行している。地球温暖化防止対策を更に促進するため、事業の成果を十分に活用しながら、今後も引き続き適正な執行を図るべき。</t>
    <phoneticPr fontId="5"/>
  </si>
  <si>
    <t>-</t>
    <phoneticPr fontId="5"/>
  </si>
  <si>
    <t>執行等改善</t>
  </si>
  <si>
    <t>地球温暖化防止対策を促進するために、省エネ法及びフロン排出抑制法に係る調査分析結果を更に活用しながら、今後も競争性のある契約方法をとることによって、事業の効率的な執行に取り組んで行く。</t>
    <rPh sb="51" eb="53">
      <t>コンゴ</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</si>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</sst>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22</xdr:col>
      <xdr:colOff>25743</xdr:colOff>
      <xdr:row>742</xdr:row>
      <xdr:rowOff>102973</xdr:rowOff>
    </xdr:from>
    <xdr:ext cx="2364441" cy="805204"/>
    <xdr:sp macro="" textlink="">
      <xdr:nvSpPr>
        <xdr:cNvPr id="6" name="テキスト ボックス 5"/>
        <xdr:cNvSpPr txBox="1"/>
      </xdr:nvSpPr>
      <xdr:spPr>
        <a:xfrm>
          <a:off x="4556554" y="44342737"/>
          <a:ext cx="2364441" cy="80520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kumimoji="1" lang="en-US" altLang="ja-JP" sz="1100"/>
        </a:p>
        <a:p>
          <a:pPr algn="ctr"/>
          <a:r>
            <a:rPr kumimoji="1" lang="ja-JP" altLang="en-US" sz="1200" b="0"/>
            <a:t>国土交通本省</a:t>
          </a:r>
          <a:endParaRPr kumimoji="1" lang="en-US" altLang="ja-JP" sz="1200" b="0"/>
        </a:p>
        <a:p>
          <a:pPr algn="ctr"/>
          <a:r>
            <a:rPr kumimoji="1" lang="ja-JP" altLang="en-US" sz="1200" b="0">
              <a:solidFill>
                <a:schemeClr val="tx1"/>
              </a:solidFill>
            </a:rPr>
            <a:t>６．５百万円</a:t>
          </a:r>
        </a:p>
      </xdr:txBody>
    </xdr:sp>
    <xdr:clientData/>
  </xdr:oneCellAnchor>
  <xdr:twoCellAnchor>
    <xdr:from>
      <xdr:col>21</xdr:col>
      <xdr:colOff>193074</xdr:colOff>
      <xdr:row>745</xdr:row>
      <xdr:rowOff>0</xdr:rowOff>
    </xdr:from>
    <xdr:to>
      <xdr:col>35</xdr:col>
      <xdr:colOff>33618</xdr:colOff>
      <xdr:row>746</xdr:row>
      <xdr:rowOff>109347</xdr:rowOff>
    </xdr:to>
    <xdr:sp macro="" textlink="">
      <xdr:nvSpPr>
        <xdr:cNvPr id="7" name="大かっこ 6"/>
        <xdr:cNvSpPr/>
      </xdr:nvSpPr>
      <xdr:spPr>
        <a:xfrm>
          <a:off x="4428898" y="45226941"/>
          <a:ext cx="2664426" cy="45673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ja-JP" sz="1100">
              <a:solidFill>
                <a:schemeClr val="tx1"/>
              </a:solidFill>
              <a:effectLst/>
              <a:latin typeface="+mn-lt"/>
              <a:ea typeface="+mn-ea"/>
              <a:cs typeface="+mn-cs"/>
            </a:rPr>
            <a:t>地球温暖化防止等の環境の保全</a:t>
          </a:r>
          <a:endParaRPr kumimoji="1" lang="ja-JP" altLang="en-US" sz="1100">
            <a:solidFill>
              <a:sysClr val="windowText" lastClr="000000"/>
            </a:solidFill>
          </a:endParaRPr>
        </a:p>
      </xdr:txBody>
    </xdr:sp>
    <xdr:clientData/>
  </xdr:twoCellAnchor>
  <xdr:twoCellAnchor>
    <xdr:from>
      <xdr:col>19</xdr:col>
      <xdr:colOff>193075</xdr:colOff>
      <xdr:row>748</xdr:row>
      <xdr:rowOff>154459</xdr:rowOff>
    </xdr:from>
    <xdr:to>
      <xdr:col>35</xdr:col>
      <xdr:colOff>199113</xdr:colOff>
      <xdr:row>748</xdr:row>
      <xdr:rowOff>171268</xdr:rowOff>
    </xdr:to>
    <xdr:cxnSp macro="">
      <xdr:nvCxnSpPr>
        <xdr:cNvPr id="8" name="直線コネクタ 7"/>
        <xdr:cNvCxnSpPr/>
      </xdr:nvCxnSpPr>
      <xdr:spPr>
        <a:xfrm flipV="1">
          <a:off x="4106048" y="46479425"/>
          <a:ext cx="3301173" cy="1680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102972</xdr:colOff>
      <xdr:row>746</xdr:row>
      <xdr:rowOff>218817</xdr:rowOff>
    </xdr:from>
    <xdr:to>
      <xdr:col>27</xdr:col>
      <xdr:colOff>110876</xdr:colOff>
      <xdr:row>748</xdr:row>
      <xdr:rowOff>167026</xdr:rowOff>
    </xdr:to>
    <xdr:cxnSp macro="">
      <xdr:nvCxnSpPr>
        <xdr:cNvPr id="9" name="カギ線コネクタ 3"/>
        <xdr:cNvCxnSpPr/>
      </xdr:nvCxnSpPr>
      <xdr:spPr>
        <a:xfrm>
          <a:off x="5663513" y="45848716"/>
          <a:ext cx="7904" cy="643276"/>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193075</xdr:colOff>
      <xdr:row>748</xdr:row>
      <xdr:rowOff>193075</xdr:rowOff>
    </xdr:from>
    <xdr:to>
      <xdr:col>19</xdr:col>
      <xdr:colOff>199680</xdr:colOff>
      <xdr:row>749</xdr:row>
      <xdr:rowOff>264642</xdr:rowOff>
    </xdr:to>
    <xdr:cxnSp macro="">
      <xdr:nvCxnSpPr>
        <xdr:cNvPr id="10" name="直線矢印コネクタ 9"/>
        <xdr:cNvCxnSpPr/>
      </xdr:nvCxnSpPr>
      <xdr:spPr>
        <a:xfrm>
          <a:off x="4106048" y="46518041"/>
          <a:ext cx="6605" cy="41910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154459</xdr:colOff>
      <xdr:row>750</xdr:row>
      <xdr:rowOff>25744</xdr:rowOff>
    </xdr:from>
    <xdr:ext cx="1187824" cy="283348"/>
    <xdr:sp macro="" textlink="">
      <xdr:nvSpPr>
        <xdr:cNvPr id="11" name="テキスト ボックス 10"/>
        <xdr:cNvSpPr txBox="1"/>
      </xdr:nvSpPr>
      <xdr:spPr>
        <a:xfrm>
          <a:off x="3449594" y="47045778"/>
          <a:ext cx="1187824" cy="2833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oneCellAnchor>
    <xdr:from>
      <xdr:col>13</xdr:col>
      <xdr:colOff>51486</xdr:colOff>
      <xdr:row>751</xdr:row>
      <xdr:rowOff>12871</xdr:rowOff>
    </xdr:from>
    <xdr:ext cx="2428476" cy="962305"/>
    <xdr:sp macro="" textlink="">
      <xdr:nvSpPr>
        <xdr:cNvPr id="12" name="テキスト ボックス 11"/>
        <xdr:cNvSpPr txBox="1"/>
      </xdr:nvSpPr>
      <xdr:spPr>
        <a:xfrm>
          <a:off x="2728783" y="47380439"/>
          <a:ext cx="2428476" cy="96230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kumimoji="1" lang="en-US" altLang="ja-JP" sz="1100"/>
        </a:p>
        <a:p>
          <a:endParaRPr kumimoji="1" lang="en-US" altLang="ja-JP" sz="300"/>
        </a:p>
        <a:p>
          <a:r>
            <a:rPr kumimoji="1" lang="ja-JP" altLang="en-US" sz="1200" b="0"/>
            <a:t>　　　Ａ．</a:t>
          </a:r>
          <a:r>
            <a:rPr kumimoji="0" lang="ja-JP" altLang="en-US" sz="1200" b="0" i="0" u="none" strike="noStrike" baseline="0" smtClean="0">
              <a:solidFill>
                <a:schemeClr val="tx1"/>
              </a:solidFill>
              <a:latin typeface="+mn-lt"/>
              <a:ea typeface="+mn-ea"/>
              <a:cs typeface="+mn-cs"/>
            </a:rPr>
            <a:t>株式会社ケー・シー・エス</a:t>
          </a:r>
          <a:endParaRPr kumimoji="1" lang="en-US" altLang="ja-JP" sz="1200" b="0"/>
        </a:p>
        <a:p>
          <a:r>
            <a:rPr kumimoji="1" lang="ja-JP" altLang="en-US" sz="1200" b="0">
              <a:solidFill>
                <a:schemeClr val="tx1"/>
              </a:solidFill>
              <a:latin typeface="+mn-lt"/>
              <a:ea typeface="+mn-ea"/>
              <a:cs typeface="+mn-cs"/>
            </a:rPr>
            <a:t>　　　　　　　２．９</a:t>
          </a:r>
          <a:r>
            <a:rPr kumimoji="1" lang="ja-JP" altLang="en-US" sz="1200" b="0"/>
            <a:t>百万円</a:t>
          </a:r>
        </a:p>
      </xdr:txBody>
    </xdr:sp>
    <xdr:clientData/>
  </xdr:oneCellAnchor>
  <xdr:twoCellAnchor>
    <xdr:from>
      <xdr:col>12</xdr:col>
      <xdr:colOff>115845</xdr:colOff>
      <xdr:row>754</xdr:row>
      <xdr:rowOff>64358</xdr:rowOff>
    </xdr:from>
    <xdr:to>
      <xdr:col>25</xdr:col>
      <xdr:colOff>147426</xdr:colOff>
      <xdr:row>756</xdr:row>
      <xdr:rowOff>70635</xdr:rowOff>
    </xdr:to>
    <xdr:sp macro="" textlink="">
      <xdr:nvSpPr>
        <xdr:cNvPr id="13" name="大かっこ 12"/>
        <xdr:cNvSpPr/>
      </xdr:nvSpPr>
      <xdr:spPr>
        <a:xfrm>
          <a:off x="2587196" y="48474527"/>
          <a:ext cx="2708879" cy="7013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lang="ja-JP" altLang="ja-JP" sz="1100">
              <a:solidFill>
                <a:schemeClr val="tx1"/>
              </a:solidFill>
              <a:effectLst/>
              <a:latin typeface="+mn-lt"/>
              <a:ea typeface="+mn-ea"/>
              <a:cs typeface="+mn-cs"/>
            </a:rPr>
            <a:t>輸送部門における省エネ法及びフロン排出抑制法に係る調査分析業務</a:t>
          </a:r>
          <a:endParaRPr kumimoji="1" lang="ja-JP" altLang="en-US" sz="1100"/>
        </a:p>
      </xdr:txBody>
    </xdr:sp>
    <xdr:clientData/>
  </xdr:twoCellAnchor>
  <xdr:twoCellAnchor>
    <xdr:from>
      <xdr:col>35</xdr:col>
      <xdr:colOff>193075</xdr:colOff>
      <xdr:row>748</xdr:row>
      <xdr:rowOff>167331</xdr:rowOff>
    </xdr:from>
    <xdr:to>
      <xdr:col>35</xdr:col>
      <xdr:colOff>196779</xdr:colOff>
      <xdr:row>750</xdr:row>
      <xdr:rowOff>185219</xdr:rowOff>
    </xdr:to>
    <xdr:cxnSp macro="">
      <xdr:nvCxnSpPr>
        <xdr:cNvPr id="14" name="直線矢印コネクタ 13"/>
        <xdr:cNvCxnSpPr/>
      </xdr:nvCxnSpPr>
      <xdr:spPr>
        <a:xfrm>
          <a:off x="7401183" y="46492297"/>
          <a:ext cx="3704" cy="71295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29</xdr:col>
      <xdr:colOff>90101</xdr:colOff>
      <xdr:row>751</xdr:row>
      <xdr:rowOff>51486</xdr:rowOff>
    </xdr:from>
    <xdr:ext cx="2356437" cy="782251"/>
    <xdr:sp macro="" textlink="">
      <xdr:nvSpPr>
        <xdr:cNvPr id="15" name="テキスト ボックス 14"/>
        <xdr:cNvSpPr txBox="1"/>
      </xdr:nvSpPr>
      <xdr:spPr>
        <a:xfrm>
          <a:off x="6062533" y="47419054"/>
          <a:ext cx="2356437" cy="78225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kumimoji="1" lang="en-US" altLang="ja-JP" sz="1100"/>
        </a:p>
        <a:p>
          <a:pPr algn="ctr"/>
          <a:r>
            <a:rPr kumimoji="1" lang="ja-JP" altLang="en-US" sz="1200" b="0"/>
            <a:t>Ｂ．地方運輸局等（１１機関）</a:t>
          </a:r>
          <a:endParaRPr kumimoji="1" lang="en-US" altLang="ja-JP" sz="1200" b="0"/>
        </a:p>
        <a:p>
          <a:pPr algn="ctr"/>
          <a:r>
            <a:rPr kumimoji="1" lang="ja-JP" altLang="en-US" sz="1200" b="0">
              <a:solidFill>
                <a:schemeClr val="tx1"/>
              </a:solidFill>
            </a:rPr>
            <a:t>２．３百万円</a:t>
          </a:r>
        </a:p>
      </xdr:txBody>
    </xdr:sp>
    <xdr:clientData/>
  </xdr:oneCellAnchor>
  <xdr:twoCellAnchor>
    <xdr:from>
      <xdr:col>28</xdr:col>
      <xdr:colOff>90102</xdr:colOff>
      <xdr:row>754</xdr:row>
      <xdr:rowOff>64359</xdr:rowOff>
    </xdr:from>
    <xdr:to>
      <xdr:col>43</xdr:col>
      <xdr:colOff>0</xdr:colOff>
      <xdr:row>755</xdr:row>
      <xdr:rowOff>77230</xdr:rowOff>
    </xdr:to>
    <xdr:sp macro="" textlink="">
      <xdr:nvSpPr>
        <xdr:cNvPr id="16" name="大かっこ 15"/>
        <xdr:cNvSpPr/>
      </xdr:nvSpPr>
      <xdr:spPr>
        <a:xfrm>
          <a:off x="5856588" y="48474528"/>
          <a:ext cx="2999088" cy="36040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ja-JP" sz="1100">
              <a:solidFill>
                <a:schemeClr val="tx1"/>
              </a:solidFill>
              <a:effectLst/>
              <a:latin typeface="+mn-lt"/>
              <a:ea typeface="+mn-ea"/>
              <a:cs typeface="+mn-cs"/>
            </a:rPr>
            <a:t>地球温暖化防止等の環境の保全に関する業務</a:t>
          </a:r>
          <a:endParaRPr kumimoji="1" lang="en-US" altLang="ja-JP" sz="1100">
            <a:solidFill>
              <a:sysClr val="windowText" lastClr="000000"/>
            </a:solidFill>
            <a:effectLst/>
            <a:latin typeface="+mn-lt"/>
            <a:ea typeface="+mn-ea"/>
            <a:cs typeface="+mn-cs"/>
          </a:endParaRPr>
        </a:p>
      </xdr:txBody>
    </xdr:sp>
    <xdr:clientData/>
  </xdr:twoCellAnchor>
  <xdr:twoCellAnchor>
    <xdr:from>
      <xdr:col>36</xdr:col>
      <xdr:colOff>193075</xdr:colOff>
      <xdr:row>742</xdr:row>
      <xdr:rowOff>115844</xdr:rowOff>
    </xdr:from>
    <xdr:to>
      <xdr:col>47</xdr:col>
      <xdr:colOff>175568</xdr:colOff>
      <xdr:row>745</xdr:row>
      <xdr:rowOff>2951</xdr:rowOff>
    </xdr:to>
    <xdr:sp macro="" textlink="">
      <xdr:nvSpPr>
        <xdr:cNvPr id="25" name="大かっこ 24"/>
        <xdr:cNvSpPr/>
      </xdr:nvSpPr>
      <xdr:spPr>
        <a:xfrm>
          <a:off x="7607129" y="44355608"/>
          <a:ext cx="2247898" cy="9297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地球温暖化防止等の環境の保全に関する業務（職員旅費）</a:t>
          </a:r>
          <a:endParaRPr kumimoji="1" lang="en-US" altLang="ja-JP" sz="1100"/>
        </a:p>
        <a:p>
          <a:pPr algn="ctr">
            <a:lnSpc>
              <a:spcPts val="1300"/>
            </a:lnSpc>
          </a:pPr>
          <a:r>
            <a:rPr kumimoji="1" lang="ja-JP" altLang="en-US" sz="1100"/>
            <a:t>１．３百万円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9" zoomScale="85" zoomScaleNormal="75" zoomScaleSheetLayoutView="85" zoomScalePageLayoutView="85" workbookViewId="0">
      <selection activeCell="AB32" sqref="AB32:AD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0" t="s">
        <v>0</v>
      </c>
      <c r="AK2" s="950"/>
      <c r="AL2" s="950"/>
      <c r="AM2" s="950"/>
      <c r="AN2" s="950"/>
      <c r="AO2" s="951"/>
      <c r="AP2" s="951"/>
      <c r="AQ2" s="951"/>
      <c r="AR2" s="64" t="str">
        <f>IF(OR(AO2="　", AO2=""), "", "-")</f>
        <v/>
      </c>
      <c r="AS2" s="952">
        <v>64</v>
      </c>
      <c r="AT2" s="952"/>
      <c r="AU2" s="952"/>
      <c r="AV2" s="42" t="str">
        <f>IF(AW2="", "", "-")</f>
        <v/>
      </c>
      <c r="AW2" s="897"/>
      <c r="AX2" s="897"/>
    </row>
    <row r="3" spans="1:50" ht="21" customHeight="1" thickBot="1" x14ac:dyDescent="0.2">
      <c r="A3" s="853" t="s">
        <v>348</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480</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481</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484</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430</v>
      </c>
      <c r="H5" s="826"/>
      <c r="I5" s="826"/>
      <c r="J5" s="826"/>
      <c r="K5" s="826"/>
      <c r="L5" s="826"/>
      <c r="M5" s="827" t="s">
        <v>65</v>
      </c>
      <c r="N5" s="828"/>
      <c r="O5" s="828"/>
      <c r="P5" s="828"/>
      <c r="Q5" s="828"/>
      <c r="R5" s="829"/>
      <c r="S5" s="830" t="s">
        <v>69</v>
      </c>
      <c r="T5" s="826"/>
      <c r="U5" s="826"/>
      <c r="V5" s="826"/>
      <c r="W5" s="826"/>
      <c r="X5" s="831"/>
      <c r="Y5" s="684" t="s">
        <v>3</v>
      </c>
      <c r="Z5" s="532"/>
      <c r="AA5" s="532"/>
      <c r="AB5" s="532"/>
      <c r="AC5" s="532"/>
      <c r="AD5" s="533"/>
      <c r="AE5" s="685" t="s">
        <v>485</v>
      </c>
      <c r="AF5" s="685"/>
      <c r="AG5" s="685"/>
      <c r="AH5" s="685"/>
      <c r="AI5" s="685"/>
      <c r="AJ5" s="685"/>
      <c r="AK5" s="685"/>
      <c r="AL5" s="685"/>
      <c r="AM5" s="685"/>
      <c r="AN5" s="685"/>
      <c r="AO5" s="685"/>
      <c r="AP5" s="686"/>
      <c r="AQ5" s="687" t="s">
        <v>574</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483</v>
      </c>
      <c r="H7" s="488"/>
      <c r="I7" s="488"/>
      <c r="J7" s="488"/>
      <c r="K7" s="488"/>
      <c r="L7" s="488"/>
      <c r="M7" s="488"/>
      <c r="N7" s="488"/>
      <c r="O7" s="488"/>
      <c r="P7" s="488"/>
      <c r="Q7" s="488"/>
      <c r="R7" s="488"/>
      <c r="S7" s="488"/>
      <c r="T7" s="488"/>
      <c r="U7" s="488"/>
      <c r="V7" s="488"/>
      <c r="W7" s="488"/>
      <c r="X7" s="489"/>
      <c r="Y7" s="908" t="s">
        <v>312</v>
      </c>
      <c r="Z7" s="432"/>
      <c r="AA7" s="432"/>
      <c r="AB7" s="432"/>
      <c r="AC7" s="432"/>
      <c r="AD7" s="909"/>
      <c r="AE7" s="898" t="s">
        <v>488</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4" t="s">
        <v>211</v>
      </c>
      <c r="B8" s="485"/>
      <c r="C8" s="485"/>
      <c r="D8" s="485"/>
      <c r="E8" s="485"/>
      <c r="F8" s="486"/>
      <c r="G8" s="919" t="str">
        <f>入力規則等!A27</f>
        <v>地球温暖化対策</v>
      </c>
      <c r="H8" s="706"/>
      <c r="I8" s="706"/>
      <c r="J8" s="706"/>
      <c r="K8" s="706"/>
      <c r="L8" s="706"/>
      <c r="M8" s="706"/>
      <c r="N8" s="706"/>
      <c r="O8" s="706"/>
      <c r="P8" s="706"/>
      <c r="Q8" s="706"/>
      <c r="R8" s="706"/>
      <c r="S8" s="706"/>
      <c r="T8" s="706"/>
      <c r="U8" s="706"/>
      <c r="V8" s="706"/>
      <c r="W8" s="706"/>
      <c r="X8" s="920"/>
      <c r="Y8" s="832" t="s">
        <v>212</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486</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487</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直接実施、委託・請負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62" t="s">
        <v>24</v>
      </c>
      <c r="B12" s="963"/>
      <c r="C12" s="963"/>
      <c r="D12" s="963"/>
      <c r="E12" s="963"/>
      <c r="F12" s="964"/>
      <c r="G12" s="746"/>
      <c r="H12" s="747"/>
      <c r="I12" s="747"/>
      <c r="J12" s="747"/>
      <c r="K12" s="747"/>
      <c r="L12" s="747"/>
      <c r="M12" s="747"/>
      <c r="N12" s="747"/>
      <c r="O12" s="747"/>
      <c r="P12" s="404" t="s">
        <v>315</v>
      </c>
      <c r="Q12" s="405"/>
      <c r="R12" s="405"/>
      <c r="S12" s="405"/>
      <c r="T12" s="405"/>
      <c r="U12" s="405"/>
      <c r="V12" s="406"/>
      <c r="W12" s="404" t="s">
        <v>335</v>
      </c>
      <c r="X12" s="405"/>
      <c r="Y12" s="405"/>
      <c r="Z12" s="405"/>
      <c r="AA12" s="405"/>
      <c r="AB12" s="405"/>
      <c r="AC12" s="406"/>
      <c r="AD12" s="404" t="s">
        <v>342</v>
      </c>
      <c r="AE12" s="405"/>
      <c r="AF12" s="405"/>
      <c r="AG12" s="405"/>
      <c r="AH12" s="405"/>
      <c r="AI12" s="405"/>
      <c r="AJ12" s="406"/>
      <c r="AK12" s="404" t="s">
        <v>349</v>
      </c>
      <c r="AL12" s="405"/>
      <c r="AM12" s="405"/>
      <c r="AN12" s="405"/>
      <c r="AO12" s="405"/>
      <c r="AP12" s="405"/>
      <c r="AQ12" s="406"/>
      <c r="AR12" s="404" t="s">
        <v>350</v>
      </c>
      <c r="AS12" s="405"/>
      <c r="AT12" s="405"/>
      <c r="AU12" s="405"/>
      <c r="AV12" s="405"/>
      <c r="AW12" s="405"/>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10</v>
      </c>
      <c r="Q13" s="644"/>
      <c r="R13" s="644"/>
      <c r="S13" s="644"/>
      <c r="T13" s="644"/>
      <c r="U13" s="644"/>
      <c r="V13" s="645"/>
      <c r="W13" s="643">
        <v>9</v>
      </c>
      <c r="X13" s="644"/>
      <c r="Y13" s="644"/>
      <c r="Z13" s="644"/>
      <c r="AA13" s="644"/>
      <c r="AB13" s="644"/>
      <c r="AC13" s="645"/>
      <c r="AD13" s="643">
        <v>9</v>
      </c>
      <c r="AE13" s="644"/>
      <c r="AF13" s="644"/>
      <c r="AG13" s="644"/>
      <c r="AH13" s="644"/>
      <c r="AI13" s="644"/>
      <c r="AJ13" s="645"/>
      <c r="AK13" s="643">
        <v>8</v>
      </c>
      <c r="AL13" s="644"/>
      <c r="AM13" s="644"/>
      <c r="AN13" s="644"/>
      <c r="AO13" s="644"/>
      <c r="AP13" s="644"/>
      <c r="AQ13" s="645"/>
      <c r="AR13" s="905">
        <v>8</v>
      </c>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483</v>
      </c>
      <c r="Q14" s="644"/>
      <c r="R14" s="644"/>
      <c r="S14" s="644"/>
      <c r="T14" s="644"/>
      <c r="U14" s="644"/>
      <c r="V14" s="645"/>
      <c r="W14" s="643" t="s">
        <v>483</v>
      </c>
      <c r="X14" s="644"/>
      <c r="Y14" s="644"/>
      <c r="Z14" s="644"/>
      <c r="AA14" s="644"/>
      <c r="AB14" s="644"/>
      <c r="AC14" s="645"/>
      <c r="AD14" s="643" t="s">
        <v>491</v>
      </c>
      <c r="AE14" s="644"/>
      <c r="AF14" s="644"/>
      <c r="AG14" s="644"/>
      <c r="AH14" s="644"/>
      <c r="AI14" s="644"/>
      <c r="AJ14" s="645"/>
      <c r="AK14" s="643" t="s">
        <v>492</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483</v>
      </c>
      <c r="Q15" s="644"/>
      <c r="R15" s="644"/>
      <c r="S15" s="644"/>
      <c r="T15" s="644"/>
      <c r="U15" s="644"/>
      <c r="V15" s="645"/>
      <c r="W15" s="643" t="s">
        <v>483</v>
      </c>
      <c r="X15" s="644"/>
      <c r="Y15" s="644"/>
      <c r="Z15" s="644"/>
      <c r="AA15" s="644"/>
      <c r="AB15" s="644"/>
      <c r="AC15" s="645"/>
      <c r="AD15" s="643" t="s">
        <v>483</v>
      </c>
      <c r="AE15" s="644"/>
      <c r="AF15" s="644"/>
      <c r="AG15" s="644"/>
      <c r="AH15" s="644"/>
      <c r="AI15" s="644"/>
      <c r="AJ15" s="645"/>
      <c r="AK15" s="643" t="s">
        <v>483</v>
      </c>
      <c r="AL15" s="644"/>
      <c r="AM15" s="644"/>
      <c r="AN15" s="644"/>
      <c r="AO15" s="644"/>
      <c r="AP15" s="644"/>
      <c r="AQ15" s="645"/>
      <c r="AR15" s="643" t="s">
        <v>576</v>
      </c>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489</v>
      </c>
      <c r="Q16" s="644"/>
      <c r="R16" s="644"/>
      <c r="S16" s="644"/>
      <c r="T16" s="644"/>
      <c r="U16" s="644"/>
      <c r="V16" s="645"/>
      <c r="W16" s="643" t="s">
        <v>483</v>
      </c>
      <c r="X16" s="644"/>
      <c r="Y16" s="644"/>
      <c r="Z16" s="644"/>
      <c r="AA16" s="644"/>
      <c r="AB16" s="644"/>
      <c r="AC16" s="645"/>
      <c r="AD16" s="643" t="s">
        <v>483</v>
      </c>
      <c r="AE16" s="644"/>
      <c r="AF16" s="644"/>
      <c r="AG16" s="644"/>
      <c r="AH16" s="644"/>
      <c r="AI16" s="644"/>
      <c r="AJ16" s="645"/>
      <c r="AK16" s="643" t="s">
        <v>483</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490</v>
      </c>
      <c r="Q17" s="644"/>
      <c r="R17" s="644"/>
      <c r="S17" s="644"/>
      <c r="T17" s="644"/>
      <c r="U17" s="644"/>
      <c r="V17" s="645"/>
      <c r="W17" s="643" t="s">
        <v>483</v>
      </c>
      <c r="X17" s="644"/>
      <c r="Y17" s="644"/>
      <c r="Z17" s="644"/>
      <c r="AA17" s="644"/>
      <c r="AB17" s="644"/>
      <c r="AC17" s="645"/>
      <c r="AD17" s="643" t="s">
        <v>483</v>
      </c>
      <c r="AE17" s="644"/>
      <c r="AF17" s="644"/>
      <c r="AG17" s="644"/>
      <c r="AH17" s="644"/>
      <c r="AI17" s="644"/>
      <c r="AJ17" s="645"/>
      <c r="AK17" s="643" t="s">
        <v>483</v>
      </c>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10</v>
      </c>
      <c r="Q18" s="865"/>
      <c r="R18" s="865"/>
      <c r="S18" s="865"/>
      <c r="T18" s="865"/>
      <c r="U18" s="865"/>
      <c r="V18" s="866"/>
      <c r="W18" s="864">
        <f>SUM(W13:AC17)</f>
        <v>9</v>
      </c>
      <c r="X18" s="865"/>
      <c r="Y18" s="865"/>
      <c r="Z18" s="865"/>
      <c r="AA18" s="865"/>
      <c r="AB18" s="865"/>
      <c r="AC18" s="866"/>
      <c r="AD18" s="864">
        <f>SUM(AD13:AJ17)</f>
        <v>9</v>
      </c>
      <c r="AE18" s="865"/>
      <c r="AF18" s="865"/>
      <c r="AG18" s="865"/>
      <c r="AH18" s="865"/>
      <c r="AI18" s="865"/>
      <c r="AJ18" s="866"/>
      <c r="AK18" s="864">
        <f>SUM(AK13:AQ17)</f>
        <v>8</v>
      </c>
      <c r="AL18" s="865"/>
      <c r="AM18" s="865"/>
      <c r="AN18" s="865"/>
      <c r="AO18" s="865"/>
      <c r="AP18" s="865"/>
      <c r="AQ18" s="866"/>
      <c r="AR18" s="864">
        <f>SUM(AR13:AX17)</f>
        <v>8</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8</v>
      </c>
      <c r="Q19" s="644"/>
      <c r="R19" s="644"/>
      <c r="S19" s="644"/>
      <c r="T19" s="644"/>
      <c r="U19" s="644"/>
      <c r="V19" s="645"/>
      <c r="W19" s="643">
        <v>8</v>
      </c>
      <c r="X19" s="644"/>
      <c r="Y19" s="644"/>
      <c r="Z19" s="644"/>
      <c r="AA19" s="644"/>
      <c r="AB19" s="644"/>
      <c r="AC19" s="645"/>
      <c r="AD19" s="643">
        <v>6</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2" t="s">
        <v>10</v>
      </c>
      <c r="H20" s="863"/>
      <c r="I20" s="863"/>
      <c r="J20" s="863"/>
      <c r="K20" s="863"/>
      <c r="L20" s="863"/>
      <c r="M20" s="863"/>
      <c r="N20" s="863"/>
      <c r="O20" s="863"/>
      <c r="P20" s="302">
        <f>IF(P18=0, "-", SUM(P19)/P18)</f>
        <v>0.8</v>
      </c>
      <c r="Q20" s="302"/>
      <c r="R20" s="302"/>
      <c r="S20" s="302"/>
      <c r="T20" s="302"/>
      <c r="U20" s="302"/>
      <c r="V20" s="302"/>
      <c r="W20" s="302">
        <f t="shared" ref="W20" si="0">IF(W18=0, "-", SUM(W19)/W18)</f>
        <v>0.88888888888888884</v>
      </c>
      <c r="X20" s="302"/>
      <c r="Y20" s="302"/>
      <c r="Z20" s="302"/>
      <c r="AA20" s="302"/>
      <c r="AB20" s="302"/>
      <c r="AC20" s="302"/>
      <c r="AD20" s="302">
        <f t="shared" ref="AD20" si="1">IF(AD18=0, "-", SUM(AD19)/AD18)</f>
        <v>0.66666666666666663</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5"/>
      <c r="B21" s="836"/>
      <c r="C21" s="836"/>
      <c r="D21" s="836"/>
      <c r="E21" s="836"/>
      <c r="F21" s="965"/>
      <c r="G21" s="300" t="s">
        <v>278</v>
      </c>
      <c r="H21" s="301"/>
      <c r="I21" s="301"/>
      <c r="J21" s="301"/>
      <c r="K21" s="301"/>
      <c r="L21" s="301"/>
      <c r="M21" s="301"/>
      <c r="N21" s="301"/>
      <c r="O21" s="301"/>
      <c r="P21" s="302">
        <f>IF(P19=0, "-", SUM(P19)/SUM(P13,P14))</f>
        <v>0.8</v>
      </c>
      <c r="Q21" s="302"/>
      <c r="R21" s="302"/>
      <c r="S21" s="302"/>
      <c r="T21" s="302"/>
      <c r="U21" s="302"/>
      <c r="V21" s="302"/>
      <c r="W21" s="302">
        <f t="shared" ref="W21" si="2">IF(W19=0, "-", SUM(W19)/SUM(W13,W14))</f>
        <v>0.88888888888888884</v>
      </c>
      <c r="X21" s="302"/>
      <c r="Y21" s="302"/>
      <c r="Z21" s="302"/>
      <c r="AA21" s="302"/>
      <c r="AB21" s="302"/>
      <c r="AC21" s="302"/>
      <c r="AD21" s="302">
        <f t="shared" ref="AD21" si="3">IF(AD19=0, "-", SUM(AD19)/SUM(AD13,AD14))</f>
        <v>0.66666666666666663</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2" t="s">
        <v>351</v>
      </c>
      <c r="B22" s="933"/>
      <c r="C22" s="933"/>
      <c r="D22" s="933"/>
      <c r="E22" s="933"/>
      <c r="F22" s="934"/>
      <c r="G22" s="970" t="s">
        <v>258</v>
      </c>
      <c r="H22" s="206"/>
      <c r="I22" s="206"/>
      <c r="J22" s="206"/>
      <c r="K22" s="206"/>
      <c r="L22" s="206"/>
      <c r="M22" s="206"/>
      <c r="N22" s="206"/>
      <c r="O22" s="207"/>
      <c r="P22" s="921" t="s">
        <v>352</v>
      </c>
      <c r="Q22" s="206"/>
      <c r="R22" s="206"/>
      <c r="S22" s="206"/>
      <c r="T22" s="206"/>
      <c r="U22" s="206"/>
      <c r="V22" s="207"/>
      <c r="W22" s="921" t="s">
        <v>353</v>
      </c>
      <c r="X22" s="206"/>
      <c r="Y22" s="206"/>
      <c r="Z22" s="206"/>
      <c r="AA22" s="206"/>
      <c r="AB22" s="206"/>
      <c r="AC22" s="207"/>
      <c r="AD22" s="921" t="s">
        <v>257</v>
      </c>
      <c r="AE22" s="206"/>
      <c r="AF22" s="206"/>
      <c r="AG22" s="206"/>
      <c r="AH22" s="206"/>
      <c r="AI22" s="206"/>
      <c r="AJ22" s="206"/>
      <c r="AK22" s="206"/>
      <c r="AL22" s="206"/>
      <c r="AM22" s="206"/>
      <c r="AN22" s="206"/>
      <c r="AO22" s="206"/>
      <c r="AP22" s="206"/>
      <c r="AQ22" s="206"/>
      <c r="AR22" s="206"/>
      <c r="AS22" s="206"/>
      <c r="AT22" s="206"/>
      <c r="AU22" s="206"/>
      <c r="AV22" s="206"/>
      <c r="AW22" s="206"/>
      <c r="AX22" s="941"/>
    </row>
    <row r="23" spans="1:50" ht="25.5" customHeight="1" x14ac:dyDescent="0.15">
      <c r="A23" s="935"/>
      <c r="B23" s="936"/>
      <c r="C23" s="936"/>
      <c r="D23" s="936"/>
      <c r="E23" s="936"/>
      <c r="F23" s="937"/>
      <c r="G23" s="971" t="s">
        <v>496</v>
      </c>
      <c r="H23" s="972"/>
      <c r="I23" s="972"/>
      <c r="J23" s="972"/>
      <c r="K23" s="972"/>
      <c r="L23" s="972"/>
      <c r="M23" s="972"/>
      <c r="N23" s="972"/>
      <c r="O23" s="973"/>
      <c r="P23" s="905">
        <v>5.5</v>
      </c>
      <c r="Q23" s="906"/>
      <c r="R23" s="906"/>
      <c r="S23" s="906"/>
      <c r="T23" s="906"/>
      <c r="U23" s="906"/>
      <c r="V23" s="922"/>
      <c r="W23" s="905">
        <v>5.5</v>
      </c>
      <c r="X23" s="906"/>
      <c r="Y23" s="906"/>
      <c r="Z23" s="906"/>
      <c r="AA23" s="906"/>
      <c r="AB23" s="906"/>
      <c r="AC23" s="922"/>
      <c r="AD23" s="942" t="s">
        <v>580</v>
      </c>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customHeight="1" x14ac:dyDescent="0.15">
      <c r="A24" s="935"/>
      <c r="B24" s="936"/>
      <c r="C24" s="936"/>
      <c r="D24" s="936"/>
      <c r="E24" s="936"/>
      <c r="F24" s="937"/>
      <c r="G24" s="923" t="s">
        <v>493</v>
      </c>
      <c r="H24" s="924"/>
      <c r="I24" s="924"/>
      <c r="J24" s="924"/>
      <c r="K24" s="924"/>
      <c r="L24" s="924"/>
      <c r="M24" s="924"/>
      <c r="N24" s="924"/>
      <c r="O24" s="925"/>
      <c r="P24" s="643">
        <v>2.1</v>
      </c>
      <c r="Q24" s="644"/>
      <c r="R24" s="644"/>
      <c r="S24" s="644"/>
      <c r="T24" s="644"/>
      <c r="U24" s="644"/>
      <c r="V24" s="645"/>
      <c r="W24" s="643">
        <v>2.1</v>
      </c>
      <c r="X24" s="644"/>
      <c r="Y24" s="644"/>
      <c r="Z24" s="644"/>
      <c r="AA24" s="644"/>
      <c r="AB24" s="644"/>
      <c r="AC24" s="645"/>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customHeight="1" x14ac:dyDescent="0.15">
      <c r="A25" s="935"/>
      <c r="B25" s="936"/>
      <c r="C25" s="936"/>
      <c r="D25" s="936"/>
      <c r="E25" s="936"/>
      <c r="F25" s="937"/>
      <c r="G25" s="923" t="s">
        <v>494</v>
      </c>
      <c r="H25" s="924"/>
      <c r="I25" s="924"/>
      <c r="J25" s="924"/>
      <c r="K25" s="924"/>
      <c r="L25" s="924"/>
      <c r="M25" s="924"/>
      <c r="N25" s="924"/>
      <c r="O25" s="925"/>
      <c r="P25" s="643">
        <v>0.1</v>
      </c>
      <c r="Q25" s="644"/>
      <c r="R25" s="644"/>
      <c r="S25" s="644"/>
      <c r="T25" s="644"/>
      <c r="U25" s="644"/>
      <c r="V25" s="645"/>
      <c r="W25" s="643">
        <v>0.1</v>
      </c>
      <c r="X25" s="644"/>
      <c r="Y25" s="644"/>
      <c r="Z25" s="644"/>
      <c r="AA25" s="644"/>
      <c r="AB25" s="644"/>
      <c r="AC25" s="645"/>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customHeight="1" x14ac:dyDescent="0.15">
      <c r="A26" s="935"/>
      <c r="B26" s="936"/>
      <c r="C26" s="936"/>
      <c r="D26" s="936"/>
      <c r="E26" s="936"/>
      <c r="F26" s="937"/>
      <c r="G26" s="923" t="s">
        <v>495</v>
      </c>
      <c r="H26" s="924"/>
      <c r="I26" s="924"/>
      <c r="J26" s="924"/>
      <c r="K26" s="924"/>
      <c r="L26" s="924"/>
      <c r="M26" s="924"/>
      <c r="N26" s="924"/>
      <c r="O26" s="925"/>
      <c r="P26" s="643">
        <v>0.1</v>
      </c>
      <c r="Q26" s="644"/>
      <c r="R26" s="644"/>
      <c r="S26" s="644"/>
      <c r="T26" s="644"/>
      <c r="U26" s="644"/>
      <c r="V26" s="645"/>
      <c r="W26" s="643">
        <v>0.1</v>
      </c>
      <c r="X26" s="644"/>
      <c r="Y26" s="644"/>
      <c r="Z26" s="644"/>
      <c r="AA26" s="644"/>
      <c r="AB26" s="644"/>
      <c r="AC26" s="645"/>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customHeight="1" x14ac:dyDescent="0.15">
      <c r="A27" s="935"/>
      <c r="B27" s="936"/>
      <c r="C27" s="936"/>
      <c r="D27" s="936"/>
      <c r="E27" s="936"/>
      <c r="F27" s="937"/>
      <c r="G27" s="923"/>
      <c r="H27" s="924"/>
      <c r="I27" s="924"/>
      <c r="J27" s="924"/>
      <c r="K27" s="924"/>
      <c r="L27" s="924"/>
      <c r="M27" s="924"/>
      <c r="N27" s="924"/>
      <c r="O27" s="925"/>
      <c r="P27" s="643"/>
      <c r="Q27" s="644"/>
      <c r="R27" s="644"/>
      <c r="S27" s="644"/>
      <c r="T27" s="644"/>
      <c r="U27" s="644"/>
      <c r="V27" s="645"/>
      <c r="W27" s="643"/>
      <c r="X27" s="644"/>
      <c r="Y27" s="644"/>
      <c r="Z27" s="644"/>
      <c r="AA27" s="644"/>
      <c r="AB27" s="644"/>
      <c r="AC27" s="645"/>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customHeight="1" x14ac:dyDescent="0.15">
      <c r="A28" s="935"/>
      <c r="B28" s="936"/>
      <c r="C28" s="936"/>
      <c r="D28" s="936"/>
      <c r="E28" s="936"/>
      <c r="F28" s="937"/>
      <c r="G28" s="926" t="s">
        <v>262</v>
      </c>
      <c r="H28" s="927"/>
      <c r="I28" s="927"/>
      <c r="J28" s="927"/>
      <c r="K28" s="927"/>
      <c r="L28" s="927"/>
      <c r="M28" s="927"/>
      <c r="N28" s="927"/>
      <c r="O28" s="928"/>
      <c r="P28" s="864">
        <f>P29-SUM(P23:P27)</f>
        <v>0.20000000000000107</v>
      </c>
      <c r="Q28" s="865"/>
      <c r="R28" s="865"/>
      <c r="S28" s="865"/>
      <c r="T28" s="865"/>
      <c r="U28" s="865"/>
      <c r="V28" s="866"/>
      <c r="W28" s="864">
        <f>W29-SUM(W23:W27)</f>
        <v>0.20000000000000107</v>
      </c>
      <c r="X28" s="865"/>
      <c r="Y28" s="865"/>
      <c r="Z28" s="865"/>
      <c r="AA28" s="865"/>
      <c r="AB28" s="865"/>
      <c r="AC28" s="866"/>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38"/>
      <c r="B29" s="939"/>
      <c r="C29" s="939"/>
      <c r="D29" s="939"/>
      <c r="E29" s="939"/>
      <c r="F29" s="940"/>
      <c r="G29" s="929" t="s">
        <v>259</v>
      </c>
      <c r="H29" s="930"/>
      <c r="I29" s="930"/>
      <c r="J29" s="930"/>
      <c r="K29" s="930"/>
      <c r="L29" s="930"/>
      <c r="M29" s="930"/>
      <c r="N29" s="930"/>
      <c r="O29" s="931"/>
      <c r="P29" s="643">
        <f>AK13</f>
        <v>8</v>
      </c>
      <c r="Q29" s="644"/>
      <c r="R29" s="644"/>
      <c r="S29" s="644"/>
      <c r="T29" s="644"/>
      <c r="U29" s="644"/>
      <c r="V29" s="645"/>
      <c r="W29" s="953">
        <f>AR13</f>
        <v>8</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847" t="s">
        <v>274</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315</v>
      </c>
      <c r="AF30" s="845"/>
      <c r="AG30" s="845"/>
      <c r="AH30" s="846"/>
      <c r="AI30" s="844" t="s">
        <v>337</v>
      </c>
      <c r="AJ30" s="845"/>
      <c r="AK30" s="845"/>
      <c r="AL30" s="846"/>
      <c r="AM30" s="901" t="s">
        <v>342</v>
      </c>
      <c r="AN30" s="901"/>
      <c r="AO30" s="901"/>
      <c r="AP30" s="844"/>
      <c r="AQ30" s="753" t="s">
        <v>187</v>
      </c>
      <c r="AR30" s="754"/>
      <c r="AS30" s="754"/>
      <c r="AT30" s="755"/>
      <c r="AU30" s="760" t="s">
        <v>133</v>
      </c>
      <c r="AV30" s="760"/>
      <c r="AW30" s="760"/>
      <c r="AX30" s="902"/>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t="s">
        <v>483</v>
      </c>
      <c r="AR31" s="185"/>
      <c r="AS31" s="118" t="s">
        <v>188</v>
      </c>
      <c r="AT31" s="119"/>
      <c r="AU31" s="184" t="s">
        <v>483</v>
      </c>
      <c r="AV31" s="184"/>
      <c r="AW31" s="384" t="s">
        <v>177</v>
      </c>
      <c r="AX31" s="385"/>
    </row>
    <row r="32" spans="1:50" ht="63" customHeight="1" x14ac:dyDescent="0.15">
      <c r="A32" s="389"/>
      <c r="B32" s="387"/>
      <c r="C32" s="387"/>
      <c r="D32" s="387"/>
      <c r="E32" s="387"/>
      <c r="F32" s="388"/>
      <c r="G32" s="550" t="s">
        <v>497</v>
      </c>
      <c r="H32" s="551"/>
      <c r="I32" s="551"/>
      <c r="J32" s="551"/>
      <c r="K32" s="551"/>
      <c r="L32" s="551"/>
      <c r="M32" s="551"/>
      <c r="N32" s="551"/>
      <c r="O32" s="552"/>
      <c r="P32" s="90" t="s">
        <v>498</v>
      </c>
      <c r="Q32" s="90"/>
      <c r="R32" s="90"/>
      <c r="S32" s="90"/>
      <c r="T32" s="90"/>
      <c r="U32" s="90"/>
      <c r="V32" s="90"/>
      <c r="W32" s="90"/>
      <c r="X32" s="91"/>
      <c r="Y32" s="460" t="s">
        <v>12</v>
      </c>
      <c r="Z32" s="520"/>
      <c r="AA32" s="521"/>
      <c r="AB32" s="450" t="s">
        <v>499</v>
      </c>
      <c r="AC32" s="450"/>
      <c r="AD32" s="450"/>
      <c r="AE32" s="202">
        <v>-1</v>
      </c>
      <c r="AF32" s="203"/>
      <c r="AG32" s="203"/>
      <c r="AH32" s="203"/>
      <c r="AI32" s="202">
        <v>-1</v>
      </c>
      <c r="AJ32" s="203"/>
      <c r="AK32" s="203"/>
      <c r="AL32" s="203"/>
      <c r="AM32" s="202" t="s">
        <v>549</v>
      </c>
      <c r="AN32" s="203"/>
      <c r="AO32" s="203"/>
      <c r="AP32" s="203"/>
      <c r="AQ32" s="326" t="s">
        <v>483</v>
      </c>
      <c r="AR32" s="192"/>
      <c r="AS32" s="192"/>
      <c r="AT32" s="327"/>
      <c r="AU32" s="203" t="s">
        <v>483</v>
      </c>
      <c r="AV32" s="203"/>
      <c r="AW32" s="203"/>
      <c r="AX32" s="205"/>
    </row>
    <row r="33" spans="1:50" ht="63"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499</v>
      </c>
      <c r="AC33" s="512"/>
      <c r="AD33" s="512"/>
      <c r="AE33" s="202">
        <v>-1</v>
      </c>
      <c r="AF33" s="203"/>
      <c r="AG33" s="203"/>
      <c r="AH33" s="203"/>
      <c r="AI33" s="202">
        <v>-1</v>
      </c>
      <c r="AJ33" s="203"/>
      <c r="AK33" s="203"/>
      <c r="AL33" s="203"/>
      <c r="AM33" s="202" t="s">
        <v>549</v>
      </c>
      <c r="AN33" s="203"/>
      <c r="AO33" s="203"/>
      <c r="AP33" s="203"/>
      <c r="AQ33" s="326" t="s">
        <v>491</v>
      </c>
      <c r="AR33" s="192"/>
      <c r="AS33" s="192"/>
      <c r="AT33" s="327"/>
      <c r="AU33" s="203" t="s">
        <v>483</v>
      </c>
      <c r="AV33" s="203"/>
      <c r="AW33" s="203"/>
      <c r="AX33" s="205"/>
    </row>
    <row r="34" spans="1:50" ht="63"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v>100</v>
      </c>
      <c r="AF34" s="203"/>
      <c r="AG34" s="203"/>
      <c r="AH34" s="203"/>
      <c r="AI34" s="202">
        <v>100</v>
      </c>
      <c r="AJ34" s="203"/>
      <c r="AK34" s="203"/>
      <c r="AL34" s="203"/>
      <c r="AM34" s="202" t="s">
        <v>549</v>
      </c>
      <c r="AN34" s="203"/>
      <c r="AO34" s="203"/>
      <c r="AP34" s="203"/>
      <c r="AQ34" s="326" t="s">
        <v>483</v>
      </c>
      <c r="AR34" s="192"/>
      <c r="AS34" s="192"/>
      <c r="AT34" s="327"/>
      <c r="AU34" s="203" t="s">
        <v>483</v>
      </c>
      <c r="AV34" s="203"/>
      <c r="AW34" s="203"/>
      <c r="AX34" s="205"/>
    </row>
    <row r="35" spans="1:50" ht="23.25" customHeight="1" x14ac:dyDescent="0.15">
      <c r="A35" s="210" t="s">
        <v>303</v>
      </c>
      <c r="B35" s="211"/>
      <c r="C35" s="211"/>
      <c r="D35" s="211"/>
      <c r="E35" s="211"/>
      <c r="F35" s="212"/>
      <c r="G35" s="216" t="s">
        <v>500</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6" t="s">
        <v>274</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315</v>
      </c>
      <c r="AF37" s="229"/>
      <c r="AG37" s="229"/>
      <c r="AH37" s="230"/>
      <c r="AI37" s="228" t="s">
        <v>313</v>
      </c>
      <c r="AJ37" s="229"/>
      <c r="AK37" s="229"/>
      <c r="AL37" s="230"/>
      <c r="AM37" s="234" t="s">
        <v>342</v>
      </c>
      <c r="AN37" s="234"/>
      <c r="AO37" s="234"/>
      <c r="AP37" s="234"/>
      <c r="AQ37" s="136" t="s">
        <v>187</v>
      </c>
      <c r="AR37" s="137"/>
      <c r="AS37" s="137"/>
      <c r="AT37" s="138"/>
      <c r="AU37" s="400" t="s">
        <v>133</v>
      </c>
      <c r="AV37" s="400"/>
      <c r="AW37" s="400"/>
      <c r="AX37" s="896"/>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4" t="s">
        <v>177</v>
      </c>
      <c r="AX38" s="385"/>
    </row>
    <row r="39" spans="1:50" ht="23.25" hidden="1" customHeight="1" x14ac:dyDescent="0.15">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303</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274</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315</v>
      </c>
      <c r="AF44" s="229"/>
      <c r="AG44" s="229"/>
      <c r="AH44" s="230"/>
      <c r="AI44" s="228" t="s">
        <v>313</v>
      </c>
      <c r="AJ44" s="229"/>
      <c r="AK44" s="229"/>
      <c r="AL44" s="230"/>
      <c r="AM44" s="234" t="s">
        <v>342</v>
      </c>
      <c r="AN44" s="234"/>
      <c r="AO44" s="234"/>
      <c r="AP44" s="234"/>
      <c r="AQ44" s="136" t="s">
        <v>187</v>
      </c>
      <c r="AR44" s="137"/>
      <c r="AS44" s="137"/>
      <c r="AT44" s="138"/>
      <c r="AU44" s="400" t="s">
        <v>133</v>
      </c>
      <c r="AV44" s="400"/>
      <c r="AW44" s="400"/>
      <c r="AX44" s="896"/>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303</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315</v>
      </c>
      <c r="AF51" s="229"/>
      <c r="AG51" s="229"/>
      <c r="AH51" s="230"/>
      <c r="AI51" s="228" t="s">
        <v>313</v>
      </c>
      <c r="AJ51" s="229"/>
      <c r="AK51" s="229"/>
      <c r="AL51" s="230"/>
      <c r="AM51" s="234" t="s">
        <v>342</v>
      </c>
      <c r="AN51" s="234"/>
      <c r="AO51" s="234"/>
      <c r="AP51" s="234"/>
      <c r="AQ51" s="136" t="s">
        <v>187</v>
      </c>
      <c r="AR51" s="137"/>
      <c r="AS51" s="137"/>
      <c r="AT51" s="138"/>
      <c r="AU51" s="910" t="s">
        <v>133</v>
      </c>
      <c r="AV51" s="910"/>
      <c r="AW51" s="910"/>
      <c r="AX51" s="911"/>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303</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315</v>
      </c>
      <c r="AF58" s="229"/>
      <c r="AG58" s="229"/>
      <c r="AH58" s="230"/>
      <c r="AI58" s="228" t="s">
        <v>313</v>
      </c>
      <c r="AJ58" s="229"/>
      <c r="AK58" s="229"/>
      <c r="AL58" s="230"/>
      <c r="AM58" s="234" t="s">
        <v>342</v>
      </c>
      <c r="AN58" s="234"/>
      <c r="AO58" s="234"/>
      <c r="AP58" s="234"/>
      <c r="AQ58" s="136" t="s">
        <v>187</v>
      </c>
      <c r="AR58" s="137"/>
      <c r="AS58" s="137"/>
      <c r="AT58" s="138"/>
      <c r="AU58" s="910" t="s">
        <v>133</v>
      </c>
      <c r="AV58" s="910"/>
      <c r="AW58" s="910"/>
      <c r="AX58" s="911"/>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303</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315</v>
      </c>
      <c r="AF65" s="229"/>
      <c r="AG65" s="229"/>
      <c r="AH65" s="230"/>
      <c r="AI65" s="228" t="s">
        <v>313</v>
      </c>
      <c r="AJ65" s="229"/>
      <c r="AK65" s="229"/>
      <c r="AL65" s="230"/>
      <c r="AM65" s="234" t="s">
        <v>342</v>
      </c>
      <c r="AN65" s="234"/>
      <c r="AO65" s="234"/>
      <c r="AP65" s="234"/>
      <c r="AQ65" s="222" t="s">
        <v>187</v>
      </c>
      <c r="AR65" s="223"/>
      <c r="AS65" s="223"/>
      <c r="AT65" s="224"/>
      <c r="AU65" s="236" t="s">
        <v>133</v>
      </c>
      <c r="AV65" s="236"/>
      <c r="AW65" s="236"/>
      <c r="AX65" s="237"/>
    </row>
    <row r="66" spans="1:50" ht="18.75"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t="s">
        <v>483</v>
      </c>
      <c r="AR66" s="184"/>
      <c r="AS66" s="226" t="s">
        <v>188</v>
      </c>
      <c r="AT66" s="227"/>
      <c r="AU66" s="184" t="s">
        <v>483</v>
      </c>
      <c r="AV66" s="184"/>
      <c r="AW66" s="226" t="s">
        <v>273</v>
      </c>
      <c r="AX66" s="238"/>
    </row>
    <row r="67" spans="1:50" ht="23.25" customHeight="1" x14ac:dyDescent="0.15">
      <c r="A67" s="464"/>
      <c r="B67" s="465"/>
      <c r="C67" s="465"/>
      <c r="D67" s="465"/>
      <c r="E67" s="465"/>
      <c r="F67" s="466"/>
      <c r="G67" s="239" t="s">
        <v>189</v>
      </c>
      <c r="H67" s="242" t="s">
        <v>549</v>
      </c>
      <c r="I67" s="243"/>
      <c r="J67" s="243"/>
      <c r="K67" s="243"/>
      <c r="L67" s="243"/>
      <c r="M67" s="243"/>
      <c r="N67" s="243"/>
      <c r="O67" s="244"/>
      <c r="P67" s="242" t="s">
        <v>501</v>
      </c>
      <c r="Q67" s="243"/>
      <c r="R67" s="243"/>
      <c r="S67" s="243"/>
      <c r="T67" s="243"/>
      <c r="U67" s="243"/>
      <c r="V67" s="244"/>
      <c r="W67" s="248"/>
      <c r="X67" s="249"/>
      <c r="Y67" s="254" t="s">
        <v>12</v>
      </c>
      <c r="Z67" s="254"/>
      <c r="AA67" s="255"/>
      <c r="AB67" s="256" t="s">
        <v>293</v>
      </c>
      <c r="AC67" s="256"/>
      <c r="AD67" s="256"/>
      <c r="AE67" s="202">
        <v>349.47087625562602</v>
      </c>
      <c r="AF67" s="203"/>
      <c r="AG67" s="203"/>
      <c r="AH67" s="203"/>
      <c r="AI67" s="202">
        <v>286.89999999999998</v>
      </c>
      <c r="AJ67" s="203"/>
      <c r="AK67" s="203"/>
      <c r="AL67" s="203"/>
      <c r="AM67" s="202" t="s">
        <v>483</v>
      </c>
      <c r="AN67" s="203"/>
      <c r="AO67" s="203"/>
      <c r="AP67" s="203"/>
      <c r="AQ67" s="202" t="s">
        <v>483</v>
      </c>
      <c r="AR67" s="203"/>
      <c r="AS67" s="203"/>
      <c r="AT67" s="204"/>
      <c r="AU67" s="203" t="s">
        <v>483</v>
      </c>
      <c r="AV67" s="203"/>
      <c r="AW67" s="203"/>
      <c r="AX67" s="205"/>
    </row>
    <row r="68" spans="1:50" ht="23.25"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293</v>
      </c>
      <c r="AC68" s="208"/>
      <c r="AD68" s="208"/>
      <c r="AE68" s="202" t="s">
        <v>503</v>
      </c>
      <c r="AF68" s="203"/>
      <c r="AG68" s="203"/>
      <c r="AH68" s="203"/>
      <c r="AI68" s="202" t="s">
        <v>483</v>
      </c>
      <c r="AJ68" s="203"/>
      <c r="AK68" s="203"/>
      <c r="AL68" s="203"/>
      <c r="AM68" s="202" t="s">
        <v>483</v>
      </c>
      <c r="AN68" s="203"/>
      <c r="AO68" s="203"/>
      <c r="AP68" s="204"/>
      <c r="AQ68" s="202" t="s">
        <v>483</v>
      </c>
      <c r="AR68" s="203"/>
      <c r="AS68" s="203"/>
      <c r="AT68" s="204"/>
      <c r="AU68" s="203" t="s">
        <v>483</v>
      </c>
      <c r="AV68" s="203"/>
      <c r="AW68" s="203"/>
      <c r="AX68" s="205"/>
    </row>
    <row r="69" spans="1:50" ht="23.25"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294</v>
      </c>
      <c r="AC69" s="209"/>
      <c r="AD69" s="209"/>
      <c r="AE69" s="257" t="s">
        <v>483</v>
      </c>
      <c r="AF69" s="258"/>
      <c r="AG69" s="258"/>
      <c r="AH69" s="258"/>
      <c r="AI69" s="257" t="s">
        <v>483</v>
      </c>
      <c r="AJ69" s="258"/>
      <c r="AK69" s="258"/>
      <c r="AL69" s="258"/>
      <c r="AM69" s="202" t="s">
        <v>483</v>
      </c>
      <c r="AN69" s="203"/>
      <c r="AO69" s="203"/>
      <c r="AP69" s="204"/>
      <c r="AQ69" s="202" t="s">
        <v>483</v>
      </c>
      <c r="AR69" s="203"/>
      <c r="AS69" s="203"/>
      <c r="AT69" s="204"/>
      <c r="AU69" s="203" t="s">
        <v>491</v>
      </c>
      <c r="AV69" s="203"/>
      <c r="AW69" s="203"/>
      <c r="AX69" s="205"/>
    </row>
    <row r="70" spans="1:50" ht="23.25" customHeight="1" x14ac:dyDescent="0.15">
      <c r="A70" s="464" t="s">
        <v>279</v>
      </c>
      <c r="B70" s="465"/>
      <c r="C70" s="465"/>
      <c r="D70" s="465"/>
      <c r="E70" s="465"/>
      <c r="F70" s="466"/>
      <c r="G70" s="240" t="s">
        <v>190</v>
      </c>
      <c r="H70" s="291" t="s">
        <v>549</v>
      </c>
      <c r="I70" s="291"/>
      <c r="J70" s="291"/>
      <c r="K70" s="291"/>
      <c r="L70" s="291"/>
      <c r="M70" s="291"/>
      <c r="N70" s="291"/>
      <c r="O70" s="291"/>
      <c r="P70" s="291" t="s">
        <v>502</v>
      </c>
      <c r="Q70" s="291"/>
      <c r="R70" s="291"/>
      <c r="S70" s="291"/>
      <c r="T70" s="291"/>
      <c r="U70" s="291"/>
      <c r="V70" s="291"/>
      <c r="W70" s="294" t="s">
        <v>292</v>
      </c>
      <c r="X70" s="295"/>
      <c r="Y70" s="254" t="s">
        <v>12</v>
      </c>
      <c r="Z70" s="254"/>
      <c r="AA70" s="255"/>
      <c r="AB70" s="256" t="s">
        <v>293</v>
      </c>
      <c r="AC70" s="256"/>
      <c r="AD70" s="256"/>
      <c r="AE70" s="202" t="s">
        <v>483</v>
      </c>
      <c r="AF70" s="203"/>
      <c r="AG70" s="203"/>
      <c r="AH70" s="203"/>
      <c r="AI70" s="202" t="s">
        <v>483</v>
      </c>
      <c r="AJ70" s="203"/>
      <c r="AK70" s="203"/>
      <c r="AL70" s="203"/>
      <c r="AM70" s="202" t="s">
        <v>483</v>
      </c>
      <c r="AN70" s="203"/>
      <c r="AO70" s="203"/>
      <c r="AP70" s="204"/>
      <c r="AQ70" s="202" t="s">
        <v>505</v>
      </c>
      <c r="AR70" s="203"/>
      <c r="AS70" s="203"/>
      <c r="AT70" s="204"/>
      <c r="AU70" s="203" t="s">
        <v>483</v>
      </c>
      <c r="AV70" s="203"/>
      <c r="AW70" s="203"/>
      <c r="AX70" s="205"/>
    </row>
    <row r="71" spans="1:50" ht="23.25"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293</v>
      </c>
      <c r="AC71" s="208"/>
      <c r="AD71" s="208"/>
      <c r="AE71" s="202" t="s">
        <v>483</v>
      </c>
      <c r="AF71" s="203"/>
      <c r="AG71" s="203"/>
      <c r="AH71" s="203"/>
      <c r="AI71" s="202" t="s">
        <v>483</v>
      </c>
      <c r="AJ71" s="203"/>
      <c r="AK71" s="203"/>
      <c r="AL71" s="203"/>
      <c r="AM71" s="202" t="s">
        <v>483</v>
      </c>
      <c r="AN71" s="203"/>
      <c r="AO71" s="203"/>
      <c r="AP71" s="204"/>
      <c r="AQ71" s="202" t="s">
        <v>483</v>
      </c>
      <c r="AR71" s="203"/>
      <c r="AS71" s="203"/>
      <c r="AT71" s="204"/>
      <c r="AU71" s="203" t="s">
        <v>483</v>
      </c>
      <c r="AV71" s="203"/>
      <c r="AW71" s="203"/>
      <c r="AX71" s="205"/>
    </row>
    <row r="72" spans="1:50" ht="23.25" customHeight="1" thickBot="1" x14ac:dyDescent="0.2">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294</v>
      </c>
      <c r="AC72" s="209"/>
      <c r="AD72" s="209"/>
      <c r="AE72" s="202" t="s">
        <v>483</v>
      </c>
      <c r="AF72" s="203"/>
      <c r="AG72" s="203"/>
      <c r="AH72" s="203"/>
      <c r="AI72" s="202" t="s">
        <v>504</v>
      </c>
      <c r="AJ72" s="203"/>
      <c r="AK72" s="203"/>
      <c r="AL72" s="203"/>
      <c r="AM72" s="202" t="s">
        <v>483</v>
      </c>
      <c r="AN72" s="203"/>
      <c r="AO72" s="203"/>
      <c r="AP72" s="204"/>
      <c r="AQ72" s="202" t="s">
        <v>483</v>
      </c>
      <c r="AR72" s="203"/>
      <c r="AS72" s="203"/>
      <c r="AT72" s="204"/>
      <c r="AU72" s="203" t="s">
        <v>483</v>
      </c>
      <c r="AV72" s="203"/>
      <c r="AW72" s="203"/>
      <c r="AX72" s="205"/>
    </row>
    <row r="73" spans="1:50" ht="18.75" hidden="1" customHeight="1" x14ac:dyDescent="0.15">
      <c r="A73" s="495" t="s">
        <v>275</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315</v>
      </c>
      <c r="AF73" s="229"/>
      <c r="AG73" s="229"/>
      <c r="AH73" s="230"/>
      <c r="AI73" s="228" t="s">
        <v>313</v>
      </c>
      <c r="AJ73" s="229"/>
      <c r="AK73" s="229"/>
      <c r="AL73" s="230"/>
      <c r="AM73" s="234" t="s">
        <v>342</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6"/>
      <c r="AF77" s="877"/>
      <c r="AG77" s="877"/>
      <c r="AH77" s="877"/>
      <c r="AI77" s="876"/>
      <c r="AJ77" s="877"/>
      <c r="AK77" s="877"/>
      <c r="AL77" s="877"/>
      <c r="AM77" s="876"/>
      <c r="AN77" s="877"/>
      <c r="AO77" s="877"/>
      <c r="AP77" s="877"/>
      <c r="AQ77" s="326"/>
      <c r="AR77" s="192"/>
      <c r="AS77" s="192"/>
      <c r="AT77" s="327"/>
      <c r="AU77" s="203"/>
      <c r="AV77" s="203"/>
      <c r="AW77" s="203"/>
      <c r="AX77" s="205"/>
    </row>
    <row r="78" spans="1:50" ht="69.75" hidden="1" customHeight="1" x14ac:dyDescent="0.15">
      <c r="A78" s="320" t="s">
        <v>306</v>
      </c>
      <c r="B78" s="321"/>
      <c r="C78" s="321"/>
      <c r="D78" s="321"/>
      <c r="E78" s="318" t="s">
        <v>253</v>
      </c>
      <c r="F78" s="319"/>
      <c r="G78" s="47" t="s">
        <v>190</v>
      </c>
      <c r="H78" s="573"/>
      <c r="I78" s="574"/>
      <c r="J78" s="574"/>
      <c r="K78" s="574"/>
      <c r="L78" s="574"/>
      <c r="M78" s="574"/>
      <c r="N78" s="574"/>
      <c r="O78" s="575"/>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thickBot="1" x14ac:dyDescent="0.2">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66"/>
    </row>
    <row r="80" spans="1:50" ht="18.75" hidden="1" customHeight="1" x14ac:dyDescent="0.15">
      <c r="A80" s="850"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354</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1"/>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6"/>
      <c r="C82" s="417"/>
      <c r="D82" s="417"/>
      <c r="E82" s="417"/>
      <c r="F82" s="418"/>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315</v>
      </c>
      <c r="AF85" s="229"/>
      <c r="AG85" s="229"/>
      <c r="AH85" s="230"/>
      <c r="AI85" s="228" t="s">
        <v>313</v>
      </c>
      <c r="AJ85" s="229"/>
      <c r="AK85" s="229"/>
      <c r="AL85" s="230"/>
      <c r="AM85" s="234" t="s">
        <v>342</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1"/>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1"/>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1"/>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1"/>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1"/>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315</v>
      </c>
      <c r="AF90" s="229"/>
      <c r="AG90" s="229"/>
      <c r="AH90" s="230"/>
      <c r="AI90" s="228" t="s">
        <v>313</v>
      </c>
      <c r="AJ90" s="229"/>
      <c r="AK90" s="229"/>
      <c r="AL90" s="230"/>
      <c r="AM90" s="234" t="s">
        <v>342</v>
      </c>
      <c r="AN90" s="234"/>
      <c r="AO90" s="234"/>
      <c r="AP90" s="234"/>
      <c r="AQ90" s="144" t="s">
        <v>187</v>
      </c>
      <c r="AR90" s="115"/>
      <c r="AS90" s="115"/>
      <c r="AT90" s="116"/>
      <c r="AU90" s="522" t="s">
        <v>133</v>
      </c>
      <c r="AV90" s="522"/>
      <c r="AW90" s="522"/>
      <c r="AX90" s="523"/>
    </row>
    <row r="91" spans="1:60" ht="18.75" hidden="1" customHeight="1" x14ac:dyDescent="0.15">
      <c r="A91" s="851"/>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1"/>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1"/>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1"/>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1"/>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315</v>
      </c>
      <c r="AF95" s="229"/>
      <c r="AG95" s="229"/>
      <c r="AH95" s="230"/>
      <c r="AI95" s="228" t="s">
        <v>313</v>
      </c>
      <c r="AJ95" s="229"/>
      <c r="AK95" s="229"/>
      <c r="AL95" s="230"/>
      <c r="AM95" s="234" t="s">
        <v>342</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1"/>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1"/>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1"/>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2"/>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1" t="s">
        <v>13</v>
      </c>
      <c r="Z99" s="882"/>
      <c r="AA99" s="883"/>
      <c r="AB99" s="878" t="s">
        <v>14</v>
      </c>
      <c r="AC99" s="879"/>
      <c r="AD99" s="880"/>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315</v>
      </c>
      <c r="AF100" s="529"/>
      <c r="AG100" s="529"/>
      <c r="AH100" s="530"/>
      <c r="AI100" s="528" t="s">
        <v>335</v>
      </c>
      <c r="AJ100" s="529"/>
      <c r="AK100" s="529"/>
      <c r="AL100" s="530"/>
      <c r="AM100" s="528" t="s">
        <v>342</v>
      </c>
      <c r="AN100" s="529"/>
      <c r="AO100" s="529"/>
      <c r="AP100" s="530"/>
      <c r="AQ100" s="304" t="s">
        <v>355</v>
      </c>
      <c r="AR100" s="305"/>
      <c r="AS100" s="305"/>
      <c r="AT100" s="306"/>
      <c r="AU100" s="304" t="s">
        <v>356</v>
      </c>
      <c r="AV100" s="305"/>
      <c r="AW100" s="305"/>
      <c r="AX100" s="307"/>
    </row>
    <row r="101" spans="1:60" ht="23.25" customHeight="1" x14ac:dyDescent="0.15">
      <c r="A101" s="411"/>
      <c r="B101" s="412"/>
      <c r="C101" s="412"/>
      <c r="D101" s="412"/>
      <c r="E101" s="412"/>
      <c r="F101" s="413"/>
      <c r="G101" s="90" t="s">
        <v>506</v>
      </c>
      <c r="H101" s="90"/>
      <c r="I101" s="90"/>
      <c r="J101" s="90"/>
      <c r="K101" s="90"/>
      <c r="L101" s="90"/>
      <c r="M101" s="90"/>
      <c r="N101" s="90"/>
      <c r="O101" s="90"/>
      <c r="P101" s="90"/>
      <c r="Q101" s="90"/>
      <c r="R101" s="90"/>
      <c r="S101" s="90"/>
      <c r="T101" s="90"/>
      <c r="U101" s="90"/>
      <c r="V101" s="90"/>
      <c r="W101" s="90"/>
      <c r="X101" s="91"/>
      <c r="Y101" s="531" t="s">
        <v>54</v>
      </c>
      <c r="Z101" s="532"/>
      <c r="AA101" s="533"/>
      <c r="AB101" s="450" t="s">
        <v>508</v>
      </c>
      <c r="AC101" s="450"/>
      <c r="AD101" s="450"/>
      <c r="AE101" s="202">
        <v>48</v>
      </c>
      <c r="AF101" s="203"/>
      <c r="AG101" s="203"/>
      <c r="AH101" s="204"/>
      <c r="AI101" s="202">
        <v>46</v>
      </c>
      <c r="AJ101" s="203"/>
      <c r="AK101" s="203"/>
      <c r="AL101" s="204"/>
      <c r="AM101" s="202">
        <v>54</v>
      </c>
      <c r="AN101" s="203"/>
      <c r="AO101" s="203"/>
      <c r="AP101" s="204"/>
      <c r="AQ101" s="202" t="s">
        <v>483</v>
      </c>
      <c r="AR101" s="203"/>
      <c r="AS101" s="203"/>
      <c r="AT101" s="204"/>
      <c r="AU101" s="202" t="s">
        <v>483</v>
      </c>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508</v>
      </c>
      <c r="AC102" s="450"/>
      <c r="AD102" s="450"/>
      <c r="AE102" s="407">
        <v>44</v>
      </c>
      <c r="AF102" s="407"/>
      <c r="AG102" s="407"/>
      <c r="AH102" s="407"/>
      <c r="AI102" s="407">
        <v>44</v>
      </c>
      <c r="AJ102" s="407"/>
      <c r="AK102" s="407"/>
      <c r="AL102" s="407"/>
      <c r="AM102" s="407">
        <v>44</v>
      </c>
      <c r="AN102" s="407"/>
      <c r="AO102" s="407"/>
      <c r="AP102" s="407"/>
      <c r="AQ102" s="257">
        <v>44</v>
      </c>
      <c r="AR102" s="258"/>
      <c r="AS102" s="258"/>
      <c r="AT102" s="303"/>
      <c r="AU102" s="257">
        <v>44</v>
      </c>
      <c r="AV102" s="258"/>
      <c r="AW102" s="258"/>
      <c r="AX102" s="303"/>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315</v>
      </c>
      <c r="AF103" s="405"/>
      <c r="AG103" s="405"/>
      <c r="AH103" s="406"/>
      <c r="AI103" s="404" t="s">
        <v>313</v>
      </c>
      <c r="AJ103" s="405"/>
      <c r="AK103" s="405"/>
      <c r="AL103" s="406"/>
      <c r="AM103" s="404" t="s">
        <v>342</v>
      </c>
      <c r="AN103" s="405"/>
      <c r="AO103" s="405"/>
      <c r="AP103" s="406"/>
      <c r="AQ103" s="268" t="s">
        <v>355</v>
      </c>
      <c r="AR103" s="269"/>
      <c r="AS103" s="269"/>
      <c r="AT103" s="308"/>
      <c r="AU103" s="268" t="s">
        <v>356</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315</v>
      </c>
      <c r="AF106" s="405"/>
      <c r="AG106" s="405"/>
      <c r="AH106" s="406"/>
      <c r="AI106" s="404" t="s">
        <v>313</v>
      </c>
      <c r="AJ106" s="405"/>
      <c r="AK106" s="405"/>
      <c r="AL106" s="406"/>
      <c r="AM106" s="404" t="s">
        <v>342</v>
      </c>
      <c r="AN106" s="405"/>
      <c r="AO106" s="405"/>
      <c r="AP106" s="406"/>
      <c r="AQ106" s="268" t="s">
        <v>355</v>
      </c>
      <c r="AR106" s="269"/>
      <c r="AS106" s="269"/>
      <c r="AT106" s="308"/>
      <c r="AU106" s="268" t="s">
        <v>356</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315</v>
      </c>
      <c r="AF109" s="405"/>
      <c r="AG109" s="405"/>
      <c r="AH109" s="406"/>
      <c r="AI109" s="404" t="s">
        <v>313</v>
      </c>
      <c r="AJ109" s="405"/>
      <c r="AK109" s="405"/>
      <c r="AL109" s="406"/>
      <c r="AM109" s="404" t="s">
        <v>342</v>
      </c>
      <c r="AN109" s="405"/>
      <c r="AO109" s="405"/>
      <c r="AP109" s="406"/>
      <c r="AQ109" s="268" t="s">
        <v>355</v>
      </c>
      <c r="AR109" s="269"/>
      <c r="AS109" s="269"/>
      <c r="AT109" s="308"/>
      <c r="AU109" s="268" t="s">
        <v>356</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315</v>
      </c>
      <c r="AF112" s="405"/>
      <c r="AG112" s="405"/>
      <c r="AH112" s="406"/>
      <c r="AI112" s="404" t="s">
        <v>313</v>
      </c>
      <c r="AJ112" s="405"/>
      <c r="AK112" s="405"/>
      <c r="AL112" s="406"/>
      <c r="AM112" s="404" t="s">
        <v>342</v>
      </c>
      <c r="AN112" s="405"/>
      <c r="AO112" s="405"/>
      <c r="AP112" s="406"/>
      <c r="AQ112" s="268" t="s">
        <v>355</v>
      </c>
      <c r="AR112" s="269"/>
      <c r="AS112" s="269"/>
      <c r="AT112" s="308"/>
      <c r="AU112" s="268" t="s">
        <v>356</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315</v>
      </c>
      <c r="AF115" s="405"/>
      <c r="AG115" s="405"/>
      <c r="AH115" s="406"/>
      <c r="AI115" s="404" t="s">
        <v>313</v>
      </c>
      <c r="AJ115" s="405"/>
      <c r="AK115" s="405"/>
      <c r="AL115" s="406"/>
      <c r="AM115" s="404" t="s">
        <v>342</v>
      </c>
      <c r="AN115" s="405"/>
      <c r="AO115" s="405"/>
      <c r="AP115" s="406"/>
      <c r="AQ115" s="577" t="s">
        <v>357</v>
      </c>
      <c r="AR115" s="578"/>
      <c r="AS115" s="578"/>
      <c r="AT115" s="578"/>
      <c r="AU115" s="578"/>
      <c r="AV115" s="578"/>
      <c r="AW115" s="578"/>
      <c r="AX115" s="579"/>
    </row>
    <row r="116" spans="1:50" ht="23.25" customHeight="1" x14ac:dyDescent="0.15">
      <c r="A116" s="428"/>
      <c r="B116" s="429"/>
      <c r="C116" s="429"/>
      <c r="D116" s="429"/>
      <c r="E116" s="429"/>
      <c r="F116" s="430"/>
      <c r="G116" s="379" t="s">
        <v>507</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509</v>
      </c>
      <c r="AC116" s="452"/>
      <c r="AD116" s="453"/>
      <c r="AE116" s="407">
        <v>61634.3</v>
      </c>
      <c r="AF116" s="407"/>
      <c r="AG116" s="407"/>
      <c r="AH116" s="407"/>
      <c r="AI116" s="407">
        <v>56169.8</v>
      </c>
      <c r="AJ116" s="407"/>
      <c r="AK116" s="407"/>
      <c r="AL116" s="407"/>
      <c r="AM116" s="407">
        <v>42629.599999999999</v>
      </c>
      <c r="AN116" s="407"/>
      <c r="AO116" s="407"/>
      <c r="AP116" s="407"/>
      <c r="AQ116" s="202" t="s">
        <v>549</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282</v>
      </c>
      <c r="AC117" s="462"/>
      <c r="AD117" s="463"/>
      <c r="AE117" s="540" t="s">
        <v>510</v>
      </c>
      <c r="AF117" s="540"/>
      <c r="AG117" s="540"/>
      <c r="AH117" s="540"/>
      <c r="AI117" s="540" t="s">
        <v>511</v>
      </c>
      <c r="AJ117" s="540"/>
      <c r="AK117" s="540"/>
      <c r="AL117" s="540"/>
      <c r="AM117" s="540" t="s">
        <v>550</v>
      </c>
      <c r="AN117" s="540"/>
      <c r="AO117" s="540"/>
      <c r="AP117" s="540"/>
      <c r="AQ117" s="540" t="s">
        <v>549</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315</v>
      </c>
      <c r="AF118" s="405"/>
      <c r="AG118" s="405"/>
      <c r="AH118" s="406"/>
      <c r="AI118" s="404" t="s">
        <v>313</v>
      </c>
      <c r="AJ118" s="405"/>
      <c r="AK118" s="405"/>
      <c r="AL118" s="406"/>
      <c r="AM118" s="404" t="s">
        <v>342</v>
      </c>
      <c r="AN118" s="405"/>
      <c r="AO118" s="405"/>
      <c r="AP118" s="406"/>
      <c r="AQ118" s="577" t="s">
        <v>357</v>
      </c>
      <c r="AR118" s="578"/>
      <c r="AS118" s="578"/>
      <c r="AT118" s="578"/>
      <c r="AU118" s="578"/>
      <c r="AV118" s="578"/>
      <c r="AW118" s="578"/>
      <c r="AX118" s="579"/>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315</v>
      </c>
      <c r="AF121" s="405"/>
      <c r="AG121" s="405"/>
      <c r="AH121" s="406"/>
      <c r="AI121" s="404" t="s">
        <v>313</v>
      </c>
      <c r="AJ121" s="405"/>
      <c r="AK121" s="405"/>
      <c r="AL121" s="406"/>
      <c r="AM121" s="404" t="s">
        <v>342</v>
      </c>
      <c r="AN121" s="405"/>
      <c r="AO121" s="405"/>
      <c r="AP121" s="406"/>
      <c r="AQ121" s="577" t="s">
        <v>357</v>
      </c>
      <c r="AR121" s="578"/>
      <c r="AS121" s="578"/>
      <c r="AT121" s="578"/>
      <c r="AU121" s="578"/>
      <c r="AV121" s="578"/>
      <c r="AW121" s="578"/>
      <c r="AX121" s="579"/>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315</v>
      </c>
      <c r="AF124" s="405"/>
      <c r="AG124" s="405"/>
      <c r="AH124" s="406"/>
      <c r="AI124" s="404" t="s">
        <v>313</v>
      </c>
      <c r="AJ124" s="405"/>
      <c r="AK124" s="405"/>
      <c r="AL124" s="406"/>
      <c r="AM124" s="404" t="s">
        <v>342</v>
      </c>
      <c r="AN124" s="405"/>
      <c r="AO124" s="405"/>
      <c r="AP124" s="406"/>
      <c r="AQ124" s="577" t="s">
        <v>357</v>
      </c>
      <c r="AR124" s="578"/>
      <c r="AS124" s="578"/>
      <c r="AT124" s="578"/>
      <c r="AU124" s="578"/>
      <c r="AV124" s="578"/>
      <c r="AW124" s="578"/>
      <c r="AX124" s="579"/>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5"/>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6"/>
      <c r="Y126" s="460" t="s">
        <v>48</v>
      </c>
      <c r="Z126" s="435"/>
      <c r="AA126" s="436"/>
      <c r="AB126" s="461" t="s">
        <v>282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2"/>
      <c r="Z127" s="913"/>
      <c r="AA127" s="914"/>
      <c r="AB127" s="231" t="s">
        <v>11</v>
      </c>
      <c r="AC127" s="232"/>
      <c r="AD127" s="233"/>
      <c r="AE127" s="404" t="s">
        <v>315</v>
      </c>
      <c r="AF127" s="405"/>
      <c r="AG127" s="405"/>
      <c r="AH127" s="406"/>
      <c r="AI127" s="404" t="s">
        <v>313</v>
      </c>
      <c r="AJ127" s="405"/>
      <c r="AK127" s="405"/>
      <c r="AL127" s="406"/>
      <c r="AM127" s="404" t="s">
        <v>342</v>
      </c>
      <c r="AN127" s="405"/>
      <c r="AO127" s="405"/>
      <c r="AP127" s="406"/>
      <c r="AQ127" s="577" t="s">
        <v>357</v>
      </c>
      <c r="AR127" s="578"/>
      <c r="AS127" s="578"/>
      <c r="AT127" s="578"/>
      <c r="AU127" s="578"/>
      <c r="AV127" s="578"/>
      <c r="AW127" s="578"/>
      <c r="AX127" s="579"/>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330</v>
      </c>
      <c r="B130" s="170"/>
      <c r="C130" s="169" t="s">
        <v>191</v>
      </c>
      <c r="D130" s="170"/>
      <c r="E130" s="154" t="s">
        <v>220</v>
      </c>
      <c r="F130" s="155"/>
      <c r="G130" s="156" t="s">
        <v>512</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513</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315</v>
      </c>
      <c r="AF132" s="140"/>
      <c r="AG132" s="140"/>
      <c r="AH132" s="140"/>
      <c r="AI132" s="140" t="s">
        <v>335</v>
      </c>
      <c r="AJ132" s="140"/>
      <c r="AK132" s="140"/>
      <c r="AL132" s="140"/>
      <c r="AM132" s="140" t="s">
        <v>342</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483</v>
      </c>
      <c r="AR133" s="184"/>
      <c r="AS133" s="118" t="s">
        <v>188</v>
      </c>
      <c r="AT133" s="119"/>
      <c r="AU133" s="185" t="s">
        <v>483</v>
      </c>
      <c r="AV133" s="185"/>
      <c r="AW133" s="118" t="s">
        <v>177</v>
      </c>
      <c r="AX133" s="180"/>
    </row>
    <row r="134" spans="1:50" ht="39.75" customHeight="1" x14ac:dyDescent="0.15">
      <c r="A134" s="174"/>
      <c r="B134" s="171"/>
      <c r="C134" s="165"/>
      <c r="D134" s="171"/>
      <c r="E134" s="165"/>
      <c r="F134" s="166"/>
      <c r="G134" s="89" t="s">
        <v>483</v>
      </c>
      <c r="H134" s="90"/>
      <c r="I134" s="90"/>
      <c r="J134" s="90"/>
      <c r="K134" s="90"/>
      <c r="L134" s="90"/>
      <c r="M134" s="90"/>
      <c r="N134" s="90"/>
      <c r="O134" s="90"/>
      <c r="P134" s="90"/>
      <c r="Q134" s="90"/>
      <c r="R134" s="90"/>
      <c r="S134" s="90"/>
      <c r="T134" s="90"/>
      <c r="U134" s="90"/>
      <c r="V134" s="90"/>
      <c r="W134" s="90"/>
      <c r="X134" s="91"/>
      <c r="Y134" s="186" t="s">
        <v>202</v>
      </c>
      <c r="Z134" s="187"/>
      <c r="AA134" s="188"/>
      <c r="AB134" s="189" t="s">
        <v>483</v>
      </c>
      <c r="AC134" s="190"/>
      <c r="AD134" s="190"/>
      <c r="AE134" s="191" t="s">
        <v>483</v>
      </c>
      <c r="AF134" s="192"/>
      <c r="AG134" s="192"/>
      <c r="AH134" s="192"/>
      <c r="AI134" s="191" t="s">
        <v>514</v>
      </c>
      <c r="AJ134" s="192"/>
      <c r="AK134" s="192"/>
      <c r="AL134" s="192"/>
      <c r="AM134" s="191" t="s">
        <v>514</v>
      </c>
      <c r="AN134" s="192"/>
      <c r="AO134" s="192"/>
      <c r="AP134" s="192"/>
      <c r="AQ134" s="191" t="s">
        <v>483</v>
      </c>
      <c r="AR134" s="192"/>
      <c r="AS134" s="192"/>
      <c r="AT134" s="192"/>
      <c r="AU134" s="191" t="s">
        <v>483</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483</v>
      </c>
      <c r="AC135" s="198"/>
      <c r="AD135" s="198"/>
      <c r="AE135" s="191" t="s">
        <v>483</v>
      </c>
      <c r="AF135" s="192"/>
      <c r="AG135" s="192"/>
      <c r="AH135" s="192"/>
      <c r="AI135" s="191" t="s">
        <v>483</v>
      </c>
      <c r="AJ135" s="192"/>
      <c r="AK135" s="192"/>
      <c r="AL135" s="192"/>
      <c r="AM135" s="191" t="s">
        <v>483</v>
      </c>
      <c r="AN135" s="192"/>
      <c r="AO135" s="192"/>
      <c r="AP135" s="192"/>
      <c r="AQ135" s="191" t="s">
        <v>483</v>
      </c>
      <c r="AR135" s="192"/>
      <c r="AS135" s="192"/>
      <c r="AT135" s="192"/>
      <c r="AU135" s="191" t="s">
        <v>483</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315</v>
      </c>
      <c r="AF136" s="140"/>
      <c r="AG136" s="140"/>
      <c r="AH136" s="140"/>
      <c r="AI136" s="140" t="s">
        <v>313</v>
      </c>
      <c r="AJ136" s="140"/>
      <c r="AK136" s="140"/>
      <c r="AL136" s="140"/>
      <c r="AM136" s="140" t="s">
        <v>342</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315</v>
      </c>
      <c r="AF140" s="140"/>
      <c r="AG140" s="140"/>
      <c r="AH140" s="140"/>
      <c r="AI140" s="140" t="s">
        <v>313</v>
      </c>
      <c r="AJ140" s="140"/>
      <c r="AK140" s="140"/>
      <c r="AL140" s="140"/>
      <c r="AM140" s="140" t="s">
        <v>342</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315</v>
      </c>
      <c r="AF144" s="140"/>
      <c r="AG144" s="140"/>
      <c r="AH144" s="140"/>
      <c r="AI144" s="140" t="s">
        <v>313</v>
      </c>
      <c r="AJ144" s="140"/>
      <c r="AK144" s="140"/>
      <c r="AL144" s="140"/>
      <c r="AM144" s="140" t="s">
        <v>342</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315</v>
      </c>
      <c r="AF148" s="140"/>
      <c r="AG148" s="140"/>
      <c r="AH148" s="140"/>
      <c r="AI148" s="140" t="s">
        <v>313</v>
      </c>
      <c r="AJ148" s="140"/>
      <c r="AK148" s="140"/>
      <c r="AL148" s="140"/>
      <c r="AM148" s="140" t="s">
        <v>342</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515</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315</v>
      </c>
      <c r="AF192" s="140"/>
      <c r="AG192" s="140"/>
      <c r="AH192" s="140"/>
      <c r="AI192" s="140" t="s">
        <v>313</v>
      </c>
      <c r="AJ192" s="140"/>
      <c r="AK192" s="140"/>
      <c r="AL192" s="140"/>
      <c r="AM192" s="140" t="s">
        <v>342</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315</v>
      </c>
      <c r="AF196" s="140"/>
      <c r="AG196" s="140"/>
      <c r="AH196" s="140"/>
      <c r="AI196" s="140" t="s">
        <v>313</v>
      </c>
      <c r="AJ196" s="140"/>
      <c r="AK196" s="140"/>
      <c r="AL196" s="140"/>
      <c r="AM196" s="140" t="s">
        <v>342</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315</v>
      </c>
      <c r="AF200" s="140"/>
      <c r="AG200" s="140"/>
      <c r="AH200" s="140"/>
      <c r="AI200" s="140" t="s">
        <v>313</v>
      </c>
      <c r="AJ200" s="140"/>
      <c r="AK200" s="140"/>
      <c r="AL200" s="140"/>
      <c r="AM200" s="140" t="s">
        <v>342</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315</v>
      </c>
      <c r="AF204" s="140"/>
      <c r="AG204" s="140"/>
      <c r="AH204" s="140"/>
      <c r="AI204" s="140" t="s">
        <v>313</v>
      </c>
      <c r="AJ204" s="140"/>
      <c r="AK204" s="140"/>
      <c r="AL204" s="140"/>
      <c r="AM204" s="140" t="s">
        <v>342</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315</v>
      </c>
      <c r="AF208" s="140"/>
      <c r="AG208" s="140"/>
      <c r="AH208" s="140"/>
      <c r="AI208" s="140" t="s">
        <v>313</v>
      </c>
      <c r="AJ208" s="140"/>
      <c r="AK208" s="140"/>
      <c r="AL208" s="140"/>
      <c r="AM208" s="140" t="s">
        <v>342</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315</v>
      </c>
      <c r="AF252" s="140"/>
      <c r="AG252" s="140"/>
      <c r="AH252" s="140"/>
      <c r="AI252" s="140" t="s">
        <v>313</v>
      </c>
      <c r="AJ252" s="140"/>
      <c r="AK252" s="140"/>
      <c r="AL252" s="140"/>
      <c r="AM252" s="140" t="s">
        <v>342</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315</v>
      </c>
      <c r="AF256" s="140"/>
      <c r="AG256" s="140"/>
      <c r="AH256" s="140"/>
      <c r="AI256" s="140" t="s">
        <v>313</v>
      </c>
      <c r="AJ256" s="140"/>
      <c r="AK256" s="140"/>
      <c r="AL256" s="140"/>
      <c r="AM256" s="140" t="s">
        <v>342</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315</v>
      </c>
      <c r="AF260" s="140"/>
      <c r="AG260" s="140"/>
      <c r="AH260" s="140"/>
      <c r="AI260" s="140" t="s">
        <v>313</v>
      </c>
      <c r="AJ260" s="140"/>
      <c r="AK260" s="140"/>
      <c r="AL260" s="140"/>
      <c r="AM260" s="140" t="s">
        <v>342</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315</v>
      </c>
      <c r="AF264" s="140"/>
      <c r="AG264" s="140"/>
      <c r="AH264" s="140"/>
      <c r="AI264" s="140" t="s">
        <v>313</v>
      </c>
      <c r="AJ264" s="140"/>
      <c r="AK264" s="140"/>
      <c r="AL264" s="140"/>
      <c r="AM264" s="140" t="s">
        <v>342</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315</v>
      </c>
      <c r="AF268" s="140"/>
      <c r="AG268" s="140"/>
      <c r="AH268" s="140"/>
      <c r="AI268" s="140" t="s">
        <v>313</v>
      </c>
      <c r="AJ268" s="140"/>
      <c r="AK268" s="140"/>
      <c r="AL268" s="140"/>
      <c r="AM268" s="140" t="s">
        <v>342</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315</v>
      </c>
      <c r="AF312" s="140"/>
      <c r="AG312" s="140"/>
      <c r="AH312" s="140"/>
      <c r="AI312" s="140" t="s">
        <v>313</v>
      </c>
      <c r="AJ312" s="140"/>
      <c r="AK312" s="140"/>
      <c r="AL312" s="140"/>
      <c r="AM312" s="140" t="s">
        <v>342</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315</v>
      </c>
      <c r="AF316" s="140"/>
      <c r="AG316" s="140"/>
      <c r="AH316" s="140"/>
      <c r="AI316" s="140" t="s">
        <v>313</v>
      </c>
      <c r="AJ316" s="140"/>
      <c r="AK316" s="140"/>
      <c r="AL316" s="140"/>
      <c r="AM316" s="140" t="s">
        <v>342</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315</v>
      </c>
      <c r="AF320" s="140"/>
      <c r="AG320" s="140"/>
      <c r="AH320" s="140"/>
      <c r="AI320" s="140" t="s">
        <v>313</v>
      </c>
      <c r="AJ320" s="140"/>
      <c r="AK320" s="140"/>
      <c r="AL320" s="140"/>
      <c r="AM320" s="140" t="s">
        <v>342</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315</v>
      </c>
      <c r="AF324" s="140"/>
      <c r="AG324" s="140"/>
      <c r="AH324" s="140"/>
      <c r="AI324" s="140" t="s">
        <v>313</v>
      </c>
      <c r="AJ324" s="140"/>
      <c r="AK324" s="140"/>
      <c r="AL324" s="140"/>
      <c r="AM324" s="140" t="s">
        <v>342</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315</v>
      </c>
      <c r="AF328" s="140"/>
      <c r="AG328" s="140"/>
      <c r="AH328" s="140"/>
      <c r="AI328" s="140" t="s">
        <v>313</v>
      </c>
      <c r="AJ328" s="140"/>
      <c r="AK328" s="140"/>
      <c r="AL328" s="140"/>
      <c r="AM328" s="140" t="s">
        <v>342</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315</v>
      </c>
      <c r="AF372" s="140"/>
      <c r="AG372" s="140"/>
      <c r="AH372" s="140"/>
      <c r="AI372" s="140" t="s">
        <v>313</v>
      </c>
      <c r="AJ372" s="140"/>
      <c r="AK372" s="140"/>
      <c r="AL372" s="140"/>
      <c r="AM372" s="140" t="s">
        <v>342</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315</v>
      </c>
      <c r="AF376" s="140"/>
      <c r="AG376" s="140"/>
      <c r="AH376" s="140"/>
      <c r="AI376" s="140" t="s">
        <v>313</v>
      </c>
      <c r="AJ376" s="140"/>
      <c r="AK376" s="140"/>
      <c r="AL376" s="140"/>
      <c r="AM376" s="140" t="s">
        <v>342</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315</v>
      </c>
      <c r="AF380" s="140"/>
      <c r="AG380" s="140"/>
      <c r="AH380" s="140"/>
      <c r="AI380" s="140" t="s">
        <v>313</v>
      </c>
      <c r="AJ380" s="140"/>
      <c r="AK380" s="140"/>
      <c r="AL380" s="140"/>
      <c r="AM380" s="140" t="s">
        <v>342</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315</v>
      </c>
      <c r="AF384" s="140"/>
      <c r="AG384" s="140"/>
      <c r="AH384" s="140"/>
      <c r="AI384" s="140" t="s">
        <v>313</v>
      </c>
      <c r="AJ384" s="140"/>
      <c r="AK384" s="140"/>
      <c r="AL384" s="140"/>
      <c r="AM384" s="140" t="s">
        <v>342</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315</v>
      </c>
      <c r="AF388" s="140"/>
      <c r="AG388" s="140"/>
      <c r="AH388" s="140"/>
      <c r="AI388" s="140" t="s">
        <v>313</v>
      </c>
      <c r="AJ388" s="140"/>
      <c r="AK388" s="140"/>
      <c r="AL388" s="140"/>
      <c r="AM388" s="140" t="s">
        <v>342</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345</v>
      </c>
      <c r="D430" s="917"/>
      <c r="E430" s="159" t="s">
        <v>323</v>
      </c>
      <c r="F430" s="884"/>
      <c r="G430" s="885" t="s">
        <v>207</v>
      </c>
      <c r="H430" s="108"/>
      <c r="I430" s="108"/>
      <c r="J430" s="886"/>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336</v>
      </c>
      <c r="AJ431" s="325"/>
      <c r="AK431" s="325"/>
      <c r="AL431" s="144"/>
      <c r="AM431" s="325" t="s">
        <v>349</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6"/>
      <c r="AR432" s="185"/>
      <c r="AS432" s="118" t="s">
        <v>188</v>
      </c>
      <c r="AT432" s="119"/>
      <c r="AU432" s="185"/>
      <c r="AV432" s="185"/>
      <c r="AW432" s="118" t="s">
        <v>177</v>
      </c>
      <c r="AX432" s="180"/>
    </row>
    <row r="433" spans="1:50" ht="23.25" customHeight="1" x14ac:dyDescent="0.15">
      <c r="A433" s="174"/>
      <c r="B433" s="171"/>
      <c r="C433" s="165"/>
      <c r="D433" s="171"/>
      <c r="E433" s="328"/>
      <c r="F433" s="329"/>
      <c r="G433" s="89" t="s">
        <v>483</v>
      </c>
      <c r="H433" s="90"/>
      <c r="I433" s="90"/>
      <c r="J433" s="90"/>
      <c r="K433" s="90"/>
      <c r="L433" s="90"/>
      <c r="M433" s="90"/>
      <c r="N433" s="90"/>
      <c r="O433" s="90"/>
      <c r="P433" s="90"/>
      <c r="Q433" s="90"/>
      <c r="R433" s="90"/>
      <c r="S433" s="90"/>
      <c r="T433" s="90"/>
      <c r="U433" s="90"/>
      <c r="V433" s="90"/>
      <c r="W433" s="90"/>
      <c r="X433" s="91"/>
      <c r="Y433" s="186" t="s">
        <v>12</v>
      </c>
      <c r="Z433" s="187"/>
      <c r="AA433" s="188"/>
      <c r="AB433" s="198" t="s">
        <v>483</v>
      </c>
      <c r="AC433" s="198"/>
      <c r="AD433" s="198"/>
      <c r="AE433" s="326" t="s">
        <v>483</v>
      </c>
      <c r="AF433" s="192"/>
      <c r="AG433" s="192"/>
      <c r="AH433" s="192"/>
      <c r="AI433" s="326" t="s">
        <v>483</v>
      </c>
      <c r="AJ433" s="192"/>
      <c r="AK433" s="192"/>
      <c r="AL433" s="192"/>
      <c r="AM433" s="326" t="s">
        <v>483</v>
      </c>
      <c r="AN433" s="192"/>
      <c r="AO433" s="192"/>
      <c r="AP433" s="327"/>
      <c r="AQ433" s="326" t="s">
        <v>483</v>
      </c>
      <c r="AR433" s="192"/>
      <c r="AS433" s="192"/>
      <c r="AT433" s="327"/>
      <c r="AU433" s="192" t="s">
        <v>483</v>
      </c>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483</v>
      </c>
      <c r="AC434" s="190"/>
      <c r="AD434" s="190"/>
      <c r="AE434" s="326" t="s">
        <v>483</v>
      </c>
      <c r="AF434" s="192"/>
      <c r="AG434" s="192"/>
      <c r="AH434" s="327"/>
      <c r="AI434" s="326" t="s">
        <v>483</v>
      </c>
      <c r="AJ434" s="192"/>
      <c r="AK434" s="192"/>
      <c r="AL434" s="192"/>
      <c r="AM434" s="326" t="s">
        <v>483</v>
      </c>
      <c r="AN434" s="192"/>
      <c r="AO434" s="192"/>
      <c r="AP434" s="327"/>
      <c r="AQ434" s="326" t="s">
        <v>483</v>
      </c>
      <c r="AR434" s="192"/>
      <c r="AS434" s="192"/>
      <c r="AT434" s="327"/>
      <c r="AU434" s="192" t="s">
        <v>483</v>
      </c>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t="s">
        <v>483</v>
      </c>
      <c r="AF435" s="192"/>
      <c r="AG435" s="192"/>
      <c r="AH435" s="327"/>
      <c r="AI435" s="326" t="s">
        <v>483</v>
      </c>
      <c r="AJ435" s="192"/>
      <c r="AK435" s="192"/>
      <c r="AL435" s="192"/>
      <c r="AM435" s="326" t="s">
        <v>483</v>
      </c>
      <c r="AN435" s="192"/>
      <c r="AO435" s="192"/>
      <c r="AP435" s="327"/>
      <c r="AQ435" s="326" t="s">
        <v>491</v>
      </c>
      <c r="AR435" s="192"/>
      <c r="AS435" s="192"/>
      <c r="AT435" s="327"/>
      <c r="AU435" s="192" t="s">
        <v>514</v>
      </c>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336</v>
      </c>
      <c r="AJ436" s="325"/>
      <c r="AK436" s="325"/>
      <c r="AL436" s="144"/>
      <c r="AM436" s="325" t="s">
        <v>349</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336</v>
      </c>
      <c r="AJ441" s="325"/>
      <c r="AK441" s="325"/>
      <c r="AL441" s="144"/>
      <c r="AM441" s="325" t="s">
        <v>349</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336</v>
      </c>
      <c r="AJ446" s="325"/>
      <c r="AK446" s="325"/>
      <c r="AL446" s="144"/>
      <c r="AM446" s="325" t="s">
        <v>349</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336</v>
      </c>
      <c r="AJ451" s="325"/>
      <c r="AK451" s="325"/>
      <c r="AL451" s="144"/>
      <c r="AM451" s="325" t="s">
        <v>349</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336</v>
      </c>
      <c r="AJ456" s="325"/>
      <c r="AK456" s="325"/>
      <c r="AL456" s="144"/>
      <c r="AM456" s="325" t="s">
        <v>349</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6"/>
      <c r="AR457" s="185"/>
      <c r="AS457" s="118" t="s">
        <v>188</v>
      </c>
      <c r="AT457" s="119"/>
      <c r="AU457" s="185"/>
      <c r="AV457" s="185"/>
      <c r="AW457" s="118" t="s">
        <v>177</v>
      </c>
      <c r="AX457" s="180"/>
    </row>
    <row r="458" spans="1:50" ht="23.25" customHeight="1" x14ac:dyDescent="0.15">
      <c r="A458" s="174"/>
      <c r="B458" s="171"/>
      <c r="C458" s="165"/>
      <c r="D458" s="171"/>
      <c r="E458" s="328"/>
      <c r="F458" s="329"/>
      <c r="G458" s="89" t="s">
        <v>483</v>
      </c>
      <c r="H458" s="90"/>
      <c r="I458" s="90"/>
      <c r="J458" s="90"/>
      <c r="K458" s="90"/>
      <c r="L458" s="90"/>
      <c r="M458" s="90"/>
      <c r="N458" s="90"/>
      <c r="O458" s="90"/>
      <c r="P458" s="90"/>
      <c r="Q458" s="90"/>
      <c r="R458" s="90"/>
      <c r="S458" s="90"/>
      <c r="T458" s="90"/>
      <c r="U458" s="90"/>
      <c r="V458" s="90"/>
      <c r="W458" s="90"/>
      <c r="X458" s="91"/>
      <c r="Y458" s="186" t="s">
        <v>12</v>
      </c>
      <c r="Z458" s="187"/>
      <c r="AA458" s="188"/>
      <c r="AB458" s="198" t="s">
        <v>483</v>
      </c>
      <c r="AC458" s="198"/>
      <c r="AD458" s="198"/>
      <c r="AE458" s="326" t="s">
        <v>483</v>
      </c>
      <c r="AF458" s="192"/>
      <c r="AG458" s="192"/>
      <c r="AH458" s="192"/>
      <c r="AI458" s="326" t="s">
        <v>516</v>
      </c>
      <c r="AJ458" s="192"/>
      <c r="AK458" s="192"/>
      <c r="AL458" s="192"/>
      <c r="AM458" s="326" t="s">
        <v>483</v>
      </c>
      <c r="AN458" s="192"/>
      <c r="AO458" s="192"/>
      <c r="AP458" s="327"/>
      <c r="AQ458" s="326" t="s">
        <v>483</v>
      </c>
      <c r="AR458" s="192"/>
      <c r="AS458" s="192"/>
      <c r="AT458" s="327"/>
      <c r="AU458" s="192" t="s">
        <v>483</v>
      </c>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514</v>
      </c>
      <c r="AC459" s="190"/>
      <c r="AD459" s="190"/>
      <c r="AE459" s="326" t="s">
        <v>483</v>
      </c>
      <c r="AF459" s="192"/>
      <c r="AG459" s="192"/>
      <c r="AH459" s="327"/>
      <c r="AI459" s="326" t="s">
        <v>483</v>
      </c>
      <c r="AJ459" s="192"/>
      <c r="AK459" s="192"/>
      <c r="AL459" s="192"/>
      <c r="AM459" s="326" t="s">
        <v>483</v>
      </c>
      <c r="AN459" s="192"/>
      <c r="AO459" s="192"/>
      <c r="AP459" s="327"/>
      <c r="AQ459" s="326" t="s">
        <v>514</v>
      </c>
      <c r="AR459" s="192"/>
      <c r="AS459" s="192"/>
      <c r="AT459" s="327"/>
      <c r="AU459" s="192" t="s">
        <v>483</v>
      </c>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t="s">
        <v>483</v>
      </c>
      <c r="AF460" s="192"/>
      <c r="AG460" s="192"/>
      <c r="AH460" s="327"/>
      <c r="AI460" s="326" t="s">
        <v>483</v>
      </c>
      <c r="AJ460" s="192"/>
      <c r="AK460" s="192"/>
      <c r="AL460" s="192"/>
      <c r="AM460" s="326" t="s">
        <v>483</v>
      </c>
      <c r="AN460" s="192"/>
      <c r="AO460" s="192"/>
      <c r="AP460" s="327"/>
      <c r="AQ460" s="326" t="s">
        <v>517</v>
      </c>
      <c r="AR460" s="192"/>
      <c r="AS460" s="192"/>
      <c r="AT460" s="327"/>
      <c r="AU460" s="192" t="s">
        <v>483</v>
      </c>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336</v>
      </c>
      <c r="AJ461" s="325"/>
      <c r="AK461" s="325"/>
      <c r="AL461" s="144"/>
      <c r="AM461" s="325" t="s">
        <v>349</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336</v>
      </c>
      <c r="AJ466" s="325"/>
      <c r="AK466" s="325"/>
      <c r="AL466" s="144"/>
      <c r="AM466" s="325" t="s">
        <v>349</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336</v>
      </c>
      <c r="AJ471" s="325"/>
      <c r="AK471" s="325"/>
      <c r="AL471" s="144"/>
      <c r="AM471" s="325" t="s">
        <v>349</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336</v>
      </c>
      <c r="AJ476" s="325"/>
      <c r="AK476" s="325"/>
      <c r="AL476" s="144"/>
      <c r="AM476" s="325" t="s">
        <v>349</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332</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514</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327</v>
      </c>
      <c r="F484" s="160"/>
      <c r="G484" s="885" t="s">
        <v>207</v>
      </c>
      <c r="H484" s="108"/>
      <c r="I484" s="108"/>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336</v>
      </c>
      <c r="AJ485" s="325"/>
      <c r="AK485" s="325"/>
      <c r="AL485" s="144"/>
      <c r="AM485" s="325" t="s">
        <v>349</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336</v>
      </c>
      <c r="AJ490" s="325"/>
      <c r="AK490" s="325"/>
      <c r="AL490" s="144"/>
      <c r="AM490" s="325" t="s">
        <v>349</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336</v>
      </c>
      <c r="AJ495" s="325"/>
      <c r="AK495" s="325"/>
      <c r="AL495" s="144"/>
      <c r="AM495" s="325" t="s">
        <v>349</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336</v>
      </c>
      <c r="AJ500" s="325"/>
      <c r="AK500" s="325"/>
      <c r="AL500" s="144"/>
      <c r="AM500" s="325" t="s">
        <v>349</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336</v>
      </c>
      <c r="AJ505" s="325"/>
      <c r="AK505" s="325"/>
      <c r="AL505" s="144"/>
      <c r="AM505" s="325" t="s">
        <v>349</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336</v>
      </c>
      <c r="AJ510" s="325"/>
      <c r="AK510" s="325"/>
      <c r="AL510" s="144"/>
      <c r="AM510" s="325" t="s">
        <v>349</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336</v>
      </c>
      <c r="AJ515" s="325"/>
      <c r="AK515" s="325"/>
      <c r="AL515" s="144"/>
      <c r="AM515" s="325" t="s">
        <v>349</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336</v>
      </c>
      <c r="AJ520" s="325"/>
      <c r="AK520" s="325"/>
      <c r="AL520" s="144"/>
      <c r="AM520" s="325" t="s">
        <v>349</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336</v>
      </c>
      <c r="AJ525" s="325"/>
      <c r="AK525" s="325"/>
      <c r="AL525" s="144"/>
      <c r="AM525" s="325" t="s">
        <v>349</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336</v>
      </c>
      <c r="AJ530" s="325"/>
      <c r="AK530" s="325"/>
      <c r="AL530" s="144"/>
      <c r="AM530" s="325" t="s">
        <v>349</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333</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328</v>
      </c>
      <c r="F538" s="160"/>
      <c r="G538" s="885" t="s">
        <v>207</v>
      </c>
      <c r="H538" s="108"/>
      <c r="I538" s="108"/>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336</v>
      </c>
      <c r="AJ539" s="325"/>
      <c r="AK539" s="325"/>
      <c r="AL539" s="144"/>
      <c r="AM539" s="325" t="s">
        <v>349</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336</v>
      </c>
      <c r="AJ544" s="325"/>
      <c r="AK544" s="325"/>
      <c r="AL544" s="144"/>
      <c r="AM544" s="325" t="s">
        <v>349</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336</v>
      </c>
      <c r="AJ549" s="325"/>
      <c r="AK549" s="325"/>
      <c r="AL549" s="144"/>
      <c r="AM549" s="325" t="s">
        <v>349</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336</v>
      </c>
      <c r="AJ554" s="325"/>
      <c r="AK554" s="325"/>
      <c r="AL554" s="144"/>
      <c r="AM554" s="325" t="s">
        <v>349</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336</v>
      </c>
      <c r="AJ559" s="325"/>
      <c r="AK559" s="325"/>
      <c r="AL559" s="144"/>
      <c r="AM559" s="325" t="s">
        <v>349</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336</v>
      </c>
      <c r="AJ564" s="325"/>
      <c r="AK564" s="325"/>
      <c r="AL564" s="144"/>
      <c r="AM564" s="325" t="s">
        <v>349</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336</v>
      </c>
      <c r="AJ569" s="325"/>
      <c r="AK569" s="325"/>
      <c r="AL569" s="144"/>
      <c r="AM569" s="325" t="s">
        <v>349</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336</v>
      </c>
      <c r="AJ574" s="325"/>
      <c r="AK574" s="325"/>
      <c r="AL574" s="144"/>
      <c r="AM574" s="325" t="s">
        <v>349</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336</v>
      </c>
      <c r="AJ579" s="325"/>
      <c r="AK579" s="325"/>
      <c r="AL579" s="144"/>
      <c r="AM579" s="325" t="s">
        <v>349</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336</v>
      </c>
      <c r="AJ584" s="325"/>
      <c r="AK584" s="325"/>
      <c r="AL584" s="144"/>
      <c r="AM584" s="325" t="s">
        <v>349</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333</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327</v>
      </c>
      <c r="F592" s="160"/>
      <c r="G592" s="885" t="s">
        <v>207</v>
      </c>
      <c r="H592" s="108"/>
      <c r="I592" s="108"/>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336</v>
      </c>
      <c r="AJ593" s="325"/>
      <c r="AK593" s="325"/>
      <c r="AL593" s="144"/>
      <c r="AM593" s="325" t="s">
        <v>349</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336</v>
      </c>
      <c r="AJ598" s="325"/>
      <c r="AK598" s="325"/>
      <c r="AL598" s="144"/>
      <c r="AM598" s="325" t="s">
        <v>349</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336</v>
      </c>
      <c r="AJ603" s="325"/>
      <c r="AK603" s="325"/>
      <c r="AL603" s="144"/>
      <c r="AM603" s="325" t="s">
        <v>349</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336</v>
      </c>
      <c r="AJ608" s="325"/>
      <c r="AK608" s="325"/>
      <c r="AL608" s="144"/>
      <c r="AM608" s="325" t="s">
        <v>349</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336</v>
      </c>
      <c r="AJ613" s="325"/>
      <c r="AK613" s="325"/>
      <c r="AL613" s="144"/>
      <c r="AM613" s="325" t="s">
        <v>349</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336</v>
      </c>
      <c r="AJ618" s="325"/>
      <c r="AK618" s="325"/>
      <c r="AL618" s="144"/>
      <c r="AM618" s="325" t="s">
        <v>349</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336</v>
      </c>
      <c r="AJ623" s="325"/>
      <c r="AK623" s="325"/>
      <c r="AL623" s="144"/>
      <c r="AM623" s="325" t="s">
        <v>349</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336</v>
      </c>
      <c r="AJ628" s="325"/>
      <c r="AK628" s="325"/>
      <c r="AL628" s="144"/>
      <c r="AM628" s="325" t="s">
        <v>349</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336</v>
      </c>
      <c r="AJ633" s="325"/>
      <c r="AK633" s="325"/>
      <c r="AL633" s="144"/>
      <c r="AM633" s="325" t="s">
        <v>349</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336</v>
      </c>
      <c r="AJ638" s="325"/>
      <c r="AK638" s="325"/>
      <c r="AL638" s="144"/>
      <c r="AM638" s="325" t="s">
        <v>349</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333</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328</v>
      </c>
      <c r="F646" s="160"/>
      <c r="G646" s="885" t="s">
        <v>207</v>
      </c>
      <c r="H646" s="108"/>
      <c r="I646" s="108"/>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336</v>
      </c>
      <c r="AJ647" s="325"/>
      <c r="AK647" s="325"/>
      <c r="AL647" s="144"/>
      <c r="AM647" s="325" t="s">
        <v>349</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336</v>
      </c>
      <c r="AJ652" s="325"/>
      <c r="AK652" s="325"/>
      <c r="AL652" s="144"/>
      <c r="AM652" s="325" t="s">
        <v>349</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336</v>
      </c>
      <c r="AJ657" s="325"/>
      <c r="AK657" s="325"/>
      <c r="AL657" s="144"/>
      <c r="AM657" s="325" t="s">
        <v>349</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336</v>
      </c>
      <c r="AJ662" s="325"/>
      <c r="AK662" s="325"/>
      <c r="AL662" s="144"/>
      <c r="AM662" s="325" t="s">
        <v>349</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336</v>
      </c>
      <c r="AJ667" s="325"/>
      <c r="AK667" s="325"/>
      <c r="AL667" s="144"/>
      <c r="AM667" s="325" t="s">
        <v>349</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336</v>
      </c>
      <c r="AJ672" s="325"/>
      <c r="AK672" s="325"/>
      <c r="AL672" s="144"/>
      <c r="AM672" s="325" t="s">
        <v>349</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336</v>
      </c>
      <c r="AJ677" s="325"/>
      <c r="AK677" s="325"/>
      <c r="AL677" s="144"/>
      <c r="AM677" s="325" t="s">
        <v>349</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336</v>
      </c>
      <c r="AJ682" s="325"/>
      <c r="AK682" s="325"/>
      <c r="AL682" s="144"/>
      <c r="AM682" s="325" t="s">
        <v>349</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336</v>
      </c>
      <c r="AJ687" s="325"/>
      <c r="AK687" s="325"/>
      <c r="AL687" s="144"/>
      <c r="AM687" s="325" t="s">
        <v>349</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336</v>
      </c>
      <c r="AJ692" s="325"/>
      <c r="AK692" s="325"/>
      <c r="AL692" s="144"/>
      <c r="AM692" s="325" t="s">
        <v>349</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333</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27" customHeight="1" x14ac:dyDescent="0.15">
      <c r="A702" s="856" t="s">
        <v>139</v>
      </c>
      <c r="B702" s="857"/>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482</v>
      </c>
      <c r="AE702" s="332"/>
      <c r="AF702" s="332"/>
      <c r="AG702" s="371" t="s">
        <v>521</v>
      </c>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2" t="s">
        <v>482</v>
      </c>
      <c r="AE703" s="313"/>
      <c r="AF703" s="313"/>
      <c r="AG703" s="86" t="s">
        <v>522</v>
      </c>
      <c r="AH703" s="87"/>
      <c r="AI703" s="87"/>
      <c r="AJ703" s="87"/>
      <c r="AK703" s="87"/>
      <c r="AL703" s="87"/>
      <c r="AM703" s="87"/>
      <c r="AN703" s="87"/>
      <c r="AO703" s="87"/>
      <c r="AP703" s="87"/>
      <c r="AQ703" s="87"/>
      <c r="AR703" s="87"/>
      <c r="AS703" s="87"/>
      <c r="AT703" s="87"/>
      <c r="AU703" s="87"/>
      <c r="AV703" s="87"/>
      <c r="AW703" s="87"/>
      <c r="AX703" s="88"/>
    </row>
    <row r="704" spans="1:50" ht="27" customHeight="1" x14ac:dyDescent="0.15">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518</v>
      </c>
      <c r="AE704" s="769"/>
      <c r="AF704" s="769"/>
      <c r="AG704" s="152"/>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482</v>
      </c>
      <c r="AE705" s="701"/>
      <c r="AF705" s="701"/>
      <c r="AG705" s="110" t="s">
        <v>523</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80"/>
      <c r="D706" s="781"/>
      <c r="E706" s="716" t="s">
        <v>304</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t="s">
        <v>520</v>
      </c>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2"/>
      <c r="D707" s="783"/>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519</v>
      </c>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518</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482</v>
      </c>
      <c r="AE709" s="313"/>
      <c r="AF709" s="313"/>
      <c r="AG709" s="86" t="s">
        <v>524</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518</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482</v>
      </c>
      <c r="AE711" s="313"/>
      <c r="AF711" s="313"/>
      <c r="AG711" s="86" t="s">
        <v>525</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518</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67" t="s">
        <v>272</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12" t="s">
        <v>518</v>
      </c>
      <c r="AE713" s="313"/>
      <c r="AF713" s="649"/>
      <c r="AG713" s="86"/>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1"/>
      <c r="B714" s="632"/>
      <c r="C714" s="633" t="s">
        <v>249</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482</v>
      </c>
      <c r="AE714" s="794"/>
      <c r="AF714" s="795"/>
      <c r="AG714" s="722" t="s">
        <v>526</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250</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482</v>
      </c>
      <c r="AE715" s="591"/>
      <c r="AF715" s="642"/>
      <c r="AG715" s="728" t="s">
        <v>527</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518</v>
      </c>
      <c r="AE716" s="613"/>
      <c r="AF716" s="613"/>
      <c r="AG716" s="86"/>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482</v>
      </c>
      <c r="AE717" s="313"/>
      <c r="AF717" s="313"/>
      <c r="AG717" s="86" t="s">
        <v>528</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482</v>
      </c>
      <c r="AE718" s="313"/>
      <c r="AF718" s="313"/>
      <c r="AG718" s="112" t="s">
        <v>529</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518</v>
      </c>
      <c r="AE719" s="591"/>
      <c r="AF719" s="591"/>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4"/>
      <c r="B720" s="765"/>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4"/>
      <c r="B721" s="76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6" t="s">
        <v>47</v>
      </c>
      <c r="B726" s="788"/>
      <c r="C726" s="801" t="s">
        <v>52</v>
      </c>
      <c r="D726" s="823"/>
      <c r="E726" s="823"/>
      <c r="F726" s="824"/>
      <c r="G726" s="563" t="s">
        <v>530</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531</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t="s">
        <v>579</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t="s">
        <v>136</v>
      </c>
      <c r="B731" s="786"/>
      <c r="C731" s="786"/>
      <c r="D731" s="786"/>
      <c r="E731" s="787"/>
      <c r="F731" s="715" t="s">
        <v>575</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t="s">
        <v>577</v>
      </c>
      <c r="B733" s="660"/>
      <c r="C733" s="660"/>
      <c r="D733" s="660"/>
      <c r="E733" s="661"/>
      <c r="F733" s="623" t="s">
        <v>578</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t="s">
        <v>579</v>
      </c>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277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4" t="s">
        <v>326</v>
      </c>
      <c r="B737" s="195"/>
      <c r="C737" s="195"/>
      <c r="D737" s="196"/>
      <c r="E737" s="975" t="s">
        <v>532</v>
      </c>
      <c r="F737" s="975"/>
      <c r="G737" s="975"/>
      <c r="H737" s="975"/>
      <c r="I737" s="975"/>
      <c r="J737" s="975"/>
      <c r="K737" s="975"/>
      <c r="L737" s="975"/>
      <c r="M737" s="975"/>
      <c r="N737" s="351" t="s">
        <v>321</v>
      </c>
      <c r="O737" s="351"/>
      <c r="P737" s="351"/>
      <c r="Q737" s="351"/>
      <c r="R737" s="975" t="s">
        <v>533</v>
      </c>
      <c r="S737" s="975"/>
      <c r="T737" s="975"/>
      <c r="U737" s="975"/>
      <c r="V737" s="975"/>
      <c r="W737" s="975"/>
      <c r="X737" s="975"/>
      <c r="Y737" s="975"/>
      <c r="Z737" s="975"/>
      <c r="AA737" s="351" t="s">
        <v>320</v>
      </c>
      <c r="AB737" s="351"/>
      <c r="AC737" s="351"/>
      <c r="AD737" s="351"/>
      <c r="AE737" s="975" t="s">
        <v>534</v>
      </c>
      <c r="AF737" s="975"/>
      <c r="AG737" s="975"/>
      <c r="AH737" s="975"/>
      <c r="AI737" s="975"/>
      <c r="AJ737" s="975"/>
      <c r="AK737" s="975"/>
      <c r="AL737" s="975"/>
      <c r="AM737" s="975"/>
      <c r="AN737" s="351" t="s">
        <v>319</v>
      </c>
      <c r="AO737" s="351"/>
      <c r="AP737" s="351"/>
      <c r="AQ737" s="351"/>
      <c r="AR737" s="981" t="s">
        <v>535</v>
      </c>
      <c r="AS737" s="982"/>
      <c r="AT737" s="982"/>
      <c r="AU737" s="982"/>
      <c r="AV737" s="982"/>
      <c r="AW737" s="982"/>
      <c r="AX737" s="983"/>
      <c r="AY737" s="74"/>
      <c r="AZ737" s="74"/>
    </row>
    <row r="738" spans="1:52" ht="24.75" customHeight="1" x14ac:dyDescent="0.15">
      <c r="A738" s="974" t="s">
        <v>318</v>
      </c>
      <c r="B738" s="195"/>
      <c r="C738" s="195"/>
      <c r="D738" s="196"/>
      <c r="E738" s="975" t="s">
        <v>536</v>
      </c>
      <c r="F738" s="975"/>
      <c r="G738" s="975"/>
      <c r="H738" s="975"/>
      <c r="I738" s="975"/>
      <c r="J738" s="975"/>
      <c r="K738" s="975"/>
      <c r="L738" s="975"/>
      <c r="M738" s="975"/>
      <c r="N738" s="351" t="s">
        <v>317</v>
      </c>
      <c r="O738" s="351"/>
      <c r="P738" s="351"/>
      <c r="Q738" s="351"/>
      <c r="R738" s="975" t="s">
        <v>537</v>
      </c>
      <c r="S738" s="975"/>
      <c r="T738" s="975"/>
      <c r="U738" s="975"/>
      <c r="V738" s="975"/>
      <c r="W738" s="975"/>
      <c r="X738" s="975"/>
      <c r="Y738" s="975"/>
      <c r="Z738" s="975"/>
      <c r="AA738" s="351" t="s">
        <v>316</v>
      </c>
      <c r="AB738" s="351"/>
      <c r="AC738" s="351"/>
      <c r="AD738" s="351"/>
      <c r="AE738" s="975" t="s">
        <v>538</v>
      </c>
      <c r="AF738" s="975"/>
      <c r="AG738" s="975"/>
      <c r="AH738" s="975"/>
      <c r="AI738" s="975"/>
      <c r="AJ738" s="975"/>
      <c r="AK738" s="975"/>
      <c r="AL738" s="975"/>
      <c r="AM738" s="975"/>
      <c r="AN738" s="351" t="s">
        <v>315</v>
      </c>
      <c r="AO738" s="351"/>
      <c r="AP738" s="351"/>
      <c r="AQ738" s="351"/>
      <c r="AR738" s="981" t="s">
        <v>539</v>
      </c>
      <c r="AS738" s="982"/>
      <c r="AT738" s="982"/>
      <c r="AU738" s="982"/>
      <c r="AV738" s="982"/>
      <c r="AW738" s="982"/>
      <c r="AX738" s="983"/>
    </row>
    <row r="739" spans="1:52" ht="24.75" customHeight="1" x14ac:dyDescent="0.15">
      <c r="A739" s="974" t="s">
        <v>314</v>
      </c>
      <c r="B739" s="195"/>
      <c r="C739" s="195"/>
      <c r="D739" s="196"/>
      <c r="E739" s="975" t="s">
        <v>540</v>
      </c>
      <c r="F739" s="975"/>
      <c r="G739" s="975"/>
      <c r="H739" s="975"/>
      <c r="I739" s="975"/>
      <c r="J739" s="975"/>
      <c r="K739" s="975"/>
      <c r="L739" s="975"/>
      <c r="M739" s="975"/>
      <c r="N739" s="976"/>
      <c r="O739" s="976"/>
      <c r="P739" s="976"/>
      <c r="Q739" s="976"/>
      <c r="R739" s="977"/>
      <c r="S739" s="977"/>
      <c r="T739" s="977"/>
      <c r="U739" s="977"/>
      <c r="V739" s="977"/>
      <c r="W739" s="977"/>
      <c r="X739" s="977"/>
      <c r="Y739" s="977"/>
      <c r="Z739" s="977"/>
      <c r="AA739" s="976"/>
      <c r="AB739" s="976"/>
      <c r="AC739" s="976"/>
      <c r="AD739" s="976"/>
      <c r="AE739" s="977"/>
      <c r="AF739" s="977"/>
      <c r="AG739" s="977"/>
      <c r="AH739" s="977"/>
      <c r="AI739" s="977"/>
      <c r="AJ739" s="977"/>
      <c r="AK739" s="977"/>
      <c r="AL739" s="977"/>
      <c r="AM739" s="977"/>
      <c r="AN739" s="976"/>
      <c r="AO739" s="976"/>
      <c r="AP739" s="976"/>
      <c r="AQ739" s="976"/>
      <c r="AR739" s="978"/>
      <c r="AS739" s="979"/>
      <c r="AT739" s="979"/>
      <c r="AU739" s="979"/>
      <c r="AV739" s="979"/>
      <c r="AW739" s="979"/>
      <c r="AX739" s="980"/>
    </row>
    <row r="740" spans="1:52" ht="24.75" customHeight="1" thickBot="1" x14ac:dyDescent="0.2">
      <c r="A740" s="956" t="s">
        <v>338</v>
      </c>
      <c r="B740" s="957"/>
      <c r="C740" s="957"/>
      <c r="D740" s="958"/>
      <c r="E740" s="959" t="s">
        <v>480</v>
      </c>
      <c r="F740" s="960"/>
      <c r="G740" s="960"/>
      <c r="H740" s="78" t="str">
        <f>IF(E740="", "", "(")</f>
        <v>(</v>
      </c>
      <c r="I740" s="960" t="s">
        <v>267</v>
      </c>
      <c r="J740" s="960"/>
      <c r="K740" s="78" t="str">
        <f>IF(OR(I740="　", I740=""), "", "-")</f>
        <v/>
      </c>
      <c r="L740" s="961">
        <v>62</v>
      </c>
      <c r="M740" s="961"/>
      <c r="N740" s="79" t="str">
        <f>IF(O740="", "", "-")</f>
        <v/>
      </c>
      <c r="O740" s="80"/>
      <c r="P740" s="79" t="str">
        <f>IF(E740="", "", ")")</f>
        <v>)</v>
      </c>
      <c r="Q740" s="959"/>
      <c r="R740" s="960"/>
      <c r="S740" s="960"/>
      <c r="T740" s="78" t="str">
        <f>IF(Q740="", "", "(")</f>
        <v/>
      </c>
      <c r="U740" s="960"/>
      <c r="V740" s="960"/>
      <c r="W740" s="78" t="str">
        <f>IF(OR(U740="　", U740=""), "", "-")</f>
        <v/>
      </c>
      <c r="X740" s="961"/>
      <c r="Y740" s="961"/>
      <c r="Z740" s="79" t="str">
        <f>IF(AA740="", "", "-")</f>
        <v/>
      </c>
      <c r="AA740" s="80"/>
      <c r="AB740" s="79" t="str">
        <f>IF(Q740="", "", ")")</f>
        <v/>
      </c>
      <c r="AC740" s="959"/>
      <c r="AD740" s="960"/>
      <c r="AE740" s="960"/>
      <c r="AF740" s="78" t="str">
        <f>IF(AC740="", "", "(")</f>
        <v/>
      </c>
      <c r="AG740" s="960"/>
      <c r="AH740" s="960"/>
      <c r="AI740" s="78" t="str">
        <f>IF(OR(AG740="　", AG740=""), "", "-")</f>
        <v/>
      </c>
      <c r="AJ740" s="961"/>
      <c r="AK740" s="961"/>
      <c r="AL740" s="79" t="str">
        <f>IF(AM740="", "", "-")</f>
        <v/>
      </c>
      <c r="AM740" s="80"/>
      <c r="AN740" s="79" t="str">
        <f>IF(AC740="", "", ")")</f>
        <v/>
      </c>
      <c r="AO740" s="984"/>
      <c r="AP740" s="985"/>
      <c r="AQ740" s="985"/>
      <c r="AR740" s="985"/>
      <c r="AS740" s="985"/>
      <c r="AT740" s="985"/>
      <c r="AU740" s="985"/>
      <c r="AV740" s="985"/>
      <c r="AW740" s="985"/>
      <c r="AX740" s="986"/>
    </row>
    <row r="741" spans="1:52" ht="28.35" customHeight="1" x14ac:dyDescent="0.15">
      <c r="A741" s="600" t="s">
        <v>307</v>
      </c>
      <c r="B741" s="601"/>
      <c r="C741" s="601"/>
      <c r="D741" s="601"/>
      <c r="E741" s="601"/>
      <c r="F741" s="602"/>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309</v>
      </c>
      <c r="B780" s="615"/>
      <c r="C780" s="615"/>
      <c r="D780" s="615"/>
      <c r="E780" s="615"/>
      <c r="F780" s="616"/>
      <c r="G780" s="581" t="s">
        <v>551</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552</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24.75" customHeight="1" x14ac:dyDescent="0.15">
      <c r="A781" s="617"/>
      <c r="B781" s="618"/>
      <c r="C781" s="618"/>
      <c r="D781" s="618"/>
      <c r="E781" s="618"/>
      <c r="F781" s="619"/>
      <c r="G781" s="801"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4"/>
      <c r="AC781" s="801"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24.75" customHeight="1" x14ac:dyDescent="0.15">
      <c r="A782" s="617"/>
      <c r="B782" s="618"/>
      <c r="C782" s="618"/>
      <c r="D782" s="618"/>
      <c r="E782" s="618"/>
      <c r="F782" s="619"/>
      <c r="G782" s="656" t="s">
        <v>541</v>
      </c>
      <c r="H782" s="657"/>
      <c r="I782" s="657"/>
      <c r="J782" s="657"/>
      <c r="K782" s="658"/>
      <c r="L782" s="650" t="s">
        <v>542</v>
      </c>
      <c r="M782" s="651"/>
      <c r="N782" s="651"/>
      <c r="O782" s="651"/>
      <c r="P782" s="651"/>
      <c r="Q782" s="651"/>
      <c r="R782" s="651"/>
      <c r="S782" s="651"/>
      <c r="T782" s="651"/>
      <c r="U782" s="651"/>
      <c r="V782" s="651"/>
      <c r="W782" s="651"/>
      <c r="X782" s="652"/>
      <c r="Y782" s="374">
        <v>2.9</v>
      </c>
      <c r="Z782" s="375"/>
      <c r="AA782" s="375"/>
      <c r="AB782" s="791"/>
      <c r="AC782" s="656" t="s">
        <v>553</v>
      </c>
      <c r="AD782" s="657"/>
      <c r="AE782" s="657"/>
      <c r="AF782" s="657"/>
      <c r="AG782" s="658"/>
      <c r="AH782" s="650" t="s">
        <v>557</v>
      </c>
      <c r="AI782" s="651"/>
      <c r="AJ782" s="651"/>
      <c r="AK782" s="651"/>
      <c r="AL782" s="651"/>
      <c r="AM782" s="651"/>
      <c r="AN782" s="651"/>
      <c r="AO782" s="651"/>
      <c r="AP782" s="651"/>
      <c r="AQ782" s="651"/>
      <c r="AR782" s="651"/>
      <c r="AS782" s="651"/>
      <c r="AT782" s="652"/>
      <c r="AU782" s="374">
        <v>0.5</v>
      </c>
      <c r="AV782" s="375"/>
      <c r="AW782" s="375"/>
      <c r="AX782" s="376"/>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t="s">
        <v>554</v>
      </c>
      <c r="AD783" s="593"/>
      <c r="AE783" s="593"/>
      <c r="AF783" s="593"/>
      <c r="AG783" s="594"/>
      <c r="AH783" s="584" t="s">
        <v>558</v>
      </c>
      <c r="AI783" s="585"/>
      <c r="AJ783" s="585"/>
      <c r="AK783" s="585"/>
      <c r="AL783" s="585"/>
      <c r="AM783" s="585"/>
      <c r="AN783" s="585"/>
      <c r="AO783" s="585"/>
      <c r="AP783" s="585"/>
      <c r="AQ783" s="585"/>
      <c r="AR783" s="585"/>
      <c r="AS783" s="585"/>
      <c r="AT783" s="586"/>
      <c r="AU783" s="587">
        <v>0.4</v>
      </c>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t="s">
        <v>555</v>
      </c>
      <c r="AD784" s="593"/>
      <c r="AE784" s="593"/>
      <c r="AF784" s="593"/>
      <c r="AG784" s="594"/>
      <c r="AH784" s="584" t="s">
        <v>558</v>
      </c>
      <c r="AI784" s="585"/>
      <c r="AJ784" s="585"/>
      <c r="AK784" s="585"/>
      <c r="AL784" s="585"/>
      <c r="AM784" s="585"/>
      <c r="AN784" s="585"/>
      <c r="AO784" s="585"/>
      <c r="AP784" s="585"/>
      <c r="AQ784" s="585"/>
      <c r="AR784" s="585"/>
      <c r="AS784" s="585"/>
      <c r="AT784" s="586"/>
      <c r="AU784" s="587">
        <v>0</v>
      </c>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t="s">
        <v>556</v>
      </c>
      <c r="AD785" s="593"/>
      <c r="AE785" s="593"/>
      <c r="AF785" s="593"/>
      <c r="AG785" s="594"/>
      <c r="AH785" s="584" t="s">
        <v>558</v>
      </c>
      <c r="AI785" s="585"/>
      <c r="AJ785" s="585"/>
      <c r="AK785" s="585"/>
      <c r="AL785" s="585"/>
      <c r="AM785" s="585"/>
      <c r="AN785" s="585"/>
      <c r="AO785" s="585"/>
      <c r="AP785" s="585"/>
      <c r="AQ785" s="585"/>
      <c r="AR785" s="585"/>
      <c r="AS785" s="585"/>
      <c r="AT785" s="586"/>
      <c r="AU785" s="587">
        <v>0</v>
      </c>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x14ac:dyDescent="0.15">
      <c r="A792" s="617"/>
      <c r="B792" s="618"/>
      <c r="C792" s="618"/>
      <c r="D792" s="618"/>
      <c r="E792" s="618"/>
      <c r="F792" s="619"/>
      <c r="G792" s="812" t="s">
        <v>20</v>
      </c>
      <c r="H792" s="813"/>
      <c r="I792" s="813"/>
      <c r="J792" s="813"/>
      <c r="K792" s="813"/>
      <c r="L792" s="814"/>
      <c r="M792" s="815"/>
      <c r="N792" s="815"/>
      <c r="O792" s="815"/>
      <c r="P792" s="815"/>
      <c r="Q792" s="815"/>
      <c r="R792" s="815"/>
      <c r="S792" s="815"/>
      <c r="T792" s="815"/>
      <c r="U792" s="815"/>
      <c r="V792" s="815"/>
      <c r="W792" s="815"/>
      <c r="X792" s="816"/>
      <c r="Y792" s="817">
        <f>SUM(Y782:AB791)</f>
        <v>2.9</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0.9</v>
      </c>
      <c r="AV792" s="818"/>
      <c r="AW792" s="818"/>
      <c r="AX792" s="820"/>
    </row>
    <row r="793" spans="1:50" ht="24.75" hidden="1" customHeight="1" x14ac:dyDescent="0.15">
      <c r="A793" s="617"/>
      <c r="B793" s="618"/>
      <c r="C793" s="618"/>
      <c r="D793" s="618"/>
      <c r="E793" s="618"/>
      <c r="F793" s="619"/>
      <c r="G793" s="581" t="s">
        <v>245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hidden="1" customHeight="1" x14ac:dyDescent="0.15">
      <c r="A794" s="617"/>
      <c r="B794" s="618"/>
      <c r="C794" s="618"/>
      <c r="D794" s="618"/>
      <c r="E794" s="618"/>
      <c r="F794" s="619"/>
      <c r="G794" s="801"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4"/>
      <c r="AC794" s="801"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hidden="1" customHeight="1" x14ac:dyDescent="0.15">
      <c r="A795" s="617"/>
      <c r="B795" s="618"/>
      <c r="C795" s="618"/>
      <c r="D795" s="618"/>
      <c r="E795" s="618"/>
      <c r="F795" s="619"/>
      <c r="G795" s="656"/>
      <c r="H795" s="657"/>
      <c r="I795" s="657"/>
      <c r="J795" s="657"/>
      <c r="K795" s="658"/>
      <c r="L795" s="650"/>
      <c r="M795" s="651"/>
      <c r="N795" s="651"/>
      <c r="O795" s="651"/>
      <c r="P795" s="651"/>
      <c r="Q795" s="651"/>
      <c r="R795" s="651"/>
      <c r="S795" s="651"/>
      <c r="T795" s="651"/>
      <c r="U795" s="651"/>
      <c r="V795" s="651"/>
      <c r="W795" s="651"/>
      <c r="X795" s="652"/>
      <c r="Y795" s="374"/>
      <c r="Z795" s="375"/>
      <c r="AA795" s="375"/>
      <c r="AB795" s="791"/>
      <c r="AC795" s="656"/>
      <c r="AD795" s="657"/>
      <c r="AE795" s="657"/>
      <c r="AF795" s="657"/>
      <c r="AG795" s="658"/>
      <c r="AH795" s="650"/>
      <c r="AI795" s="651"/>
      <c r="AJ795" s="651"/>
      <c r="AK795" s="651"/>
      <c r="AL795" s="651"/>
      <c r="AM795" s="651"/>
      <c r="AN795" s="651"/>
      <c r="AO795" s="651"/>
      <c r="AP795" s="651"/>
      <c r="AQ795" s="651"/>
      <c r="AR795" s="651"/>
      <c r="AS795" s="651"/>
      <c r="AT795" s="652"/>
      <c r="AU795" s="374"/>
      <c r="AV795" s="375"/>
      <c r="AW795" s="375"/>
      <c r="AX795" s="376"/>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hidden="1" customHeight="1" thickBot="1" x14ac:dyDescent="0.2">
      <c r="A805" s="617"/>
      <c r="B805" s="618"/>
      <c r="C805" s="618"/>
      <c r="D805" s="618"/>
      <c r="E805" s="618"/>
      <c r="F805" s="619"/>
      <c r="G805" s="812" t="s">
        <v>20</v>
      </c>
      <c r="H805" s="813"/>
      <c r="I805" s="813"/>
      <c r="J805" s="813"/>
      <c r="K805" s="813"/>
      <c r="L805" s="814"/>
      <c r="M805" s="815"/>
      <c r="N805" s="815"/>
      <c r="O805" s="815"/>
      <c r="P805" s="815"/>
      <c r="Q805" s="815"/>
      <c r="R805" s="815"/>
      <c r="S805" s="815"/>
      <c r="T805" s="815"/>
      <c r="U805" s="815"/>
      <c r="V805" s="815"/>
      <c r="W805" s="815"/>
      <c r="X805" s="816"/>
      <c r="Y805" s="817">
        <f>SUM(Y795:AB804)</f>
        <v>0</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0</v>
      </c>
      <c r="AV805" s="818"/>
      <c r="AW805" s="818"/>
      <c r="AX805" s="820"/>
    </row>
    <row r="806" spans="1:50" ht="24.75" hidden="1" customHeight="1" x14ac:dyDescent="0.15">
      <c r="A806" s="617"/>
      <c r="B806" s="618"/>
      <c r="C806" s="618"/>
      <c r="D806" s="618"/>
      <c r="E806" s="618"/>
      <c r="F806" s="619"/>
      <c r="G806" s="581" t="s">
        <v>246</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247</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24.75" hidden="1" customHeight="1" x14ac:dyDescent="0.15">
      <c r="A807" s="617"/>
      <c r="B807" s="618"/>
      <c r="C807" s="618"/>
      <c r="D807" s="618"/>
      <c r="E807" s="618"/>
      <c r="F807" s="619"/>
      <c r="G807" s="801"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4"/>
      <c r="AC807" s="801"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hidden="1" customHeight="1" x14ac:dyDescent="0.15">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4"/>
      <c r="Z808" s="375"/>
      <c r="AA808" s="375"/>
      <c r="AB808" s="791"/>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24.75" hidden="1" customHeight="1" x14ac:dyDescent="0.15">
      <c r="A820" s="617"/>
      <c r="B820" s="618"/>
      <c r="C820" s="618"/>
      <c r="D820" s="618"/>
      <c r="E820" s="618"/>
      <c r="F820" s="619"/>
      <c r="G820" s="801"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4"/>
      <c r="AC820" s="801"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1"/>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customHeight="1" thickBot="1" x14ac:dyDescent="0.2">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269</v>
      </c>
      <c r="AM832" s="265"/>
      <c r="AN832" s="26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291</v>
      </c>
      <c r="AI837" s="350"/>
      <c r="AJ837" s="350"/>
      <c r="AK837" s="350"/>
      <c r="AL837" s="350" t="s">
        <v>21</v>
      </c>
      <c r="AM837" s="350"/>
      <c r="AN837" s="350"/>
      <c r="AO837" s="355"/>
      <c r="AP837" s="356" t="s">
        <v>225</v>
      </c>
      <c r="AQ837" s="356"/>
      <c r="AR837" s="356"/>
      <c r="AS837" s="356"/>
      <c r="AT837" s="356"/>
      <c r="AU837" s="356"/>
      <c r="AV837" s="356"/>
      <c r="AW837" s="356"/>
      <c r="AX837" s="356"/>
    </row>
    <row r="838" spans="1:50" ht="60" customHeight="1" x14ac:dyDescent="0.15">
      <c r="A838" s="362">
        <v>1</v>
      </c>
      <c r="B838" s="362">
        <v>1</v>
      </c>
      <c r="C838" s="347" t="s">
        <v>543</v>
      </c>
      <c r="D838" s="333"/>
      <c r="E838" s="333"/>
      <c r="F838" s="333"/>
      <c r="G838" s="333"/>
      <c r="H838" s="333"/>
      <c r="I838" s="333"/>
      <c r="J838" s="334">
        <v>3011101040658</v>
      </c>
      <c r="K838" s="335"/>
      <c r="L838" s="335"/>
      <c r="M838" s="335"/>
      <c r="N838" s="335"/>
      <c r="O838" s="335"/>
      <c r="P838" s="348" t="s">
        <v>544</v>
      </c>
      <c r="Q838" s="336"/>
      <c r="R838" s="336"/>
      <c r="S838" s="336"/>
      <c r="T838" s="336"/>
      <c r="U838" s="336"/>
      <c r="V838" s="336"/>
      <c r="W838" s="336"/>
      <c r="X838" s="336"/>
      <c r="Y838" s="337">
        <v>2.9</v>
      </c>
      <c r="Z838" s="338"/>
      <c r="AA838" s="338"/>
      <c r="AB838" s="339"/>
      <c r="AC838" s="349" t="s">
        <v>295</v>
      </c>
      <c r="AD838" s="357"/>
      <c r="AE838" s="357"/>
      <c r="AF838" s="357"/>
      <c r="AG838" s="357"/>
      <c r="AH838" s="358">
        <v>2</v>
      </c>
      <c r="AI838" s="359"/>
      <c r="AJ838" s="359"/>
      <c r="AK838" s="359"/>
      <c r="AL838" s="343">
        <v>89</v>
      </c>
      <c r="AM838" s="344"/>
      <c r="AN838" s="344"/>
      <c r="AO838" s="345"/>
      <c r="AP838" s="346" t="s">
        <v>547</v>
      </c>
      <c r="AQ838" s="346"/>
      <c r="AR838" s="346"/>
      <c r="AS838" s="346"/>
      <c r="AT838" s="346"/>
      <c r="AU838" s="346"/>
      <c r="AV838" s="346"/>
      <c r="AW838" s="346"/>
      <c r="AX838" s="346"/>
    </row>
    <row r="839" spans="1:50" ht="55.5" customHeight="1" x14ac:dyDescent="0.15">
      <c r="A839" s="362">
        <v>2</v>
      </c>
      <c r="B839" s="362">
        <v>1</v>
      </c>
      <c r="C839" s="347" t="s">
        <v>545</v>
      </c>
      <c r="D839" s="333"/>
      <c r="E839" s="333"/>
      <c r="F839" s="333"/>
      <c r="G839" s="333"/>
      <c r="H839" s="333"/>
      <c r="I839" s="333"/>
      <c r="J839" s="334">
        <v>1013201015327</v>
      </c>
      <c r="K839" s="335"/>
      <c r="L839" s="335"/>
      <c r="M839" s="335"/>
      <c r="N839" s="335"/>
      <c r="O839" s="335"/>
      <c r="P839" s="348" t="s">
        <v>546</v>
      </c>
      <c r="Q839" s="336"/>
      <c r="R839" s="336"/>
      <c r="S839" s="336"/>
      <c r="T839" s="336"/>
      <c r="U839" s="336"/>
      <c r="V839" s="336"/>
      <c r="W839" s="336"/>
      <c r="X839" s="336"/>
      <c r="Y839" s="337">
        <v>1</v>
      </c>
      <c r="Z839" s="338"/>
      <c r="AA839" s="338"/>
      <c r="AB839" s="339"/>
      <c r="AC839" s="349" t="s">
        <v>301</v>
      </c>
      <c r="AD839" s="349"/>
      <c r="AE839" s="349"/>
      <c r="AF839" s="349"/>
      <c r="AG839" s="349"/>
      <c r="AH839" s="358" t="s">
        <v>547</v>
      </c>
      <c r="AI839" s="359"/>
      <c r="AJ839" s="359"/>
      <c r="AK839" s="359"/>
      <c r="AL839" s="343" t="s">
        <v>548</v>
      </c>
      <c r="AM839" s="344"/>
      <c r="AN839" s="344"/>
      <c r="AO839" s="345"/>
      <c r="AP839" s="346" t="s">
        <v>547</v>
      </c>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291</v>
      </c>
      <c r="AI870" s="350"/>
      <c r="AJ870" s="350"/>
      <c r="AK870" s="350"/>
      <c r="AL870" s="350" t="s">
        <v>21</v>
      </c>
      <c r="AM870" s="350"/>
      <c r="AN870" s="350"/>
      <c r="AO870" s="355"/>
      <c r="AP870" s="356" t="s">
        <v>225</v>
      </c>
      <c r="AQ870" s="356"/>
      <c r="AR870" s="356"/>
      <c r="AS870" s="356"/>
      <c r="AT870" s="356"/>
      <c r="AU870" s="356"/>
      <c r="AV870" s="356"/>
      <c r="AW870" s="356"/>
      <c r="AX870" s="356"/>
    </row>
    <row r="871" spans="1:50" ht="30" customHeight="1" x14ac:dyDescent="0.15">
      <c r="A871" s="362">
        <v>1</v>
      </c>
      <c r="B871" s="362">
        <v>1</v>
      </c>
      <c r="C871" s="347" t="s">
        <v>559</v>
      </c>
      <c r="D871" s="333"/>
      <c r="E871" s="333"/>
      <c r="F871" s="333"/>
      <c r="G871" s="333"/>
      <c r="H871" s="333"/>
      <c r="I871" s="333"/>
      <c r="J871" s="334">
        <v>2000012100001</v>
      </c>
      <c r="K871" s="335"/>
      <c r="L871" s="335"/>
      <c r="M871" s="335"/>
      <c r="N871" s="335"/>
      <c r="O871" s="335"/>
      <c r="P871" s="348" t="s">
        <v>573</v>
      </c>
      <c r="Q871" s="336"/>
      <c r="R871" s="336"/>
      <c r="S871" s="336"/>
      <c r="T871" s="336"/>
      <c r="U871" s="336"/>
      <c r="V871" s="336"/>
      <c r="W871" s="336"/>
      <c r="X871" s="336"/>
      <c r="Y871" s="337">
        <v>0.9</v>
      </c>
      <c r="Z871" s="338"/>
      <c r="AA871" s="338"/>
      <c r="AB871" s="339"/>
      <c r="AC871" s="349" t="s">
        <v>79</v>
      </c>
      <c r="AD871" s="357"/>
      <c r="AE871" s="357"/>
      <c r="AF871" s="357"/>
      <c r="AG871" s="357"/>
      <c r="AH871" s="358" t="s">
        <v>549</v>
      </c>
      <c r="AI871" s="359"/>
      <c r="AJ871" s="359"/>
      <c r="AK871" s="359"/>
      <c r="AL871" s="343" t="s">
        <v>549</v>
      </c>
      <c r="AM871" s="344"/>
      <c r="AN871" s="344"/>
      <c r="AO871" s="345"/>
      <c r="AP871" s="346" t="s">
        <v>549</v>
      </c>
      <c r="AQ871" s="346"/>
      <c r="AR871" s="346"/>
      <c r="AS871" s="346"/>
      <c r="AT871" s="346"/>
      <c r="AU871" s="346"/>
      <c r="AV871" s="346"/>
      <c r="AW871" s="346"/>
      <c r="AX871" s="346"/>
    </row>
    <row r="872" spans="1:50" ht="30" customHeight="1" x14ac:dyDescent="0.15">
      <c r="A872" s="362">
        <v>2</v>
      </c>
      <c r="B872" s="362">
        <v>1</v>
      </c>
      <c r="C872" s="347" t="s">
        <v>560</v>
      </c>
      <c r="D872" s="333"/>
      <c r="E872" s="333"/>
      <c r="F872" s="333"/>
      <c r="G872" s="333"/>
      <c r="H872" s="333"/>
      <c r="I872" s="333"/>
      <c r="J872" s="334">
        <v>2000012100001</v>
      </c>
      <c r="K872" s="335"/>
      <c r="L872" s="335"/>
      <c r="M872" s="335"/>
      <c r="N872" s="335"/>
      <c r="O872" s="335"/>
      <c r="P872" s="348" t="s">
        <v>558</v>
      </c>
      <c r="Q872" s="336"/>
      <c r="R872" s="336"/>
      <c r="S872" s="336"/>
      <c r="T872" s="336"/>
      <c r="U872" s="336"/>
      <c r="V872" s="336"/>
      <c r="W872" s="336"/>
      <c r="X872" s="336"/>
      <c r="Y872" s="337">
        <v>0.2</v>
      </c>
      <c r="Z872" s="338"/>
      <c r="AA872" s="338"/>
      <c r="AB872" s="339"/>
      <c r="AC872" s="349" t="s">
        <v>79</v>
      </c>
      <c r="AD872" s="349"/>
      <c r="AE872" s="349"/>
      <c r="AF872" s="349"/>
      <c r="AG872" s="349"/>
      <c r="AH872" s="358" t="s">
        <v>570</v>
      </c>
      <c r="AI872" s="359"/>
      <c r="AJ872" s="359"/>
      <c r="AK872" s="359"/>
      <c r="AL872" s="343" t="s">
        <v>549</v>
      </c>
      <c r="AM872" s="344"/>
      <c r="AN872" s="344"/>
      <c r="AO872" s="345"/>
      <c r="AP872" s="346" t="s">
        <v>549</v>
      </c>
      <c r="AQ872" s="346"/>
      <c r="AR872" s="346"/>
      <c r="AS872" s="346"/>
      <c r="AT872" s="346"/>
      <c r="AU872" s="346"/>
      <c r="AV872" s="346"/>
      <c r="AW872" s="346"/>
      <c r="AX872" s="346"/>
    </row>
    <row r="873" spans="1:50" ht="30" customHeight="1" x14ac:dyDescent="0.15">
      <c r="A873" s="362">
        <v>3</v>
      </c>
      <c r="B873" s="362">
        <v>1</v>
      </c>
      <c r="C873" s="347" t="s">
        <v>561</v>
      </c>
      <c r="D873" s="333"/>
      <c r="E873" s="333"/>
      <c r="F873" s="333"/>
      <c r="G873" s="333"/>
      <c r="H873" s="333"/>
      <c r="I873" s="333"/>
      <c r="J873" s="334">
        <v>2000012100001</v>
      </c>
      <c r="K873" s="335"/>
      <c r="L873" s="335"/>
      <c r="M873" s="335"/>
      <c r="N873" s="335"/>
      <c r="O873" s="335"/>
      <c r="P873" s="348" t="s">
        <v>558</v>
      </c>
      <c r="Q873" s="336"/>
      <c r="R873" s="336"/>
      <c r="S873" s="336"/>
      <c r="T873" s="336"/>
      <c r="U873" s="336"/>
      <c r="V873" s="336"/>
      <c r="W873" s="336"/>
      <c r="X873" s="336"/>
      <c r="Y873" s="337">
        <v>0.2</v>
      </c>
      <c r="Z873" s="338"/>
      <c r="AA873" s="338"/>
      <c r="AB873" s="339"/>
      <c r="AC873" s="349" t="s">
        <v>79</v>
      </c>
      <c r="AD873" s="349"/>
      <c r="AE873" s="349"/>
      <c r="AF873" s="349"/>
      <c r="AG873" s="349"/>
      <c r="AH873" s="341" t="s">
        <v>549</v>
      </c>
      <c r="AI873" s="342"/>
      <c r="AJ873" s="342"/>
      <c r="AK873" s="342"/>
      <c r="AL873" s="343" t="s">
        <v>549</v>
      </c>
      <c r="AM873" s="344"/>
      <c r="AN873" s="344"/>
      <c r="AO873" s="345"/>
      <c r="AP873" s="346" t="s">
        <v>549</v>
      </c>
      <c r="AQ873" s="346"/>
      <c r="AR873" s="346"/>
      <c r="AS873" s="346"/>
      <c r="AT873" s="346"/>
      <c r="AU873" s="346"/>
      <c r="AV873" s="346"/>
      <c r="AW873" s="346"/>
      <c r="AX873" s="346"/>
    </row>
    <row r="874" spans="1:50" ht="30" customHeight="1" x14ac:dyDescent="0.15">
      <c r="A874" s="362">
        <v>4</v>
      </c>
      <c r="B874" s="362">
        <v>1</v>
      </c>
      <c r="C874" s="347" t="s">
        <v>562</v>
      </c>
      <c r="D874" s="333"/>
      <c r="E874" s="333"/>
      <c r="F874" s="333"/>
      <c r="G874" s="333"/>
      <c r="H874" s="333"/>
      <c r="I874" s="333"/>
      <c r="J874" s="334">
        <v>2000012100001</v>
      </c>
      <c r="K874" s="335"/>
      <c r="L874" s="335"/>
      <c r="M874" s="335"/>
      <c r="N874" s="335"/>
      <c r="O874" s="335"/>
      <c r="P874" s="348" t="s">
        <v>558</v>
      </c>
      <c r="Q874" s="336"/>
      <c r="R874" s="336"/>
      <c r="S874" s="336"/>
      <c r="T874" s="336"/>
      <c r="U874" s="336"/>
      <c r="V874" s="336"/>
      <c r="W874" s="336"/>
      <c r="X874" s="336"/>
      <c r="Y874" s="337">
        <v>0.2</v>
      </c>
      <c r="Z874" s="338"/>
      <c r="AA874" s="338"/>
      <c r="AB874" s="339"/>
      <c r="AC874" s="349" t="s">
        <v>79</v>
      </c>
      <c r="AD874" s="349"/>
      <c r="AE874" s="349"/>
      <c r="AF874" s="349"/>
      <c r="AG874" s="349"/>
      <c r="AH874" s="341" t="s">
        <v>549</v>
      </c>
      <c r="AI874" s="342"/>
      <c r="AJ874" s="342"/>
      <c r="AK874" s="342"/>
      <c r="AL874" s="343" t="s">
        <v>572</v>
      </c>
      <c r="AM874" s="344"/>
      <c r="AN874" s="344"/>
      <c r="AO874" s="345"/>
      <c r="AP874" s="346" t="s">
        <v>549</v>
      </c>
      <c r="AQ874" s="346"/>
      <c r="AR874" s="346"/>
      <c r="AS874" s="346"/>
      <c r="AT874" s="346"/>
      <c r="AU874" s="346"/>
      <c r="AV874" s="346"/>
      <c r="AW874" s="346"/>
      <c r="AX874" s="346"/>
    </row>
    <row r="875" spans="1:50" ht="30" customHeight="1" x14ac:dyDescent="0.15">
      <c r="A875" s="362">
        <v>5</v>
      </c>
      <c r="B875" s="362">
        <v>1</v>
      </c>
      <c r="C875" s="347" t="s">
        <v>563</v>
      </c>
      <c r="D875" s="333"/>
      <c r="E875" s="333"/>
      <c r="F875" s="333"/>
      <c r="G875" s="333"/>
      <c r="H875" s="333"/>
      <c r="I875" s="333"/>
      <c r="J875" s="334">
        <v>2000012100001</v>
      </c>
      <c r="K875" s="335"/>
      <c r="L875" s="335"/>
      <c r="M875" s="335"/>
      <c r="N875" s="335"/>
      <c r="O875" s="335"/>
      <c r="P875" s="348" t="s">
        <v>558</v>
      </c>
      <c r="Q875" s="336"/>
      <c r="R875" s="336"/>
      <c r="S875" s="336"/>
      <c r="T875" s="336"/>
      <c r="U875" s="336"/>
      <c r="V875" s="336"/>
      <c r="W875" s="336"/>
      <c r="X875" s="336"/>
      <c r="Y875" s="337">
        <v>0.2</v>
      </c>
      <c r="Z875" s="338"/>
      <c r="AA875" s="338"/>
      <c r="AB875" s="339"/>
      <c r="AC875" s="340" t="s">
        <v>79</v>
      </c>
      <c r="AD875" s="340"/>
      <c r="AE875" s="340"/>
      <c r="AF875" s="340"/>
      <c r="AG875" s="340"/>
      <c r="AH875" s="341" t="s">
        <v>549</v>
      </c>
      <c r="AI875" s="342"/>
      <c r="AJ875" s="342"/>
      <c r="AK875" s="342"/>
      <c r="AL875" s="343" t="s">
        <v>549</v>
      </c>
      <c r="AM875" s="344"/>
      <c r="AN875" s="344"/>
      <c r="AO875" s="345"/>
      <c r="AP875" s="346" t="s">
        <v>549</v>
      </c>
      <c r="AQ875" s="346"/>
      <c r="AR875" s="346"/>
      <c r="AS875" s="346"/>
      <c r="AT875" s="346"/>
      <c r="AU875" s="346"/>
      <c r="AV875" s="346"/>
      <c r="AW875" s="346"/>
      <c r="AX875" s="346"/>
    </row>
    <row r="876" spans="1:50" ht="30" customHeight="1" x14ac:dyDescent="0.15">
      <c r="A876" s="362">
        <v>6</v>
      </c>
      <c r="B876" s="362">
        <v>1</v>
      </c>
      <c r="C876" s="347" t="s">
        <v>564</v>
      </c>
      <c r="D876" s="333"/>
      <c r="E876" s="333"/>
      <c r="F876" s="333"/>
      <c r="G876" s="333"/>
      <c r="H876" s="333"/>
      <c r="I876" s="333"/>
      <c r="J876" s="334">
        <v>2000012100001</v>
      </c>
      <c r="K876" s="335"/>
      <c r="L876" s="335"/>
      <c r="M876" s="335"/>
      <c r="N876" s="335"/>
      <c r="O876" s="335"/>
      <c r="P876" s="348" t="s">
        <v>558</v>
      </c>
      <c r="Q876" s="336"/>
      <c r="R876" s="336"/>
      <c r="S876" s="336"/>
      <c r="T876" s="336"/>
      <c r="U876" s="336"/>
      <c r="V876" s="336"/>
      <c r="W876" s="336"/>
      <c r="X876" s="336"/>
      <c r="Y876" s="337">
        <v>0.2</v>
      </c>
      <c r="Z876" s="338"/>
      <c r="AA876" s="338"/>
      <c r="AB876" s="339"/>
      <c r="AC876" s="340" t="s">
        <v>79</v>
      </c>
      <c r="AD876" s="340"/>
      <c r="AE876" s="340"/>
      <c r="AF876" s="340"/>
      <c r="AG876" s="340"/>
      <c r="AH876" s="341" t="s">
        <v>549</v>
      </c>
      <c r="AI876" s="342"/>
      <c r="AJ876" s="342"/>
      <c r="AK876" s="342"/>
      <c r="AL876" s="343" t="s">
        <v>549</v>
      </c>
      <c r="AM876" s="344"/>
      <c r="AN876" s="344"/>
      <c r="AO876" s="345"/>
      <c r="AP876" s="346" t="s">
        <v>549</v>
      </c>
      <c r="AQ876" s="346"/>
      <c r="AR876" s="346"/>
      <c r="AS876" s="346"/>
      <c r="AT876" s="346"/>
      <c r="AU876" s="346"/>
      <c r="AV876" s="346"/>
      <c r="AW876" s="346"/>
      <c r="AX876" s="346"/>
    </row>
    <row r="877" spans="1:50" ht="30" customHeight="1" x14ac:dyDescent="0.15">
      <c r="A877" s="362">
        <v>7</v>
      </c>
      <c r="B877" s="362">
        <v>1</v>
      </c>
      <c r="C877" s="347" t="s">
        <v>565</v>
      </c>
      <c r="D877" s="333"/>
      <c r="E877" s="333"/>
      <c r="F877" s="333"/>
      <c r="G877" s="333"/>
      <c r="H877" s="333"/>
      <c r="I877" s="333"/>
      <c r="J877" s="334">
        <v>2000012100001</v>
      </c>
      <c r="K877" s="335"/>
      <c r="L877" s="335"/>
      <c r="M877" s="335"/>
      <c r="N877" s="335"/>
      <c r="O877" s="335"/>
      <c r="P877" s="348" t="s">
        <v>558</v>
      </c>
      <c r="Q877" s="336"/>
      <c r="R877" s="336"/>
      <c r="S877" s="336"/>
      <c r="T877" s="336"/>
      <c r="U877" s="336"/>
      <c r="V877" s="336"/>
      <c r="W877" s="336"/>
      <c r="X877" s="336"/>
      <c r="Y877" s="337">
        <v>0.1</v>
      </c>
      <c r="Z877" s="338"/>
      <c r="AA877" s="338"/>
      <c r="AB877" s="339"/>
      <c r="AC877" s="340" t="s">
        <v>79</v>
      </c>
      <c r="AD877" s="340"/>
      <c r="AE877" s="340"/>
      <c r="AF877" s="340"/>
      <c r="AG877" s="340"/>
      <c r="AH877" s="341" t="s">
        <v>549</v>
      </c>
      <c r="AI877" s="342"/>
      <c r="AJ877" s="342"/>
      <c r="AK877" s="342"/>
      <c r="AL877" s="343" t="s">
        <v>571</v>
      </c>
      <c r="AM877" s="344"/>
      <c r="AN877" s="344"/>
      <c r="AO877" s="345"/>
      <c r="AP877" s="346" t="s">
        <v>549</v>
      </c>
      <c r="AQ877" s="346"/>
      <c r="AR877" s="346"/>
      <c r="AS877" s="346"/>
      <c r="AT877" s="346"/>
      <c r="AU877" s="346"/>
      <c r="AV877" s="346"/>
      <c r="AW877" s="346"/>
      <c r="AX877" s="346"/>
    </row>
    <row r="878" spans="1:50" ht="30" customHeight="1" x14ac:dyDescent="0.15">
      <c r="A878" s="362">
        <v>8</v>
      </c>
      <c r="B878" s="362">
        <v>1</v>
      </c>
      <c r="C878" s="347" t="s">
        <v>566</v>
      </c>
      <c r="D878" s="333"/>
      <c r="E878" s="333"/>
      <c r="F878" s="333"/>
      <c r="G878" s="333"/>
      <c r="H878" s="333"/>
      <c r="I878" s="333"/>
      <c r="J878" s="334">
        <v>2000012100001</v>
      </c>
      <c r="K878" s="335"/>
      <c r="L878" s="335"/>
      <c r="M878" s="335"/>
      <c r="N878" s="335"/>
      <c r="O878" s="335"/>
      <c r="P878" s="348" t="s">
        <v>558</v>
      </c>
      <c r="Q878" s="336"/>
      <c r="R878" s="336"/>
      <c r="S878" s="336"/>
      <c r="T878" s="336"/>
      <c r="U878" s="336"/>
      <c r="V878" s="336"/>
      <c r="W878" s="336"/>
      <c r="X878" s="336"/>
      <c r="Y878" s="337">
        <v>0.1</v>
      </c>
      <c r="Z878" s="338"/>
      <c r="AA878" s="338"/>
      <c r="AB878" s="339"/>
      <c r="AC878" s="340" t="s">
        <v>79</v>
      </c>
      <c r="AD878" s="340"/>
      <c r="AE878" s="340"/>
      <c r="AF878" s="340"/>
      <c r="AG878" s="340"/>
      <c r="AH878" s="341" t="s">
        <v>571</v>
      </c>
      <c r="AI878" s="342"/>
      <c r="AJ878" s="342"/>
      <c r="AK878" s="342"/>
      <c r="AL878" s="343" t="s">
        <v>549</v>
      </c>
      <c r="AM878" s="344"/>
      <c r="AN878" s="344"/>
      <c r="AO878" s="345"/>
      <c r="AP878" s="346" t="s">
        <v>549</v>
      </c>
      <c r="AQ878" s="346"/>
      <c r="AR878" s="346"/>
      <c r="AS878" s="346"/>
      <c r="AT878" s="346"/>
      <c r="AU878" s="346"/>
      <c r="AV878" s="346"/>
      <c r="AW878" s="346"/>
      <c r="AX878" s="346"/>
    </row>
    <row r="879" spans="1:50" ht="30" customHeight="1" x14ac:dyDescent="0.15">
      <c r="A879" s="362">
        <v>9</v>
      </c>
      <c r="B879" s="362">
        <v>1</v>
      </c>
      <c r="C879" s="347" t="s">
        <v>567</v>
      </c>
      <c r="D879" s="333"/>
      <c r="E879" s="333"/>
      <c r="F879" s="333"/>
      <c r="G879" s="333"/>
      <c r="H879" s="333"/>
      <c r="I879" s="333"/>
      <c r="J879" s="334">
        <v>2000012100001</v>
      </c>
      <c r="K879" s="335"/>
      <c r="L879" s="335"/>
      <c r="M879" s="335"/>
      <c r="N879" s="335"/>
      <c r="O879" s="335"/>
      <c r="P879" s="348" t="s">
        <v>558</v>
      </c>
      <c r="Q879" s="336"/>
      <c r="R879" s="336"/>
      <c r="S879" s="336"/>
      <c r="T879" s="336"/>
      <c r="U879" s="336"/>
      <c r="V879" s="336"/>
      <c r="W879" s="336"/>
      <c r="X879" s="336"/>
      <c r="Y879" s="337">
        <v>0.1</v>
      </c>
      <c r="Z879" s="338"/>
      <c r="AA879" s="338"/>
      <c r="AB879" s="339"/>
      <c r="AC879" s="340" t="s">
        <v>79</v>
      </c>
      <c r="AD879" s="340"/>
      <c r="AE879" s="340"/>
      <c r="AF879" s="340"/>
      <c r="AG879" s="340"/>
      <c r="AH879" s="341" t="s">
        <v>549</v>
      </c>
      <c r="AI879" s="342"/>
      <c r="AJ879" s="342"/>
      <c r="AK879" s="342"/>
      <c r="AL879" s="343" t="s">
        <v>549</v>
      </c>
      <c r="AM879" s="344"/>
      <c r="AN879" s="344"/>
      <c r="AO879" s="345"/>
      <c r="AP879" s="346" t="s">
        <v>549</v>
      </c>
      <c r="AQ879" s="346"/>
      <c r="AR879" s="346"/>
      <c r="AS879" s="346"/>
      <c r="AT879" s="346"/>
      <c r="AU879" s="346"/>
      <c r="AV879" s="346"/>
      <c r="AW879" s="346"/>
      <c r="AX879" s="346"/>
    </row>
    <row r="880" spans="1:50" ht="30" customHeight="1" x14ac:dyDescent="0.15">
      <c r="A880" s="362">
        <v>10</v>
      </c>
      <c r="B880" s="362">
        <v>1</v>
      </c>
      <c r="C880" s="347" t="s">
        <v>568</v>
      </c>
      <c r="D880" s="333"/>
      <c r="E880" s="333"/>
      <c r="F880" s="333"/>
      <c r="G880" s="333"/>
      <c r="H880" s="333"/>
      <c r="I880" s="333"/>
      <c r="J880" s="334">
        <v>2000012100001</v>
      </c>
      <c r="K880" s="335"/>
      <c r="L880" s="335"/>
      <c r="M880" s="335"/>
      <c r="N880" s="335"/>
      <c r="O880" s="335"/>
      <c r="P880" s="348" t="s">
        <v>558</v>
      </c>
      <c r="Q880" s="336"/>
      <c r="R880" s="336"/>
      <c r="S880" s="336"/>
      <c r="T880" s="336"/>
      <c r="U880" s="336"/>
      <c r="V880" s="336"/>
      <c r="W880" s="336"/>
      <c r="X880" s="336"/>
      <c r="Y880" s="337">
        <v>0.1</v>
      </c>
      <c r="Z880" s="338"/>
      <c r="AA880" s="338"/>
      <c r="AB880" s="339"/>
      <c r="AC880" s="340" t="s">
        <v>79</v>
      </c>
      <c r="AD880" s="340"/>
      <c r="AE880" s="340"/>
      <c r="AF880" s="340"/>
      <c r="AG880" s="340"/>
      <c r="AH880" s="341" t="s">
        <v>549</v>
      </c>
      <c r="AI880" s="342"/>
      <c r="AJ880" s="342"/>
      <c r="AK880" s="342"/>
      <c r="AL880" s="343" t="s">
        <v>549</v>
      </c>
      <c r="AM880" s="344"/>
      <c r="AN880" s="344"/>
      <c r="AO880" s="345"/>
      <c r="AP880" s="346" t="s">
        <v>549</v>
      </c>
      <c r="AQ880" s="346"/>
      <c r="AR880" s="346"/>
      <c r="AS880" s="346"/>
      <c r="AT880" s="346"/>
      <c r="AU880" s="346"/>
      <c r="AV880" s="346"/>
      <c r="AW880" s="346"/>
      <c r="AX880" s="346"/>
    </row>
    <row r="881" spans="1:50" ht="30" customHeight="1" x14ac:dyDescent="0.15">
      <c r="A881" s="362">
        <v>11</v>
      </c>
      <c r="B881" s="362">
        <v>1</v>
      </c>
      <c r="C881" s="347" t="s">
        <v>569</v>
      </c>
      <c r="D881" s="333"/>
      <c r="E881" s="333"/>
      <c r="F881" s="333"/>
      <c r="G881" s="333"/>
      <c r="H881" s="333"/>
      <c r="I881" s="333"/>
      <c r="J881" s="334">
        <v>2000012100001</v>
      </c>
      <c r="K881" s="335"/>
      <c r="L881" s="335"/>
      <c r="M881" s="335"/>
      <c r="N881" s="335"/>
      <c r="O881" s="335"/>
      <c r="P881" s="348" t="s">
        <v>558</v>
      </c>
      <c r="Q881" s="336"/>
      <c r="R881" s="336"/>
      <c r="S881" s="336"/>
      <c r="T881" s="336"/>
      <c r="U881" s="336"/>
      <c r="V881" s="336"/>
      <c r="W881" s="336"/>
      <c r="X881" s="336"/>
      <c r="Y881" s="337">
        <v>0</v>
      </c>
      <c r="Z881" s="338"/>
      <c r="AA881" s="338"/>
      <c r="AB881" s="339"/>
      <c r="AC881" s="340" t="s">
        <v>79</v>
      </c>
      <c r="AD881" s="340"/>
      <c r="AE881" s="340"/>
      <c r="AF881" s="340"/>
      <c r="AG881" s="340"/>
      <c r="AH881" s="341" t="s">
        <v>549</v>
      </c>
      <c r="AI881" s="342"/>
      <c r="AJ881" s="342"/>
      <c r="AK881" s="342"/>
      <c r="AL881" s="343" t="s">
        <v>549</v>
      </c>
      <c r="AM881" s="344"/>
      <c r="AN881" s="344"/>
      <c r="AO881" s="345"/>
      <c r="AP881" s="346" t="s">
        <v>549</v>
      </c>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291</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291</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291</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291</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291</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291</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9">
      <formula>IF(RIGHT(TEXT(P14,"0.#"),1)=".",FALSE,TRUE)</formula>
    </cfRule>
    <cfRule type="expression" dxfId="2096" priority="14010">
      <formula>IF(RIGHT(TEXT(P14,"0.#"),1)=".",TRUE,FALSE)</formula>
    </cfRule>
  </conditionalFormatting>
  <conditionalFormatting sqref="AE32">
    <cfRule type="expression" dxfId="2095" priority="13999">
      <formula>IF(RIGHT(TEXT(AE32,"0.#"),1)=".",FALSE,TRUE)</formula>
    </cfRule>
    <cfRule type="expression" dxfId="2094" priority="14000">
      <formula>IF(RIGHT(TEXT(AE32,"0.#"),1)=".",TRUE,FALSE)</formula>
    </cfRule>
  </conditionalFormatting>
  <conditionalFormatting sqref="P18:AX18">
    <cfRule type="expression" dxfId="2093" priority="13885">
      <formula>IF(RIGHT(TEXT(P18,"0.#"),1)=".",FALSE,TRUE)</formula>
    </cfRule>
    <cfRule type="expression" dxfId="2092" priority="13886">
      <formula>IF(RIGHT(TEXT(P18,"0.#"),1)=".",TRUE,FALSE)</formula>
    </cfRule>
  </conditionalFormatting>
  <conditionalFormatting sqref="Y783">
    <cfRule type="expression" dxfId="2091" priority="13881">
      <formula>IF(RIGHT(TEXT(Y783,"0.#"),1)=".",FALSE,TRUE)</formula>
    </cfRule>
    <cfRule type="expression" dxfId="2090" priority="13882">
      <formula>IF(RIGHT(TEXT(Y783,"0.#"),1)=".",TRUE,FALSE)</formula>
    </cfRule>
  </conditionalFormatting>
  <conditionalFormatting sqref="Y792">
    <cfRule type="expression" dxfId="2089" priority="13877">
      <formula>IF(RIGHT(TEXT(Y792,"0.#"),1)=".",FALSE,TRUE)</formula>
    </cfRule>
    <cfRule type="expression" dxfId="2088" priority="13878">
      <formula>IF(RIGHT(TEXT(Y792,"0.#"),1)=".",TRUE,FALSE)</formula>
    </cfRule>
  </conditionalFormatting>
  <conditionalFormatting sqref="Y823:Y830 Y821 Y810:Y817 Y808 Y797:Y804 Y795">
    <cfRule type="expression" dxfId="2087" priority="13659">
      <formula>IF(RIGHT(TEXT(Y795,"0.#"),1)=".",FALSE,TRUE)</formula>
    </cfRule>
    <cfRule type="expression" dxfId="2086" priority="13660">
      <formula>IF(RIGHT(TEXT(Y795,"0.#"),1)=".",TRUE,FALSE)</formula>
    </cfRule>
  </conditionalFormatting>
  <conditionalFormatting sqref="P16:AQ17 P15:AX15 P13:AX13">
    <cfRule type="expression" dxfId="2085" priority="13707">
      <formula>IF(RIGHT(TEXT(P13,"0.#"),1)=".",FALSE,TRUE)</formula>
    </cfRule>
    <cfRule type="expression" dxfId="2084" priority="13708">
      <formula>IF(RIGHT(TEXT(P13,"0.#"),1)=".",TRUE,FALSE)</formula>
    </cfRule>
  </conditionalFormatting>
  <conditionalFormatting sqref="P19:AJ19">
    <cfRule type="expression" dxfId="2083" priority="13705">
      <formula>IF(RIGHT(TEXT(P19,"0.#"),1)=".",FALSE,TRUE)</formula>
    </cfRule>
    <cfRule type="expression" dxfId="2082" priority="13706">
      <formula>IF(RIGHT(TEXT(P19,"0.#"),1)=".",TRUE,FALSE)</formula>
    </cfRule>
  </conditionalFormatting>
  <conditionalFormatting sqref="AE101 AQ101">
    <cfRule type="expression" dxfId="2081" priority="13697">
      <formula>IF(RIGHT(TEXT(AE101,"0.#"),1)=".",FALSE,TRUE)</formula>
    </cfRule>
    <cfRule type="expression" dxfId="2080" priority="13698">
      <formula>IF(RIGHT(TEXT(AE101,"0.#"),1)=".",TRUE,FALSE)</formula>
    </cfRule>
  </conditionalFormatting>
  <conditionalFormatting sqref="Y784:Y791 Y782">
    <cfRule type="expression" dxfId="2079" priority="13683">
      <formula>IF(RIGHT(TEXT(Y782,"0.#"),1)=".",FALSE,TRUE)</formula>
    </cfRule>
    <cfRule type="expression" dxfId="2078" priority="13684">
      <formula>IF(RIGHT(TEXT(Y782,"0.#"),1)=".",TRUE,FALSE)</formula>
    </cfRule>
  </conditionalFormatting>
  <conditionalFormatting sqref="AU783">
    <cfRule type="expression" dxfId="2077" priority="13681">
      <formula>IF(RIGHT(TEXT(AU783,"0.#"),1)=".",FALSE,TRUE)</formula>
    </cfRule>
    <cfRule type="expression" dxfId="2076" priority="13682">
      <formula>IF(RIGHT(TEXT(AU783,"0.#"),1)=".",TRUE,FALSE)</formula>
    </cfRule>
  </conditionalFormatting>
  <conditionalFormatting sqref="AU792">
    <cfRule type="expression" dxfId="2075" priority="13679">
      <formula>IF(RIGHT(TEXT(AU792,"0.#"),1)=".",FALSE,TRUE)</formula>
    </cfRule>
    <cfRule type="expression" dxfId="2074" priority="13680">
      <formula>IF(RIGHT(TEXT(AU792,"0.#"),1)=".",TRUE,FALSE)</formula>
    </cfRule>
  </conditionalFormatting>
  <conditionalFormatting sqref="AU784:AU791 AU782">
    <cfRule type="expression" dxfId="2073" priority="13677">
      <formula>IF(RIGHT(TEXT(AU782,"0.#"),1)=".",FALSE,TRUE)</formula>
    </cfRule>
    <cfRule type="expression" dxfId="2072" priority="13678">
      <formula>IF(RIGHT(TEXT(AU782,"0.#"),1)=".",TRUE,FALSE)</formula>
    </cfRule>
  </conditionalFormatting>
  <conditionalFormatting sqref="Y822 Y809 Y796">
    <cfRule type="expression" dxfId="2071" priority="13663">
      <formula>IF(RIGHT(TEXT(Y796,"0.#"),1)=".",FALSE,TRUE)</formula>
    </cfRule>
    <cfRule type="expression" dxfId="2070" priority="13664">
      <formula>IF(RIGHT(TEXT(Y796,"0.#"),1)=".",TRUE,FALSE)</formula>
    </cfRule>
  </conditionalFormatting>
  <conditionalFormatting sqref="Y831 Y818 Y805">
    <cfRule type="expression" dxfId="2069" priority="13661">
      <formula>IF(RIGHT(TEXT(Y805,"0.#"),1)=".",FALSE,TRUE)</formula>
    </cfRule>
    <cfRule type="expression" dxfId="2068" priority="13662">
      <formula>IF(RIGHT(TEXT(Y805,"0.#"),1)=".",TRUE,FALSE)</formula>
    </cfRule>
  </conditionalFormatting>
  <conditionalFormatting sqref="AU822 AU809 AU796">
    <cfRule type="expression" dxfId="2067" priority="13657">
      <formula>IF(RIGHT(TEXT(AU796,"0.#"),1)=".",FALSE,TRUE)</formula>
    </cfRule>
    <cfRule type="expression" dxfId="2066" priority="13658">
      <formula>IF(RIGHT(TEXT(AU796,"0.#"),1)=".",TRUE,FALSE)</formula>
    </cfRule>
  </conditionalFormatting>
  <conditionalFormatting sqref="AU831 AU818 AU805">
    <cfRule type="expression" dxfId="2065" priority="13655">
      <formula>IF(RIGHT(TEXT(AU805,"0.#"),1)=".",FALSE,TRUE)</formula>
    </cfRule>
    <cfRule type="expression" dxfId="2064" priority="13656">
      <formula>IF(RIGHT(TEXT(AU805,"0.#"),1)=".",TRUE,FALSE)</formula>
    </cfRule>
  </conditionalFormatting>
  <conditionalFormatting sqref="AU823:AU830 AU821 AU810:AU817 AU808 AU797:AU804 AU795">
    <cfRule type="expression" dxfId="2063" priority="13653">
      <formula>IF(RIGHT(TEXT(AU795,"0.#"),1)=".",FALSE,TRUE)</formula>
    </cfRule>
    <cfRule type="expression" dxfId="2062" priority="13654">
      <formula>IF(RIGHT(TEXT(AU795,"0.#"),1)=".",TRUE,FALSE)</formula>
    </cfRule>
  </conditionalFormatting>
  <conditionalFormatting sqref="AM87">
    <cfRule type="expression" dxfId="2061" priority="13307">
      <formula>IF(RIGHT(TEXT(AM87,"0.#"),1)=".",FALSE,TRUE)</formula>
    </cfRule>
    <cfRule type="expression" dxfId="2060" priority="13308">
      <formula>IF(RIGHT(TEXT(AM87,"0.#"),1)=".",TRUE,FALSE)</formula>
    </cfRule>
  </conditionalFormatting>
  <conditionalFormatting sqref="AE55">
    <cfRule type="expression" dxfId="2059" priority="13375">
      <formula>IF(RIGHT(TEXT(AE55,"0.#"),1)=".",FALSE,TRUE)</formula>
    </cfRule>
    <cfRule type="expression" dxfId="2058" priority="13376">
      <formula>IF(RIGHT(TEXT(AE55,"0.#"),1)=".",TRUE,FALSE)</formula>
    </cfRule>
  </conditionalFormatting>
  <conditionalFormatting sqref="AI55">
    <cfRule type="expression" dxfId="2057" priority="13373">
      <formula>IF(RIGHT(TEXT(AI55,"0.#"),1)=".",FALSE,TRUE)</formula>
    </cfRule>
    <cfRule type="expression" dxfId="2056" priority="13374">
      <formula>IF(RIGHT(TEXT(AI55,"0.#"),1)=".",TRUE,FALSE)</formula>
    </cfRule>
  </conditionalFormatting>
  <conditionalFormatting sqref="AM34">
    <cfRule type="expression" dxfId="2055" priority="13453">
      <formula>IF(RIGHT(TEXT(AM34,"0.#"),1)=".",FALSE,TRUE)</formula>
    </cfRule>
    <cfRule type="expression" dxfId="2054" priority="13454">
      <formula>IF(RIGHT(TEXT(AM34,"0.#"),1)=".",TRUE,FALSE)</formula>
    </cfRule>
  </conditionalFormatting>
  <conditionalFormatting sqref="AE33">
    <cfRule type="expression" dxfId="2053" priority="13467">
      <formula>IF(RIGHT(TEXT(AE33,"0.#"),1)=".",FALSE,TRUE)</formula>
    </cfRule>
    <cfRule type="expression" dxfId="2052" priority="13468">
      <formula>IF(RIGHT(TEXT(AE33,"0.#"),1)=".",TRUE,FALSE)</formula>
    </cfRule>
  </conditionalFormatting>
  <conditionalFormatting sqref="AE34">
    <cfRule type="expression" dxfId="2051" priority="13465">
      <formula>IF(RIGHT(TEXT(AE34,"0.#"),1)=".",FALSE,TRUE)</formula>
    </cfRule>
    <cfRule type="expression" dxfId="2050" priority="13466">
      <formula>IF(RIGHT(TEXT(AE34,"0.#"),1)=".",TRUE,FALSE)</formula>
    </cfRule>
  </conditionalFormatting>
  <conditionalFormatting sqref="AM32">
    <cfRule type="expression" dxfId="2049" priority="13457">
      <formula>IF(RIGHT(TEXT(AM32,"0.#"),1)=".",FALSE,TRUE)</formula>
    </cfRule>
    <cfRule type="expression" dxfId="2048" priority="13458">
      <formula>IF(RIGHT(TEXT(AM32,"0.#"),1)=".",TRUE,FALSE)</formula>
    </cfRule>
  </conditionalFormatting>
  <conditionalFormatting sqref="AM33">
    <cfRule type="expression" dxfId="2047" priority="13455">
      <formula>IF(RIGHT(TEXT(AM33,"0.#"),1)=".",FALSE,TRUE)</formula>
    </cfRule>
    <cfRule type="expression" dxfId="2046" priority="13456">
      <formula>IF(RIGHT(TEXT(AM33,"0.#"),1)=".",TRUE,FALSE)</formula>
    </cfRule>
  </conditionalFormatting>
  <conditionalFormatting sqref="AQ32:AQ34">
    <cfRule type="expression" dxfId="2045" priority="13447">
      <formula>IF(RIGHT(TEXT(AQ32,"0.#"),1)=".",FALSE,TRUE)</formula>
    </cfRule>
    <cfRule type="expression" dxfId="2044" priority="13448">
      <formula>IF(RIGHT(TEXT(AQ32,"0.#"),1)=".",TRUE,FALSE)</formula>
    </cfRule>
  </conditionalFormatting>
  <conditionalFormatting sqref="AU32:AU34">
    <cfRule type="expression" dxfId="2043" priority="13445">
      <formula>IF(RIGHT(TEXT(AU32,"0.#"),1)=".",FALSE,TRUE)</formula>
    </cfRule>
    <cfRule type="expression" dxfId="2042" priority="13446">
      <formula>IF(RIGHT(TEXT(AU32,"0.#"),1)=".",TRUE,FALSE)</formula>
    </cfRule>
  </conditionalFormatting>
  <conditionalFormatting sqref="AE53">
    <cfRule type="expression" dxfId="2041" priority="13379">
      <formula>IF(RIGHT(TEXT(AE53,"0.#"),1)=".",FALSE,TRUE)</formula>
    </cfRule>
    <cfRule type="expression" dxfId="2040" priority="13380">
      <formula>IF(RIGHT(TEXT(AE53,"0.#"),1)=".",TRUE,FALSE)</formula>
    </cfRule>
  </conditionalFormatting>
  <conditionalFormatting sqref="AE54">
    <cfRule type="expression" dxfId="2039" priority="13377">
      <formula>IF(RIGHT(TEXT(AE54,"0.#"),1)=".",FALSE,TRUE)</formula>
    </cfRule>
    <cfRule type="expression" dxfId="2038" priority="13378">
      <formula>IF(RIGHT(TEXT(AE54,"0.#"),1)=".",TRUE,FALSE)</formula>
    </cfRule>
  </conditionalFormatting>
  <conditionalFormatting sqref="AI54">
    <cfRule type="expression" dxfId="2037" priority="13371">
      <formula>IF(RIGHT(TEXT(AI54,"0.#"),1)=".",FALSE,TRUE)</formula>
    </cfRule>
    <cfRule type="expression" dxfId="2036" priority="13372">
      <formula>IF(RIGHT(TEXT(AI54,"0.#"),1)=".",TRUE,FALSE)</formula>
    </cfRule>
  </conditionalFormatting>
  <conditionalFormatting sqref="AI53">
    <cfRule type="expression" dxfId="2035" priority="13369">
      <formula>IF(RIGHT(TEXT(AI53,"0.#"),1)=".",FALSE,TRUE)</formula>
    </cfRule>
    <cfRule type="expression" dxfId="2034" priority="13370">
      <formula>IF(RIGHT(TEXT(AI53,"0.#"),1)=".",TRUE,FALSE)</formula>
    </cfRule>
  </conditionalFormatting>
  <conditionalFormatting sqref="AM53">
    <cfRule type="expression" dxfId="2033" priority="13367">
      <formula>IF(RIGHT(TEXT(AM53,"0.#"),1)=".",FALSE,TRUE)</formula>
    </cfRule>
    <cfRule type="expression" dxfId="2032" priority="13368">
      <formula>IF(RIGHT(TEXT(AM53,"0.#"),1)=".",TRUE,FALSE)</formula>
    </cfRule>
  </conditionalFormatting>
  <conditionalFormatting sqref="AM54">
    <cfRule type="expression" dxfId="2031" priority="13365">
      <formula>IF(RIGHT(TEXT(AM54,"0.#"),1)=".",FALSE,TRUE)</formula>
    </cfRule>
    <cfRule type="expression" dxfId="2030" priority="13366">
      <formula>IF(RIGHT(TEXT(AM54,"0.#"),1)=".",TRUE,FALSE)</formula>
    </cfRule>
  </conditionalFormatting>
  <conditionalFormatting sqref="AM55">
    <cfRule type="expression" dxfId="2029" priority="13363">
      <formula>IF(RIGHT(TEXT(AM55,"0.#"),1)=".",FALSE,TRUE)</formula>
    </cfRule>
    <cfRule type="expression" dxfId="2028" priority="13364">
      <formula>IF(RIGHT(TEXT(AM55,"0.#"),1)=".",TRUE,FALSE)</formula>
    </cfRule>
  </conditionalFormatting>
  <conditionalFormatting sqref="AE60">
    <cfRule type="expression" dxfId="2027" priority="13349">
      <formula>IF(RIGHT(TEXT(AE60,"0.#"),1)=".",FALSE,TRUE)</formula>
    </cfRule>
    <cfRule type="expression" dxfId="2026" priority="13350">
      <formula>IF(RIGHT(TEXT(AE60,"0.#"),1)=".",TRUE,FALSE)</formula>
    </cfRule>
  </conditionalFormatting>
  <conditionalFormatting sqref="AE61">
    <cfRule type="expression" dxfId="2025" priority="13347">
      <formula>IF(RIGHT(TEXT(AE61,"0.#"),1)=".",FALSE,TRUE)</formula>
    </cfRule>
    <cfRule type="expression" dxfId="2024" priority="13348">
      <formula>IF(RIGHT(TEXT(AE61,"0.#"),1)=".",TRUE,FALSE)</formula>
    </cfRule>
  </conditionalFormatting>
  <conditionalFormatting sqref="AE62">
    <cfRule type="expression" dxfId="2023" priority="13345">
      <formula>IF(RIGHT(TEXT(AE62,"0.#"),1)=".",FALSE,TRUE)</formula>
    </cfRule>
    <cfRule type="expression" dxfId="2022" priority="13346">
      <formula>IF(RIGHT(TEXT(AE62,"0.#"),1)=".",TRUE,FALSE)</formula>
    </cfRule>
  </conditionalFormatting>
  <conditionalFormatting sqref="AI62">
    <cfRule type="expression" dxfId="2021" priority="13343">
      <formula>IF(RIGHT(TEXT(AI62,"0.#"),1)=".",FALSE,TRUE)</formula>
    </cfRule>
    <cfRule type="expression" dxfId="2020" priority="13344">
      <formula>IF(RIGHT(TEXT(AI62,"0.#"),1)=".",TRUE,FALSE)</formula>
    </cfRule>
  </conditionalFormatting>
  <conditionalFormatting sqref="AI61">
    <cfRule type="expression" dxfId="2019" priority="13341">
      <formula>IF(RIGHT(TEXT(AI61,"0.#"),1)=".",FALSE,TRUE)</formula>
    </cfRule>
    <cfRule type="expression" dxfId="2018" priority="13342">
      <formula>IF(RIGHT(TEXT(AI61,"0.#"),1)=".",TRUE,FALSE)</formula>
    </cfRule>
  </conditionalFormatting>
  <conditionalFormatting sqref="AI60">
    <cfRule type="expression" dxfId="2017" priority="13339">
      <formula>IF(RIGHT(TEXT(AI60,"0.#"),1)=".",FALSE,TRUE)</formula>
    </cfRule>
    <cfRule type="expression" dxfId="2016" priority="13340">
      <formula>IF(RIGHT(TEXT(AI60,"0.#"),1)=".",TRUE,FALSE)</formula>
    </cfRule>
  </conditionalFormatting>
  <conditionalFormatting sqref="AM60">
    <cfRule type="expression" dxfId="2015" priority="13337">
      <formula>IF(RIGHT(TEXT(AM60,"0.#"),1)=".",FALSE,TRUE)</formula>
    </cfRule>
    <cfRule type="expression" dxfId="2014" priority="13338">
      <formula>IF(RIGHT(TEXT(AM60,"0.#"),1)=".",TRUE,FALSE)</formula>
    </cfRule>
  </conditionalFormatting>
  <conditionalFormatting sqref="AM61">
    <cfRule type="expression" dxfId="2013" priority="13335">
      <formula>IF(RIGHT(TEXT(AM61,"0.#"),1)=".",FALSE,TRUE)</formula>
    </cfRule>
    <cfRule type="expression" dxfId="2012" priority="13336">
      <formula>IF(RIGHT(TEXT(AM61,"0.#"),1)=".",TRUE,FALSE)</formula>
    </cfRule>
  </conditionalFormatting>
  <conditionalFormatting sqref="AM62">
    <cfRule type="expression" dxfId="2011" priority="13333">
      <formula>IF(RIGHT(TEXT(AM62,"0.#"),1)=".",FALSE,TRUE)</formula>
    </cfRule>
    <cfRule type="expression" dxfId="2010" priority="13334">
      <formula>IF(RIGHT(TEXT(AM62,"0.#"),1)=".",TRUE,FALSE)</formula>
    </cfRule>
  </conditionalFormatting>
  <conditionalFormatting sqref="AE87">
    <cfRule type="expression" dxfId="2009" priority="13319">
      <formula>IF(RIGHT(TEXT(AE87,"0.#"),1)=".",FALSE,TRUE)</formula>
    </cfRule>
    <cfRule type="expression" dxfId="2008" priority="13320">
      <formula>IF(RIGHT(TEXT(AE87,"0.#"),1)=".",TRUE,FALSE)</formula>
    </cfRule>
  </conditionalFormatting>
  <conditionalFormatting sqref="AE88">
    <cfRule type="expression" dxfId="2007" priority="13317">
      <formula>IF(RIGHT(TEXT(AE88,"0.#"),1)=".",FALSE,TRUE)</formula>
    </cfRule>
    <cfRule type="expression" dxfId="2006" priority="13318">
      <formula>IF(RIGHT(TEXT(AE88,"0.#"),1)=".",TRUE,FALSE)</formula>
    </cfRule>
  </conditionalFormatting>
  <conditionalFormatting sqref="AE89">
    <cfRule type="expression" dxfId="2005" priority="13315">
      <formula>IF(RIGHT(TEXT(AE89,"0.#"),1)=".",FALSE,TRUE)</formula>
    </cfRule>
    <cfRule type="expression" dxfId="2004" priority="13316">
      <formula>IF(RIGHT(TEXT(AE89,"0.#"),1)=".",TRUE,FALSE)</formula>
    </cfRule>
  </conditionalFormatting>
  <conditionalFormatting sqref="AI89">
    <cfRule type="expression" dxfId="2003" priority="13313">
      <formula>IF(RIGHT(TEXT(AI89,"0.#"),1)=".",FALSE,TRUE)</formula>
    </cfRule>
    <cfRule type="expression" dxfId="2002" priority="13314">
      <formula>IF(RIGHT(TEXT(AI89,"0.#"),1)=".",TRUE,FALSE)</formula>
    </cfRule>
  </conditionalFormatting>
  <conditionalFormatting sqref="AI88">
    <cfRule type="expression" dxfId="2001" priority="13311">
      <formula>IF(RIGHT(TEXT(AI88,"0.#"),1)=".",FALSE,TRUE)</formula>
    </cfRule>
    <cfRule type="expression" dxfId="2000" priority="13312">
      <formula>IF(RIGHT(TEXT(AI88,"0.#"),1)=".",TRUE,FALSE)</formula>
    </cfRule>
  </conditionalFormatting>
  <conditionalFormatting sqref="AI87">
    <cfRule type="expression" dxfId="1999" priority="13309">
      <formula>IF(RIGHT(TEXT(AI87,"0.#"),1)=".",FALSE,TRUE)</formula>
    </cfRule>
    <cfRule type="expression" dxfId="1998" priority="13310">
      <formula>IF(RIGHT(TEXT(AI87,"0.#"),1)=".",TRUE,FALSE)</formula>
    </cfRule>
  </conditionalFormatting>
  <conditionalFormatting sqref="AM88">
    <cfRule type="expression" dxfId="1997" priority="13305">
      <formula>IF(RIGHT(TEXT(AM88,"0.#"),1)=".",FALSE,TRUE)</formula>
    </cfRule>
    <cfRule type="expression" dxfId="1996" priority="13306">
      <formula>IF(RIGHT(TEXT(AM88,"0.#"),1)=".",TRUE,FALSE)</formula>
    </cfRule>
  </conditionalFormatting>
  <conditionalFormatting sqref="AM89">
    <cfRule type="expression" dxfId="1995" priority="13303">
      <formula>IF(RIGHT(TEXT(AM89,"0.#"),1)=".",FALSE,TRUE)</formula>
    </cfRule>
    <cfRule type="expression" dxfId="1994" priority="13304">
      <formula>IF(RIGHT(TEXT(AM89,"0.#"),1)=".",TRUE,FALSE)</formula>
    </cfRule>
  </conditionalFormatting>
  <conditionalFormatting sqref="AE92">
    <cfRule type="expression" dxfId="1993" priority="13289">
      <formula>IF(RIGHT(TEXT(AE92,"0.#"),1)=".",FALSE,TRUE)</formula>
    </cfRule>
    <cfRule type="expression" dxfId="1992" priority="13290">
      <formula>IF(RIGHT(TEXT(AE92,"0.#"),1)=".",TRUE,FALSE)</formula>
    </cfRule>
  </conditionalFormatting>
  <conditionalFormatting sqref="AE93">
    <cfRule type="expression" dxfId="1991" priority="13287">
      <formula>IF(RIGHT(TEXT(AE93,"0.#"),1)=".",FALSE,TRUE)</formula>
    </cfRule>
    <cfRule type="expression" dxfId="1990" priority="13288">
      <formula>IF(RIGHT(TEXT(AE93,"0.#"),1)=".",TRUE,FALSE)</formula>
    </cfRule>
  </conditionalFormatting>
  <conditionalFormatting sqref="AE94">
    <cfRule type="expression" dxfId="1989" priority="13285">
      <formula>IF(RIGHT(TEXT(AE94,"0.#"),1)=".",FALSE,TRUE)</formula>
    </cfRule>
    <cfRule type="expression" dxfId="1988" priority="13286">
      <formula>IF(RIGHT(TEXT(AE94,"0.#"),1)=".",TRUE,FALSE)</formula>
    </cfRule>
  </conditionalFormatting>
  <conditionalFormatting sqref="AI94">
    <cfRule type="expression" dxfId="1987" priority="13283">
      <formula>IF(RIGHT(TEXT(AI94,"0.#"),1)=".",FALSE,TRUE)</formula>
    </cfRule>
    <cfRule type="expression" dxfId="1986" priority="13284">
      <formula>IF(RIGHT(TEXT(AI94,"0.#"),1)=".",TRUE,FALSE)</formula>
    </cfRule>
  </conditionalFormatting>
  <conditionalFormatting sqref="AI93">
    <cfRule type="expression" dxfId="1985" priority="13281">
      <formula>IF(RIGHT(TEXT(AI93,"0.#"),1)=".",FALSE,TRUE)</formula>
    </cfRule>
    <cfRule type="expression" dxfId="1984" priority="13282">
      <formula>IF(RIGHT(TEXT(AI93,"0.#"),1)=".",TRUE,FALSE)</formula>
    </cfRule>
  </conditionalFormatting>
  <conditionalFormatting sqref="AI92">
    <cfRule type="expression" dxfId="1983" priority="13279">
      <formula>IF(RIGHT(TEXT(AI92,"0.#"),1)=".",FALSE,TRUE)</formula>
    </cfRule>
    <cfRule type="expression" dxfId="1982" priority="13280">
      <formula>IF(RIGHT(TEXT(AI92,"0.#"),1)=".",TRUE,FALSE)</formula>
    </cfRule>
  </conditionalFormatting>
  <conditionalFormatting sqref="AM92">
    <cfRule type="expression" dxfId="1981" priority="13277">
      <formula>IF(RIGHT(TEXT(AM92,"0.#"),1)=".",FALSE,TRUE)</formula>
    </cfRule>
    <cfRule type="expression" dxfId="1980" priority="13278">
      <formula>IF(RIGHT(TEXT(AM92,"0.#"),1)=".",TRUE,FALSE)</formula>
    </cfRule>
  </conditionalFormatting>
  <conditionalFormatting sqref="AM93">
    <cfRule type="expression" dxfId="1979" priority="13275">
      <formula>IF(RIGHT(TEXT(AM93,"0.#"),1)=".",FALSE,TRUE)</formula>
    </cfRule>
    <cfRule type="expression" dxfId="1978" priority="13276">
      <formula>IF(RIGHT(TEXT(AM93,"0.#"),1)=".",TRUE,FALSE)</formula>
    </cfRule>
  </conditionalFormatting>
  <conditionalFormatting sqref="AM94">
    <cfRule type="expression" dxfId="1977" priority="13273">
      <formula>IF(RIGHT(TEXT(AM94,"0.#"),1)=".",FALSE,TRUE)</formula>
    </cfRule>
    <cfRule type="expression" dxfId="1976" priority="13274">
      <formula>IF(RIGHT(TEXT(AM94,"0.#"),1)=".",TRUE,FALSE)</formula>
    </cfRule>
  </conditionalFormatting>
  <conditionalFormatting sqref="AE97">
    <cfRule type="expression" dxfId="1975" priority="13259">
      <formula>IF(RIGHT(TEXT(AE97,"0.#"),1)=".",FALSE,TRUE)</formula>
    </cfRule>
    <cfRule type="expression" dxfId="1974" priority="13260">
      <formula>IF(RIGHT(TEXT(AE97,"0.#"),1)=".",TRUE,FALSE)</formula>
    </cfRule>
  </conditionalFormatting>
  <conditionalFormatting sqref="AE98">
    <cfRule type="expression" dxfId="1973" priority="13257">
      <formula>IF(RIGHT(TEXT(AE98,"0.#"),1)=".",FALSE,TRUE)</formula>
    </cfRule>
    <cfRule type="expression" dxfId="1972" priority="13258">
      <formula>IF(RIGHT(TEXT(AE98,"0.#"),1)=".",TRUE,FALSE)</formula>
    </cfRule>
  </conditionalFormatting>
  <conditionalFormatting sqref="AE99">
    <cfRule type="expression" dxfId="1971" priority="13255">
      <formula>IF(RIGHT(TEXT(AE99,"0.#"),1)=".",FALSE,TRUE)</formula>
    </cfRule>
    <cfRule type="expression" dxfId="1970" priority="13256">
      <formula>IF(RIGHT(TEXT(AE99,"0.#"),1)=".",TRUE,FALSE)</formula>
    </cfRule>
  </conditionalFormatting>
  <conditionalFormatting sqref="AI99">
    <cfRule type="expression" dxfId="1969" priority="13253">
      <formula>IF(RIGHT(TEXT(AI99,"0.#"),1)=".",FALSE,TRUE)</formula>
    </cfRule>
    <cfRule type="expression" dxfId="1968" priority="13254">
      <formula>IF(RIGHT(TEXT(AI99,"0.#"),1)=".",TRUE,FALSE)</formula>
    </cfRule>
  </conditionalFormatting>
  <conditionalFormatting sqref="AI98">
    <cfRule type="expression" dxfId="1967" priority="13251">
      <formula>IF(RIGHT(TEXT(AI98,"0.#"),1)=".",FALSE,TRUE)</formula>
    </cfRule>
    <cfRule type="expression" dxfId="1966" priority="13252">
      <formula>IF(RIGHT(TEXT(AI98,"0.#"),1)=".",TRUE,FALSE)</formula>
    </cfRule>
  </conditionalFormatting>
  <conditionalFormatting sqref="AI97">
    <cfRule type="expression" dxfId="1965" priority="13249">
      <formula>IF(RIGHT(TEXT(AI97,"0.#"),1)=".",FALSE,TRUE)</formula>
    </cfRule>
    <cfRule type="expression" dxfId="1964" priority="13250">
      <formula>IF(RIGHT(TEXT(AI97,"0.#"),1)=".",TRUE,FALSE)</formula>
    </cfRule>
  </conditionalFormatting>
  <conditionalFormatting sqref="AM97">
    <cfRule type="expression" dxfId="1963" priority="13247">
      <formula>IF(RIGHT(TEXT(AM97,"0.#"),1)=".",FALSE,TRUE)</formula>
    </cfRule>
    <cfRule type="expression" dxfId="1962" priority="13248">
      <formula>IF(RIGHT(TEXT(AM97,"0.#"),1)=".",TRUE,FALSE)</formula>
    </cfRule>
  </conditionalFormatting>
  <conditionalFormatting sqref="AM98">
    <cfRule type="expression" dxfId="1961" priority="13245">
      <formula>IF(RIGHT(TEXT(AM98,"0.#"),1)=".",FALSE,TRUE)</formula>
    </cfRule>
    <cfRule type="expression" dxfId="1960" priority="13246">
      <formula>IF(RIGHT(TEXT(AM98,"0.#"),1)=".",TRUE,FALSE)</formula>
    </cfRule>
  </conditionalFormatting>
  <conditionalFormatting sqref="AM99">
    <cfRule type="expression" dxfId="1959" priority="13243">
      <formula>IF(RIGHT(TEXT(AM99,"0.#"),1)=".",FALSE,TRUE)</formula>
    </cfRule>
    <cfRule type="expression" dxfId="1958" priority="13244">
      <formula>IF(RIGHT(TEXT(AM99,"0.#"),1)=".",TRUE,FALSE)</formula>
    </cfRule>
  </conditionalFormatting>
  <conditionalFormatting sqref="AI101">
    <cfRule type="expression" dxfId="1957" priority="13229">
      <formula>IF(RIGHT(TEXT(AI101,"0.#"),1)=".",FALSE,TRUE)</formula>
    </cfRule>
    <cfRule type="expression" dxfId="1956" priority="13230">
      <formula>IF(RIGHT(TEXT(AI101,"0.#"),1)=".",TRUE,FALSE)</formula>
    </cfRule>
  </conditionalFormatting>
  <conditionalFormatting sqref="AM101">
    <cfRule type="expression" dxfId="1955" priority="13227">
      <formula>IF(RIGHT(TEXT(AM101,"0.#"),1)=".",FALSE,TRUE)</formula>
    </cfRule>
    <cfRule type="expression" dxfId="1954" priority="13228">
      <formula>IF(RIGHT(TEXT(AM101,"0.#"),1)=".",TRUE,FALSE)</formula>
    </cfRule>
  </conditionalFormatting>
  <conditionalFormatting sqref="AE102">
    <cfRule type="expression" dxfId="1953" priority="13225">
      <formula>IF(RIGHT(TEXT(AE102,"0.#"),1)=".",FALSE,TRUE)</formula>
    </cfRule>
    <cfRule type="expression" dxfId="1952" priority="13226">
      <formula>IF(RIGHT(TEXT(AE102,"0.#"),1)=".",TRUE,FALSE)</formula>
    </cfRule>
  </conditionalFormatting>
  <conditionalFormatting sqref="AI102">
    <cfRule type="expression" dxfId="1951" priority="13223">
      <formula>IF(RIGHT(TEXT(AI102,"0.#"),1)=".",FALSE,TRUE)</formula>
    </cfRule>
    <cfRule type="expression" dxfId="1950" priority="13224">
      <formula>IF(RIGHT(TEXT(AI102,"0.#"),1)=".",TRUE,FALSE)</formula>
    </cfRule>
  </conditionalFormatting>
  <conditionalFormatting sqref="AM102">
    <cfRule type="expression" dxfId="1949" priority="13221">
      <formula>IF(RIGHT(TEXT(AM102,"0.#"),1)=".",FALSE,TRUE)</formula>
    </cfRule>
    <cfRule type="expression" dxfId="1948" priority="13222">
      <formula>IF(RIGHT(TEXT(AM102,"0.#"),1)=".",TRUE,FALSE)</formula>
    </cfRule>
  </conditionalFormatting>
  <conditionalFormatting sqref="AQ102">
    <cfRule type="expression" dxfId="1947" priority="13219">
      <formula>IF(RIGHT(TEXT(AQ102,"0.#"),1)=".",FALSE,TRUE)</formula>
    </cfRule>
    <cfRule type="expression" dxfId="1946" priority="13220">
      <formula>IF(RIGHT(TEXT(AQ102,"0.#"),1)=".",TRUE,FALSE)</formula>
    </cfRule>
  </conditionalFormatting>
  <conditionalFormatting sqref="AE104">
    <cfRule type="expression" dxfId="1945" priority="13217">
      <formula>IF(RIGHT(TEXT(AE104,"0.#"),1)=".",FALSE,TRUE)</formula>
    </cfRule>
    <cfRule type="expression" dxfId="1944" priority="13218">
      <formula>IF(RIGHT(TEXT(AE104,"0.#"),1)=".",TRUE,FALSE)</formula>
    </cfRule>
  </conditionalFormatting>
  <conditionalFormatting sqref="AI104">
    <cfRule type="expression" dxfId="1943" priority="13215">
      <formula>IF(RIGHT(TEXT(AI104,"0.#"),1)=".",FALSE,TRUE)</formula>
    </cfRule>
    <cfRule type="expression" dxfId="1942" priority="13216">
      <formula>IF(RIGHT(TEXT(AI104,"0.#"),1)=".",TRUE,FALSE)</formula>
    </cfRule>
  </conditionalFormatting>
  <conditionalFormatting sqref="AM104">
    <cfRule type="expression" dxfId="1941" priority="13213">
      <formula>IF(RIGHT(TEXT(AM104,"0.#"),1)=".",FALSE,TRUE)</formula>
    </cfRule>
    <cfRule type="expression" dxfId="1940" priority="13214">
      <formula>IF(RIGHT(TEXT(AM104,"0.#"),1)=".",TRUE,FALSE)</formula>
    </cfRule>
  </conditionalFormatting>
  <conditionalFormatting sqref="AE105">
    <cfRule type="expression" dxfId="1939" priority="13211">
      <formula>IF(RIGHT(TEXT(AE105,"0.#"),1)=".",FALSE,TRUE)</formula>
    </cfRule>
    <cfRule type="expression" dxfId="1938" priority="13212">
      <formula>IF(RIGHT(TEXT(AE105,"0.#"),1)=".",TRUE,FALSE)</formula>
    </cfRule>
  </conditionalFormatting>
  <conditionalFormatting sqref="AI105">
    <cfRule type="expression" dxfId="1937" priority="13209">
      <formula>IF(RIGHT(TEXT(AI105,"0.#"),1)=".",FALSE,TRUE)</formula>
    </cfRule>
    <cfRule type="expression" dxfId="1936" priority="13210">
      <formula>IF(RIGHT(TEXT(AI105,"0.#"),1)=".",TRUE,FALSE)</formula>
    </cfRule>
  </conditionalFormatting>
  <conditionalFormatting sqref="AM105">
    <cfRule type="expression" dxfId="1935" priority="13207">
      <formula>IF(RIGHT(TEXT(AM105,"0.#"),1)=".",FALSE,TRUE)</formula>
    </cfRule>
    <cfRule type="expression" dxfId="1934" priority="13208">
      <formula>IF(RIGHT(TEXT(AM105,"0.#"),1)=".",TRUE,FALSE)</formula>
    </cfRule>
  </conditionalFormatting>
  <conditionalFormatting sqref="AE107">
    <cfRule type="expression" dxfId="1933" priority="13203">
      <formula>IF(RIGHT(TEXT(AE107,"0.#"),1)=".",FALSE,TRUE)</formula>
    </cfRule>
    <cfRule type="expression" dxfId="1932" priority="13204">
      <formula>IF(RIGHT(TEXT(AE107,"0.#"),1)=".",TRUE,FALSE)</formula>
    </cfRule>
  </conditionalFormatting>
  <conditionalFormatting sqref="AI107">
    <cfRule type="expression" dxfId="1931" priority="13201">
      <formula>IF(RIGHT(TEXT(AI107,"0.#"),1)=".",FALSE,TRUE)</formula>
    </cfRule>
    <cfRule type="expression" dxfId="1930" priority="13202">
      <formula>IF(RIGHT(TEXT(AI107,"0.#"),1)=".",TRUE,FALSE)</formula>
    </cfRule>
  </conditionalFormatting>
  <conditionalFormatting sqref="AM107">
    <cfRule type="expression" dxfId="1929" priority="13199">
      <formula>IF(RIGHT(TEXT(AM107,"0.#"),1)=".",FALSE,TRUE)</formula>
    </cfRule>
    <cfRule type="expression" dxfId="1928" priority="13200">
      <formula>IF(RIGHT(TEXT(AM107,"0.#"),1)=".",TRUE,FALSE)</formula>
    </cfRule>
  </conditionalFormatting>
  <conditionalFormatting sqref="AE108">
    <cfRule type="expression" dxfId="1927" priority="13197">
      <formula>IF(RIGHT(TEXT(AE108,"0.#"),1)=".",FALSE,TRUE)</formula>
    </cfRule>
    <cfRule type="expression" dxfId="1926" priority="13198">
      <formula>IF(RIGHT(TEXT(AE108,"0.#"),1)=".",TRUE,FALSE)</formula>
    </cfRule>
  </conditionalFormatting>
  <conditionalFormatting sqref="AI108">
    <cfRule type="expression" dxfId="1925" priority="13195">
      <formula>IF(RIGHT(TEXT(AI108,"0.#"),1)=".",FALSE,TRUE)</formula>
    </cfRule>
    <cfRule type="expression" dxfId="1924" priority="13196">
      <formula>IF(RIGHT(TEXT(AI108,"0.#"),1)=".",TRUE,FALSE)</formula>
    </cfRule>
  </conditionalFormatting>
  <conditionalFormatting sqref="AM108">
    <cfRule type="expression" dxfId="1923" priority="13193">
      <formula>IF(RIGHT(TEXT(AM108,"0.#"),1)=".",FALSE,TRUE)</formula>
    </cfRule>
    <cfRule type="expression" dxfId="1922" priority="13194">
      <formula>IF(RIGHT(TEXT(AM108,"0.#"),1)=".",TRUE,FALSE)</formula>
    </cfRule>
  </conditionalFormatting>
  <conditionalFormatting sqref="AE110">
    <cfRule type="expression" dxfId="1921" priority="13189">
      <formula>IF(RIGHT(TEXT(AE110,"0.#"),1)=".",FALSE,TRUE)</formula>
    </cfRule>
    <cfRule type="expression" dxfId="1920" priority="13190">
      <formula>IF(RIGHT(TEXT(AE110,"0.#"),1)=".",TRUE,FALSE)</formula>
    </cfRule>
  </conditionalFormatting>
  <conditionalFormatting sqref="AI110">
    <cfRule type="expression" dxfId="1919" priority="13187">
      <formula>IF(RIGHT(TEXT(AI110,"0.#"),1)=".",FALSE,TRUE)</formula>
    </cfRule>
    <cfRule type="expression" dxfId="1918" priority="13188">
      <formula>IF(RIGHT(TEXT(AI110,"0.#"),1)=".",TRUE,FALSE)</formula>
    </cfRule>
  </conditionalFormatting>
  <conditionalFormatting sqref="AM110">
    <cfRule type="expression" dxfId="1917" priority="13185">
      <formula>IF(RIGHT(TEXT(AM110,"0.#"),1)=".",FALSE,TRUE)</formula>
    </cfRule>
    <cfRule type="expression" dxfId="1916" priority="13186">
      <formula>IF(RIGHT(TEXT(AM110,"0.#"),1)=".",TRUE,FALSE)</formula>
    </cfRule>
  </conditionalFormatting>
  <conditionalFormatting sqref="AE111">
    <cfRule type="expression" dxfId="1915" priority="13183">
      <formula>IF(RIGHT(TEXT(AE111,"0.#"),1)=".",FALSE,TRUE)</formula>
    </cfRule>
    <cfRule type="expression" dxfId="1914" priority="13184">
      <formula>IF(RIGHT(TEXT(AE111,"0.#"),1)=".",TRUE,FALSE)</formula>
    </cfRule>
  </conditionalFormatting>
  <conditionalFormatting sqref="AI111">
    <cfRule type="expression" dxfId="1913" priority="13181">
      <formula>IF(RIGHT(TEXT(AI111,"0.#"),1)=".",FALSE,TRUE)</formula>
    </cfRule>
    <cfRule type="expression" dxfId="1912" priority="13182">
      <formula>IF(RIGHT(TEXT(AI111,"0.#"),1)=".",TRUE,FALSE)</formula>
    </cfRule>
  </conditionalFormatting>
  <conditionalFormatting sqref="AM111">
    <cfRule type="expression" dxfId="1911" priority="13179">
      <formula>IF(RIGHT(TEXT(AM111,"0.#"),1)=".",FALSE,TRUE)</formula>
    </cfRule>
    <cfRule type="expression" dxfId="1910" priority="13180">
      <formula>IF(RIGHT(TEXT(AM111,"0.#"),1)=".",TRUE,FALSE)</formula>
    </cfRule>
  </conditionalFormatting>
  <conditionalFormatting sqref="AE113">
    <cfRule type="expression" dxfId="1909" priority="13175">
      <formula>IF(RIGHT(TEXT(AE113,"0.#"),1)=".",FALSE,TRUE)</formula>
    </cfRule>
    <cfRule type="expression" dxfId="1908" priority="13176">
      <formula>IF(RIGHT(TEXT(AE113,"0.#"),1)=".",TRUE,FALSE)</formula>
    </cfRule>
  </conditionalFormatting>
  <conditionalFormatting sqref="AI113">
    <cfRule type="expression" dxfId="1907" priority="13173">
      <formula>IF(RIGHT(TEXT(AI113,"0.#"),1)=".",FALSE,TRUE)</formula>
    </cfRule>
    <cfRule type="expression" dxfId="1906" priority="13174">
      <formula>IF(RIGHT(TEXT(AI113,"0.#"),1)=".",TRUE,FALSE)</formula>
    </cfRule>
  </conditionalFormatting>
  <conditionalFormatting sqref="AM113">
    <cfRule type="expression" dxfId="1905" priority="13171">
      <formula>IF(RIGHT(TEXT(AM113,"0.#"),1)=".",FALSE,TRUE)</formula>
    </cfRule>
    <cfRule type="expression" dxfId="1904" priority="13172">
      <formula>IF(RIGHT(TEXT(AM113,"0.#"),1)=".",TRUE,FALSE)</formula>
    </cfRule>
  </conditionalFormatting>
  <conditionalFormatting sqref="AE114">
    <cfRule type="expression" dxfId="1903" priority="13169">
      <formula>IF(RIGHT(TEXT(AE114,"0.#"),1)=".",FALSE,TRUE)</formula>
    </cfRule>
    <cfRule type="expression" dxfId="1902" priority="13170">
      <formula>IF(RIGHT(TEXT(AE114,"0.#"),1)=".",TRUE,FALSE)</formula>
    </cfRule>
  </conditionalFormatting>
  <conditionalFormatting sqref="AI114">
    <cfRule type="expression" dxfId="1901" priority="13167">
      <formula>IF(RIGHT(TEXT(AI114,"0.#"),1)=".",FALSE,TRUE)</formula>
    </cfRule>
    <cfRule type="expression" dxfId="1900" priority="13168">
      <formula>IF(RIGHT(TEXT(AI114,"0.#"),1)=".",TRUE,FALSE)</formula>
    </cfRule>
  </conditionalFormatting>
  <conditionalFormatting sqref="AM114">
    <cfRule type="expression" dxfId="1899" priority="13165">
      <formula>IF(RIGHT(TEXT(AM114,"0.#"),1)=".",FALSE,TRUE)</formula>
    </cfRule>
    <cfRule type="expression" dxfId="1898" priority="13166">
      <formula>IF(RIGHT(TEXT(AM114,"0.#"),1)=".",TRUE,FALSE)</formula>
    </cfRule>
  </conditionalFormatting>
  <conditionalFormatting sqref="AE116 AQ116">
    <cfRule type="expression" dxfId="1897" priority="13161">
      <formula>IF(RIGHT(TEXT(AE116,"0.#"),1)=".",FALSE,TRUE)</formula>
    </cfRule>
    <cfRule type="expression" dxfId="1896" priority="13162">
      <formula>IF(RIGHT(TEXT(AE116,"0.#"),1)=".",TRUE,FALSE)</formula>
    </cfRule>
  </conditionalFormatting>
  <conditionalFormatting sqref="AI116">
    <cfRule type="expression" dxfId="1895" priority="13159">
      <formula>IF(RIGHT(TEXT(AI116,"0.#"),1)=".",FALSE,TRUE)</formula>
    </cfRule>
    <cfRule type="expression" dxfId="1894" priority="13160">
      <formula>IF(RIGHT(TEXT(AI116,"0.#"),1)=".",TRUE,FALSE)</formula>
    </cfRule>
  </conditionalFormatting>
  <conditionalFormatting sqref="AM116">
    <cfRule type="expression" dxfId="1893" priority="13157">
      <formula>IF(RIGHT(TEXT(AM116,"0.#"),1)=".",FALSE,TRUE)</formula>
    </cfRule>
    <cfRule type="expression" dxfId="1892" priority="13158">
      <formula>IF(RIGHT(TEXT(AM116,"0.#"),1)=".",TRUE,FALSE)</formula>
    </cfRule>
  </conditionalFormatting>
  <conditionalFormatting sqref="AE117 AM117">
    <cfRule type="expression" dxfId="1891" priority="13155">
      <formula>IF(RIGHT(TEXT(AE117,"0.#"),1)=".",FALSE,TRUE)</formula>
    </cfRule>
    <cfRule type="expression" dxfId="1890" priority="13156">
      <formula>IF(RIGHT(TEXT(AE117,"0.#"),1)=".",TRUE,FALSE)</formula>
    </cfRule>
  </conditionalFormatting>
  <conditionalFormatting sqref="AI117">
    <cfRule type="expression" dxfId="1889" priority="13153">
      <formula>IF(RIGHT(TEXT(AI117,"0.#"),1)=".",FALSE,TRUE)</formula>
    </cfRule>
    <cfRule type="expression" dxfId="1888" priority="13154">
      <formula>IF(RIGHT(TEXT(AI117,"0.#"),1)=".",TRUE,FALSE)</formula>
    </cfRule>
  </conditionalFormatting>
  <conditionalFormatting sqref="AQ117">
    <cfRule type="expression" dxfId="1887" priority="13149">
      <formula>IF(RIGHT(TEXT(AQ117,"0.#"),1)=".",FALSE,TRUE)</formula>
    </cfRule>
    <cfRule type="expression" dxfId="1886" priority="13150">
      <formula>IF(RIGHT(TEXT(AQ117,"0.#"),1)=".",TRUE,FALSE)</formula>
    </cfRule>
  </conditionalFormatting>
  <conditionalFormatting sqref="AE119 AQ119">
    <cfRule type="expression" dxfId="1885" priority="13147">
      <formula>IF(RIGHT(TEXT(AE119,"0.#"),1)=".",FALSE,TRUE)</formula>
    </cfRule>
    <cfRule type="expression" dxfId="1884" priority="13148">
      <formula>IF(RIGHT(TEXT(AE119,"0.#"),1)=".",TRUE,FALSE)</formula>
    </cfRule>
  </conditionalFormatting>
  <conditionalFormatting sqref="AI119">
    <cfRule type="expression" dxfId="1883" priority="13145">
      <formula>IF(RIGHT(TEXT(AI119,"0.#"),1)=".",FALSE,TRUE)</formula>
    </cfRule>
    <cfRule type="expression" dxfId="1882" priority="13146">
      <formula>IF(RIGHT(TEXT(AI119,"0.#"),1)=".",TRUE,FALSE)</formula>
    </cfRule>
  </conditionalFormatting>
  <conditionalFormatting sqref="AM119">
    <cfRule type="expression" dxfId="1881" priority="13143">
      <formula>IF(RIGHT(TEXT(AM119,"0.#"),1)=".",FALSE,TRUE)</formula>
    </cfRule>
    <cfRule type="expression" dxfId="1880" priority="13144">
      <formula>IF(RIGHT(TEXT(AM119,"0.#"),1)=".",TRUE,FALSE)</formula>
    </cfRule>
  </conditionalFormatting>
  <conditionalFormatting sqref="AQ120">
    <cfRule type="expression" dxfId="1879" priority="13135">
      <formula>IF(RIGHT(TEXT(AQ120,"0.#"),1)=".",FALSE,TRUE)</formula>
    </cfRule>
    <cfRule type="expression" dxfId="1878" priority="13136">
      <formula>IF(RIGHT(TEXT(AQ120,"0.#"),1)=".",TRUE,FALSE)</formula>
    </cfRule>
  </conditionalFormatting>
  <conditionalFormatting sqref="AE122 AQ122">
    <cfRule type="expression" dxfId="1877" priority="13133">
      <formula>IF(RIGHT(TEXT(AE122,"0.#"),1)=".",FALSE,TRUE)</formula>
    </cfRule>
    <cfRule type="expression" dxfId="1876" priority="13134">
      <formula>IF(RIGHT(TEXT(AE122,"0.#"),1)=".",TRUE,FALSE)</formula>
    </cfRule>
  </conditionalFormatting>
  <conditionalFormatting sqref="AI122">
    <cfRule type="expression" dxfId="1875" priority="13131">
      <formula>IF(RIGHT(TEXT(AI122,"0.#"),1)=".",FALSE,TRUE)</formula>
    </cfRule>
    <cfRule type="expression" dxfId="1874" priority="13132">
      <formula>IF(RIGHT(TEXT(AI122,"0.#"),1)=".",TRUE,FALSE)</formula>
    </cfRule>
  </conditionalFormatting>
  <conditionalFormatting sqref="AM122">
    <cfRule type="expression" dxfId="1873" priority="13129">
      <formula>IF(RIGHT(TEXT(AM122,"0.#"),1)=".",FALSE,TRUE)</formula>
    </cfRule>
    <cfRule type="expression" dxfId="1872" priority="13130">
      <formula>IF(RIGHT(TEXT(AM122,"0.#"),1)=".",TRUE,FALSE)</formula>
    </cfRule>
  </conditionalFormatting>
  <conditionalFormatting sqref="AQ123">
    <cfRule type="expression" dxfId="1871" priority="13121">
      <formula>IF(RIGHT(TEXT(AQ123,"0.#"),1)=".",FALSE,TRUE)</formula>
    </cfRule>
    <cfRule type="expression" dxfId="1870" priority="13122">
      <formula>IF(RIGHT(TEXT(AQ123,"0.#"),1)=".",TRUE,FALSE)</formula>
    </cfRule>
  </conditionalFormatting>
  <conditionalFormatting sqref="AE125 AQ125">
    <cfRule type="expression" dxfId="1869" priority="13119">
      <formula>IF(RIGHT(TEXT(AE125,"0.#"),1)=".",FALSE,TRUE)</formula>
    </cfRule>
    <cfRule type="expression" dxfId="1868" priority="13120">
      <formula>IF(RIGHT(TEXT(AE125,"0.#"),1)=".",TRUE,FALSE)</formula>
    </cfRule>
  </conditionalFormatting>
  <conditionalFormatting sqref="AI125">
    <cfRule type="expression" dxfId="1867" priority="13117">
      <formula>IF(RIGHT(TEXT(AI125,"0.#"),1)=".",FALSE,TRUE)</formula>
    </cfRule>
    <cfRule type="expression" dxfId="1866" priority="13118">
      <formula>IF(RIGHT(TEXT(AI125,"0.#"),1)=".",TRUE,FALSE)</formula>
    </cfRule>
  </conditionalFormatting>
  <conditionalFormatting sqref="AM125">
    <cfRule type="expression" dxfId="1865" priority="13115">
      <formula>IF(RIGHT(TEXT(AM125,"0.#"),1)=".",FALSE,TRUE)</formula>
    </cfRule>
    <cfRule type="expression" dxfId="1864" priority="13116">
      <formula>IF(RIGHT(TEXT(AM125,"0.#"),1)=".",TRUE,FALSE)</formula>
    </cfRule>
  </conditionalFormatting>
  <conditionalFormatting sqref="AQ126">
    <cfRule type="expression" dxfId="1863" priority="13107">
      <formula>IF(RIGHT(TEXT(AQ126,"0.#"),1)=".",FALSE,TRUE)</formula>
    </cfRule>
    <cfRule type="expression" dxfId="1862" priority="13108">
      <formula>IF(RIGHT(TEXT(AQ126,"0.#"),1)=".",TRUE,FALSE)</formula>
    </cfRule>
  </conditionalFormatting>
  <conditionalFormatting sqref="AE128 AQ128">
    <cfRule type="expression" dxfId="1861" priority="13105">
      <formula>IF(RIGHT(TEXT(AE128,"0.#"),1)=".",FALSE,TRUE)</formula>
    </cfRule>
    <cfRule type="expression" dxfId="1860" priority="13106">
      <formula>IF(RIGHT(TEXT(AE128,"0.#"),1)=".",TRUE,FALSE)</formula>
    </cfRule>
  </conditionalFormatting>
  <conditionalFormatting sqref="AI128">
    <cfRule type="expression" dxfId="1859" priority="13103">
      <formula>IF(RIGHT(TEXT(AI128,"0.#"),1)=".",FALSE,TRUE)</formula>
    </cfRule>
    <cfRule type="expression" dxfId="1858" priority="13104">
      <formula>IF(RIGHT(TEXT(AI128,"0.#"),1)=".",TRUE,FALSE)</formula>
    </cfRule>
  </conditionalFormatting>
  <conditionalFormatting sqref="AM128">
    <cfRule type="expression" dxfId="1857" priority="13101">
      <formula>IF(RIGHT(TEXT(AM128,"0.#"),1)=".",FALSE,TRUE)</formula>
    </cfRule>
    <cfRule type="expression" dxfId="1856" priority="13102">
      <formula>IF(RIGHT(TEXT(AM128,"0.#"),1)=".",TRUE,FALSE)</formula>
    </cfRule>
  </conditionalFormatting>
  <conditionalFormatting sqref="AQ129">
    <cfRule type="expression" dxfId="1855" priority="13093">
      <formula>IF(RIGHT(TEXT(AQ129,"0.#"),1)=".",FALSE,TRUE)</formula>
    </cfRule>
    <cfRule type="expression" dxfId="1854" priority="13094">
      <formula>IF(RIGHT(TEXT(AQ129,"0.#"),1)=".",TRUE,FALSE)</formula>
    </cfRule>
  </conditionalFormatting>
  <conditionalFormatting sqref="AE75">
    <cfRule type="expression" dxfId="1853" priority="13091">
      <formula>IF(RIGHT(TEXT(AE75,"0.#"),1)=".",FALSE,TRUE)</formula>
    </cfRule>
    <cfRule type="expression" dxfId="1852" priority="13092">
      <formula>IF(RIGHT(TEXT(AE75,"0.#"),1)=".",TRUE,FALSE)</formula>
    </cfRule>
  </conditionalFormatting>
  <conditionalFormatting sqref="AE76">
    <cfRule type="expression" dxfId="1851" priority="13089">
      <formula>IF(RIGHT(TEXT(AE76,"0.#"),1)=".",FALSE,TRUE)</formula>
    </cfRule>
    <cfRule type="expression" dxfId="1850" priority="13090">
      <formula>IF(RIGHT(TEXT(AE76,"0.#"),1)=".",TRUE,FALSE)</formula>
    </cfRule>
  </conditionalFormatting>
  <conditionalFormatting sqref="AE77">
    <cfRule type="expression" dxfId="1849" priority="13087">
      <formula>IF(RIGHT(TEXT(AE77,"0.#"),1)=".",FALSE,TRUE)</formula>
    </cfRule>
    <cfRule type="expression" dxfId="1848" priority="13088">
      <formula>IF(RIGHT(TEXT(AE77,"0.#"),1)=".",TRUE,FALSE)</formula>
    </cfRule>
  </conditionalFormatting>
  <conditionalFormatting sqref="AI77">
    <cfRule type="expression" dxfId="1847" priority="13085">
      <formula>IF(RIGHT(TEXT(AI77,"0.#"),1)=".",FALSE,TRUE)</formula>
    </cfRule>
    <cfRule type="expression" dxfId="1846" priority="13086">
      <formula>IF(RIGHT(TEXT(AI77,"0.#"),1)=".",TRUE,FALSE)</formula>
    </cfRule>
  </conditionalFormatting>
  <conditionalFormatting sqref="AI76">
    <cfRule type="expression" dxfId="1845" priority="13083">
      <formula>IF(RIGHT(TEXT(AI76,"0.#"),1)=".",FALSE,TRUE)</formula>
    </cfRule>
    <cfRule type="expression" dxfId="1844" priority="13084">
      <formula>IF(RIGHT(TEXT(AI76,"0.#"),1)=".",TRUE,FALSE)</formula>
    </cfRule>
  </conditionalFormatting>
  <conditionalFormatting sqref="AI75">
    <cfRule type="expression" dxfId="1843" priority="13081">
      <formula>IF(RIGHT(TEXT(AI75,"0.#"),1)=".",FALSE,TRUE)</formula>
    </cfRule>
    <cfRule type="expression" dxfId="1842" priority="13082">
      <formula>IF(RIGHT(TEXT(AI75,"0.#"),1)=".",TRUE,FALSE)</formula>
    </cfRule>
  </conditionalFormatting>
  <conditionalFormatting sqref="AM75">
    <cfRule type="expression" dxfId="1841" priority="13079">
      <formula>IF(RIGHT(TEXT(AM75,"0.#"),1)=".",FALSE,TRUE)</formula>
    </cfRule>
    <cfRule type="expression" dxfId="1840" priority="13080">
      <formula>IF(RIGHT(TEXT(AM75,"0.#"),1)=".",TRUE,FALSE)</formula>
    </cfRule>
  </conditionalFormatting>
  <conditionalFormatting sqref="AM76">
    <cfRule type="expression" dxfId="1839" priority="13077">
      <formula>IF(RIGHT(TEXT(AM76,"0.#"),1)=".",FALSE,TRUE)</formula>
    </cfRule>
    <cfRule type="expression" dxfId="1838" priority="13078">
      <formula>IF(RIGHT(TEXT(AM76,"0.#"),1)=".",TRUE,FALSE)</formula>
    </cfRule>
  </conditionalFormatting>
  <conditionalFormatting sqref="AM77">
    <cfRule type="expression" dxfId="1837" priority="13075">
      <formula>IF(RIGHT(TEXT(AM77,"0.#"),1)=".",FALSE,TRUE)</formula>
    </cfRule>
    <cfRule type="expression" dxfId="1836" priority="13076">
      <formula>IF(RIGHT(TEXT(AM77,"0.#"),1)=".",TRUE,FALSE)</formula>
    </cfRule>
  </conditionalFormatting>
  <conditionalFormatting sqref="AE134:AE135 AI134:AI135 AM134:AM135 AQ134:AQ135 AU134:AU135">
    <cfRule type="expression" dxfId="1835" priority="13061">
      <formula>IF(RIGHT(TEXT(AE134,"0.#"),1)=".",FALSE,TRUE)</formula>
    </cfRule>
    <cfRule type="expression" dxfId="1834" priority="13062">
      <formula>IF(RIGHT(TEXT(AE134,"0.#"),1)=".",TRUE,FALSE)</formula>
    </cfRule>
  </conditionalFormatting>
  <conditionalFormatting sqref="AE433">
    <cfRule type="expression" dxfId="1833" priority="13031">
      <formula>IF(RIGHT(TEXT(AE433,"0.#"),1)=".",FALSE,TRUE)</formula>
    </cfRule>
    <cfRule type="expression" dxfId="1832" priority="13032">
      <formula>IF(RIGHT(TEXT(AE433,"0.#"),1)=".",TRUE,FALSE)</formula>
    </cfRule>
  </conditionalFormatting>
  <conditionalFormatting sqref="AM435">
    <cfRule type="expression" dxfId="1831" priority="13015">
      <formula>IF(RIGHT(TEXT(AM435,"0.#"),1)=".",FALSE,TRUE)</formula>
    </cfRule>
    <cfRule type="expression" dxfId="1830" priority="13016">
      <formula>IF(RIGHT(TEXT(AM435,"0.#"),1)=".",TRUE,FALSE)</formula>
    </cfRule>
  </conditionalFormatting>
  <conditionalFormatting sqref="AE434">
    <cfRule type="expression" dxfId="1829" priority="13029">
      <formula>IF(RIGHT(TEXT(AE434,"0.#"),1)=".",FALSE,TRUE)</formula>
    </cfRule>
    <cfRule type="expression" dxfId="1828" priority="13030">
      <formula>IF(RIGHT(TEXT(AE434,"0.#"),1)=".",TRUE,FALSE)</formula>
    </cfRule>
  </conditionalFormatting>
  <conditionalFormatting sqref="AE435">
    <cfRule type="expression" dxfId="1827" priority="13027">
      <formula>IF(RIGHT(TEXT(AE435,"0.#"),1)=".",FALSE,TRUE)</formula>
    </cfRule>
    <cfRule type="expression" dxfId="1826" priority="13028">
      <formula>IF(RIGHT(TEXT(AE435,"0.#"),1)=".",TRUE,FALSE)</formula>
    </cfRule>
  </conditionalFormatting>
  <conditionalFormatting sqref="AM433">
    <cfRule type="expression" dxfId="1825" priority="13019">
      <formula>IF(RIGHT(TEXT(AM433,"0.#"),1)=".",FALSE,TRUE)</formula>
    </cfRule>
    <cfRule type="expression" dxfId="1824" priority="13020">
      <formula>IF(RIGHT(TEXT(AM433,"0.#"),1)=".",TRUE,FALSE)</formula>
    </cfRule>
  </conditionalFormatting>
  <conditionalFormatting sqref="AM434">
    <cfRule type="expression" dxfId="1823" priority="13017">
      <formula>IF(RIGHT(TEXT(AM434,"0.#"),1)=".",FALSE,TRUE)</formula>
    </cfRule>
    <cfRule type="expression" dxfId="1822" priority="13018">
      <formula>IF(RIGHT(TEXT(AM434,"0.#"),1)=".",TRUE,FALSE)</formula>
    </cfRule>
  </conditionalFormatting>
  <conditionalFormatting sqref="AU433">
    <cfRule type="expression" dxfId="1821" priority="13007">
      <formula>IF(RIGHT(TEXT(AU433,"0.#"),1)=".",FALSE,TRUE)</formula>
    </cfRule>
    <cfRule type="expression" dxfId="1820" priority="13008">
      <formula>IF(RIGHT(TEXT(AU433,"0.#"),1)=".",TRUE,FALSE)</formula>
    </cfRule>
  </conditionalFormatting>
  <conditionalFormatting sqref="AU434">
    <cfRule type="expression" dxfId="1819" priority="13005">
      <formula>IF(RIGHT(TEXT(AU434,"0.#"),1)=".",FALSE,TRUE)</formula>
    </cfRule>
    <cfRule type="expression" dxfId="1818" priority="13006">
      <formula>IF(RIGHT(TEXT(AU434,"0.#"),1)=".",TRUE,FALSE)</formula>
    </cfRule>
  </conditionalFormatting>
  <conditionalFormatting sqref="AU435">
    <cfRule type="expression" dxfId="1817" priority="13003">
      <formula>IF(RIGHT(TEXT(AU435,"0.#"),1)=".",FALSE,TRUE)</formula>
    </cfRule>
    <cfRule type="expression" dxfId="1816" priority="13004">
      <formula>IF(RIGHT(TEXT(AU435,"0.#"),1)=".",TRUE,FALSE)</formula>
    </cfRule>
  </conditionalFormatting>
  <conditionalFormatting sqref="AI435">
    <cfRule type="expression" dxfId="1815" priority="12937">
      <formula>IF(RIGHT(TEXT(AI435,"0.#"),1)=".",FALSE,TRUE)</formula>
    </cfRule>
    <cfRule type="expression" dxfId="1814" priority="12938">
      <formula>IF(RIGHT(TEXT(AI435,"0.#"),1)=".",TRUE,FALSE)</formula>
    </cfRule>
  </conditionalFormatting>
  <conditionalFormatting sqref="AI433">
    <cfRule type="expression" dxfId="1813" priority="12941">
      <formula>IF(RIGHT(TEXT(AI433,"0.#"),1)=".",FALSE,TRUE)</formula>
    </cfRule>
    <cfRule type="expression" dxfId="1812" priority="12942">
      <formula>IF(RIGHT(TEXT(AI433,"0.#"),1)=".",TRUE,FALSE)</formula>
    </cfRule>
  </conditionalFormatting>
  <conditionalFormatting sqref="AI434">
    <cfRule type="expression" dxfId="1811" priority="12939">
      <formula>IF(RIGHT(TEXT(AI434,"0.#"),1)=".",FALSE,TRUE)</formula>
    </cfRule>
    <cfRule type="expression" dxfId="1810" priority="12940">
      <formula>IF(RIGHT(TEXT(AI434,"0.#"),1)=".",TRUE,FALSE)</formula>
    </cfRule>
  </conditionalFormatting>
  <conditionalFormatting sqref="AQ434">
    <cfRule type="expression" dxfId="1809" priority="12923">
      <formula>IF(RIGHT(TEXT(AQ434,"0.#"),1)=".",FALSE,TRUE)</formula>
    </cfRule>
    <cfRule type="expression" dxfId="1808" priority="12924">
      <formula>IF(RIGHT(TEXT(AQ434,"0.#"),1)=".",TRUE,FALSE)</formula>
    </cfRule>
  </conditionalFormatting>
  <conditionalFormatting sqref="AQ435">
    <cfRule type="expression" dxfId="1807" priority="12909">
      <formula>IF(RIGHT(TEXT(AQ435,"0.#"),1)=".",FALSE,TRUE)</formula>
    </cfRule>
    <cfRule type="expression" dxfId="1806" priority="12910">
      <formula>IF(RIGHT(TEXT(AQ435,"0.#"),1)=".",TRUE,FALSE)</formula>
    </cfRule>
  </conditionalFormatting>
  <conditionalFormatting sqref="AQ433">
    <cfRule type="expression" dxfId="1805" priority="12907">
      <formula>IF(RIGHT(TEXT(AQ433,"0.#"),1)=".",FALSE,TRUE)</formula>
    </cfRule>
    <cfRule type="expression" dxfId="1804" priority="12908">
      <formula>IF(RIGHT(TEXT(AQ433,"0.#"),1)=".",TRUE,FALSE)</formula>
    </cfRule>
  </conditionalFormatting>
  <conditionalFormatting sqref="AL840:AO867">
    <cfRule type="expression" dxfId="1803" priority="6631">
      <formula>IF(AND(AL840&gt;=0, RIGHT(TEXT(AL840,"0.#"),1)&lt;&gt;"."),TRUE,FALSE)</formula>
    </cfRule>
    <cfRule type="expression" dxfId="1802" priority="6632">
      <formula>IF(AND(AL840&gt;=0, RIGHT(TEXT(AL840,"0.#"),1)="."),TRUE,FALSE)</formula>
    </cfRule>
    <cfRule type="expression" dxfId="1801" priority="6633">
      <formula>IF(AND(AL840&lt;0, RIGHT(TEXT(AL840,"0.#"),1)&lt;&gt;"."),TRUE,FALSE)</formula>
    </cfRule>
    <cfRule type="expression" dxfId="1800" priority="6634">
      <formula>IF(AND(AL840&lt;0, RIGHT(TEXT(AL840,"0.#"),1)="."),TRUE,FALSE)</formula>
    </cfRule>
  </conditionalFormatting>
  <conditionalFormatting sqref="AQ53:AQ55">
    <cfRule type="expression" dxfId="1799" priority="4653">
      <formula>IF(RIGHT(TEXT(AQ53,"0.#"),1)=".",FALSE,TRUE)</formula>
    </cfRule>
    <cfRule type="expression" dxfId="1798" priority="4654">
      <formula>IF(RIGHT(TEXT(AQ53,"0.#"),1)=".",TRUE,FALSE)</formula>
    </cfRule>
  </conditionalFormatting>
  <conditionalFormatting sqref="AU53:AU55">
    <cfRule type="expression" dxfId="1797" priority="4651">
      <formula>IF(RIGHT(TEXT(AU53,"0.#"),1)=".",FALSE,TRUE)</formula>
    </cfRule>
    <cfRule type="expression" dxfId="1796" priority="4652">
      <formula>IF(RIGHT(TEXT(AU53,"0.#"),1)=".",TRUE,FALSE)</formula>
    </cfRule>
  </conditionalFormatting>
  <conditionalFormatting sqref="AQ60:AQ62">
    <cfRule type="expression" dxfId="1795" priority="4649">
      <formula>IF(RIGHT(TEXT(AQ60,"0.#"),1)=".",FALSE,TRUE)</formula>
    </cfRule>
    <cfRule type="expression" dxfId="1794" priority="4650">
      <formula>IF(RIGHT(TEXT(AQ60,"0.#"),1)=".",TRUE,FALSE)</formula>
    </cfRule>
  </conditionalFormatting>
  <conditionalFormatting sqref="AU60:AU62">
    <cfRule type="expression" dxfId="1793" priority="4647">
      <formula>IF(RIGHT(TEXT(AU60,"0.#"),1)=".",FALSE,TRUE)</formula>
    </cfRule>
    <cfRule type="expression" dxfId="1792" priority="4648">
      <formula>IF(RIGHT(TEXT(AU60,"0.#"),1)=".",TRUE,FALSE)</formula>
    </cfRule>
  </conditionalFormatting>
  <conditionalFormatting sqref="AQ75:AQ77">
    <cfRule type="expression" dxfId="1791" priority="4645">
      <formula>IF(RIGHT(TEXT(AQ75,"0.#"),1)=".",FALSE,TRUE)</formula>
    </cfRule>
    <cfRule type="expression" dxfId="1790" priority="4646">
      <formula>IF(RIGHT(TEXT(AQ75,"0.#"),1)=".",TRUE,FALSE)</formula>
    </cfRule>
  </conditionalFormatting>
  <conditionalFormatting sqref="AU75:AU77">
    <cfRule type="expression" dxfId="1789" priority="4643">
      <formula>IF(RIGHT(TEXT(AU75,"0.#"),1)=".",FALSE,TRUE)</formula>
    </cfRule>
    <cfRule type="expression" dxfId="1788" priority="4644">
      <formula>IF(RIGHT(TEXT(AU75,"0.#"),1)=".",TRUE,FALSE)</formula>
    </cfRule>
  </conditionalFormatting>
  <conditionalFormatting sqref="AQ87:AQ89">
    <cfRule type="expression" dxfId="1787" priority="4641">
      <formula>IF(RIGHT(TEXT(AQ87,"0.#"),1)=".",FALSE,TRUE)</formula>
    </cfRule>
    <cfRule type="expression" dxfId="1786" priority="4642">
      <formula>IF(RIGHT(TEXT(AQ87,"0.#"),1)=".",TRUE,FALSE)</formula>
    </cfRule>
  </conditionalFormatting>
  <conditionalFormatting sqref="AU87:AU89">
    <cfRule type="expression" dxfId="1785" priority="4639">
      <formula>IF(RIGHT(TEXT(AU87,"0.#"),1)=".",FALSE,TRUE)</formula>
    </cfRule>
    <cfRule type="expression" dxfId="1784" priority="4640">
      <formula>IF(RIGHT(TEXT(AU87,"0.#"),1)=".",TRUE,FALSE)</formula>
    </cfRule>
  </conditionalFormatting>
  <conditionalFormatting sqref="AQ92:AQ94">
    <cfRule type="expression" dxfId="1783" priority="4637">
      <formula>IF(RIGHT(TEXT(AQ92,"0.#"),1)=".",FALSE,TRUE)</formula>
    </cfRule>
    <cfRule type="expression" dxfId="1782" priority="4638">
      <formula>IF(RIGHT(TEXT(AQ92,"0.#"),1)=".",TRUE,FALSE)</formula>
    </cfRule>
  </conditionalFormatting>
  <conditionalFormatting sqref="AU92:AU94">
    <cfRule type="expression" dxfId="1781" priority="4635">
      <formula>IF(RIGHT(TEXT(AU92,"0.#"),1)=".",FALSE,TRUE)</formula>
    </cfRule>
    <cfRule type="expression" dxfId="1780" priority="4636">
      <formula>IF(RIGHT(TEXT(AU92,"0.#"),1)=".",TRUE,FALSE)</formula>
    </cfRule>
  </conditionalFormatting>
  <conditionalFormatting sqref="AQ97:AQ99">
    <cfRule type="expression" dxfId="1779" priority="4633">
      <formula>IF(RIGHT(TEXT(AQ97,"0.#"),1)=".",FALSE,TRUE)</formula>
    </cfRule>
    <cfRule type="expression" dxfId="1778" priority="4634">
      <formula>IF(RIGHT(TEXT(AQ97,"0.#"),1)=".",TRUE,FALSE)</formula>
    </cfRule>
  </conditionalFormatting>
  <conditionalFormatting sqref="AU97:AU99">
    <cfRule type="expression" dxfId="1777" priority="4631">
      <formula>IF(RIGHT(TEXT(AU97,"0.#"),1)=".",FALSE,TRUE)</formula>
    </cfRule>
    <cfRule type="expression" dxfId="1776" priority="4632">
      <formula>IF(RIGHT(TEXT(AU97,"0.#"),1)=".",TRUE,FALSE)</formula>
    </cfRule>
  </conditionalFormatting>
  <conditionalFormatting sqref="AE458">
    <cfRule type="expression" dxfId="1775" priority="4325">
      <formula>IF(RIGHT(TEXT(AE458,"0.#"),1)=".",FALSE,TRUE)</formula>
    </cfRule>
    <cfRule type="expression" dxfId="1774" priority="4326">
      <formula>IF(RIGHT(TEXT(AE458,"0.#"),1)=".",TRUE,FALSE)</formula>
    </cfRule>
  </conditionalFormatting>
  <conditionalFormatting sqref="AM460">
    <cfRule type="expression" dxfId="1773" priority="4315">
      <formula>IF(RIGHT(TEXT(AM460,"0.#"),1)=".",FALSE,TRUE)</formula>
    </cfRule>
    <cfRule type="expression" dxfId="1772" priority="4316">
      <formula>IF(RIGHT(TEXT(AM460,"0.#"),1)=".",TRUE,FALSE)</formula>
    </cfRule>
  </conditionalFormatting>
  <conditionalFormatting sqref="AE459">
    <cfRule type="expression" dxfId="1771" priority="4323">
      <formula>IF(RIGHT(TEXT(AE459,"0.#"),1)=".",FALSE,TRUE)</formula>
    </cfRule>
    <cfRule type="expression" dxfId="1770" priority="4324">
      <formula>IF(RIGHT(TEXT(AE459,"0.#"),1)=".",TRUE,FALSE)</formula>
    </cfRule>
  </conditionalFormatting>
  <conditionalFormatting sqref="AE460">
    <cfRule type="expression" dxfId="1769" priority="4321">
      <formula>IF(RIGHT(TEXT(AE460,"0.#"),1)=".",FALSE,TRUE)</formula>
    </cfRule>
    <cfRule type="expression" dxfId="1768" priority="4322">
      <formula>IF(RIGHT(TEXT(AE460,"0.#"),1)=".",TRUE,FALSE)</formula>
    </cfRule>
  </conditionalFormatting>
  <conditionalFormatting sqref="AM458">
    <cfRule type="expression" dxfId="1767" priority="4319">
      <formula>IF(RIGHT(TEXT(AM458,"0.#"),1)=".",FALSE,TRUE)</formula>
    </cfRule>
    <cfRule type="expression" dxfId="1766" priority="4320">
      <formula>IF(RIGHT(TEXT(AM458,"0.#"),1)=".",TRUE,FALSE)</formula>
    </cfRule>
  </conditionalFormatting>
  <conditionalFormatting sqref="AM459">
    <cfRule type="expression" dxfId="1765" priority="4317">
      <formula>IF(RIGHT(TEXT(AM459,"0.#"),1)=".",FALSE,TRUE)</formula>
    </cfRule>
    <cfRule type="expression" dxfId="1764" priority="4318">
      <formula>IF(RIGHT(TEXT(AM459,"0.#"),1)=".",TRUE,FALSE)</formula>
    </cfRule>
  </conditionalFormatting>
  <conditionalFormatting sqref="AU458">
    <cfRule type="expression" dxfId="1763" priority="4313">
      <formula>IF(RIGHT(TEXT(AU458,"0.#"),1)=".",FALSE,TRUE)</formula>
    </cfRule>
    <cfRule type="expression" dxfId="1762" priority="4314">
      <formula>IF(RIGHT(TEXT(AU458,"0.#"),1)=".",TRUE,FALSE)</formula>
    </cfRule>
  </conditionalFormatting>
  <conditionalFormatting sqref="AU459">
    <cfRule type="expression" dxfId="1761" priority="4311">
      <formula>IF(RIGHT(TEXT(AU459,"0.#"),1)=".",FALSE,TRUE)</formula>
    </cfRule>
    <cfRule type="expression" dxfId="1760" priority="4312">
      <formula>IF(RIGHT(TEXT(AU459,"0.#"),1)=".",TRUE,FALSE)</formula>
    </cfRule>
  </conditionalFormatting>
  <conditionalFormatting sqref="AU460">
    <cfRule type="expression" dxfId="1759" priority="4309">
      <formula>IF(RIGHT(TEXT(AU460,"0.#"),1)=".",FALSE,TRUE)</formula>
    </cfRule>
    <cfRule type="expression" dxfId="1758" priority="4310">
      <formula>IF(RIGHT(TEXT(AU460,"0.#"),1)=".",TRUE,FALSE)</formula>
    </cfRule>
  </conditionalFormatting>
  <conditionalFormatting sqref="AI460">
    <cfRule type="expression" dxfId="1757" priority="4303">
      <formula>IF(RIGHT(TEXT(AI460,"0.#"),1)=".",FALSE,TRUE)</formula>
    </cfRule>
    <cfRule type="expression" dxfId="1756" priority="4304">
      <formula>IF(RIGHT(TEXT(AI460,"0.#"),1)=".",TRUE,FALSE)</formula>
    </cfRule>
  </conditionalFormatting>
  <conditionalFormatting sqref="AI458">
    <cfRule type="expression" dxfId="1755" priority="4307">
      <formula>IF(RIGHT(TEXT(AI458,"0.#"),1)=".",FALSE,TRUE)</formula>
    </cfRule>
    <cfRule type="expression" dxfId="1754" priority="4308">
      <formula>IF(RIGHT(TEXT(AI458,"0.#"),1)=".",TRUE,FALSE)</formula>
    </cfRule>
  </conditionalFormatting>
  <conditionalFormatting sqref="AI459">
    <cfRule type="expression" dxfId="1753" priority="4305">
      <formula>IF(RIGHT(TEXT(AI459,"0.#"),1)=".",FALSE,TRUE)</formula>
    </cfRule>
    <cfRule type="expression" dxfId="1752" priority="4306">
      <formula>IF(RIGHT(TEXT(AI459,"0.#"),1)=".",TRUE,FALSE)</formula>
    </cfRule>
  </conditionalFormatting>
  <conditionalFormatting sqref="AQ459">
    <cfRule type="expression" dxfId="1751" priority="4301">
      <formula>IF(RIGHT(TEXT(AQ459,"0.#"),1)=".",FALSE,TRUE)</formula>
    </cfRule>
    <cfRule type="expression" dxfId="1750" priority="4302">
      <formula>IF(RIGHT(TEXT(AQ459,"0.#"),1)=".",TRUE,FALSE)</formula>
    </cfRule>
  </conditionalFormatting>
  <conditionalFormatting sqref="AQ460">
    <cfRule type="expression" dxfId="1749" priority="4299">
      <formula>IF(RIGHT(TEXT(AQ460,"0.#"),1)=".",FALSE,TRUE)</formula>
    </cfRule>
    <cfRule type="expression" dxfId="1748" priority="4300">
      <formula>IF(RIGHT(TEXT(AQ460,"0.#"),1)=".",TRUE,FALSE)</formula>
    </cfRule>
  </conditionalFormatting>
  <conditionalFormatting sqref="AQ458">
    <cfRule type="expression" dxfId="1747" priority="4297">
      <formula>IF(RIGHT(TEXT(AQ458,"0.#"),1)=".",FALSE,TRUE)</formula>
    </cfRule>
    <cfRule type="expression" dxfId="1746" priority="4298">
      <formula>IF(RIGHT(TEXT(AQ458,"0.#"),1)=".",TRUE,FALSE)</formula>
    </cfRule>
  </conditionalFormatting>
  <conditionalFormatting sqref="AE120 AM120">
    <cfRule type="expression" dxfId="1745" priority="2975">
      <formula>IF(RIGHT(TEXT(AE120,"0.#"),1)=".",FALSE,TRUE)</formula>
    </cfRule>
    <cfRule type="expression" dxfId="1744" priority="2976">
      <formula>IF(RIGHT(TEXT(AE120,"0.#"),1)=".",TRUE,FALSE)</formula>
    </cfRule>
  </conditionalFormatting>
  <conditionalFormatting sqref="AI126">
    <cfRule type="expression" dxfId="1743" priority="2965">
      <formula>IF(RIGHT(TEXT(AI126,"0.#"),1)=".",FALSE,TRUE)</formula>
    </cfRule>
    <cfRule type="expression" dxfId="1742" priority="2966">
      <formula>IF(RIGHT(TEXT(AI126,"0.#"),1)=".",TRUE,FALSE)</formula>
    </cfRule>
  </conditionalFormatting>
  <conditionalFormatting sqref="AI120">
    <cfRule type="expression" dxfId="1741" priority="2973">
      <formula>IF(RIGHT(TEXT(AI120,"0.#"),1)=".",FALSE,TRUE)</formula>
    </cfRule>
    <cfRule type="expression" dxfId="1740" priority="2974">
      <formula>IF(RIGHT(TEXT(AI120,"0.#"),1)=".",TRUE,FALSE)</formula>
    </cfRule>
  </conditionalFormatting>
  <conditionalFormatting sqref="AE123 AM123">
    <cfRule type="expression" dxfId="1739" priority="2971">
      <formula>IF(RIGHT(TEXT(AE123,"0.#"),1)=".",FALSE,TRUE)</formula>
    </cfRule>
    <cfRule type="expression" dxfId="1738" priority="2972">
      <formula>IF(RIGHT(TEXT(AE123,"0.#"),1)=".",TRUE,FALSE)</formula>
    </cfRule>
  </conditionalFormatting>
  <conditionalFormatting sqref="AI123">
    <cfRule type="expression" dxfId="1737" priority="2969">
      <formula>IF(RIGHT(TEXT(AI123,"0.#"),1)=".",FALSE,TRUE)</formula>
    </cfRule>
    <cfRule type="expression" dxfId="1736" priority="2970">
      <formula>IF(RIGHT(TEXT(AI123,"0.#"),1)=".",TRUE,FALSE)</formula>
    </cfRule>
  </conditionalFormatting>
  <conditionalFormatting sqref="AE126 AM126">
    <cfRule type="expression" dxfId="1735" priority="2967">
      <formula>IF(RIGHT(TEXT(AE126,"0.#"),1)=".",FALSE,TRUE)</formula>
    </cfRule>
    <cfRule type="expression" dxfId="1734" priority="2968">
      <formula>IF(RIGHT(TEXT(AE126,"0.#"),1)=".",TRUE,FALSE)</formula>
    </cfRule>
  </conditionalFormatting>
  <conditionalFormatting sqref="AE129 AM129">
    <cfRule type="expression" dxfId="1733" priority="2963">
      <formula>IF(RIGHT(TEXT(AE129,"0.#"),1)=".",FALSE,TRUE)</formula>
    </cfRule>
    <cfRule type="expression" dxfId="1732" priority="2964">
      <formula>IF(RIGHT(TEXT(AE129,"0.#"),1)=".",TRUE,FALSE)</formula>
    </cfRule>
  </conditionalFormatting>
  <conditionalFormatting sqref="AI129">
    <cfRule type="expression" dxfId="1731" priority="2961">
      <formula>IF(RIGHT(TEXT(AI129,"0.#"),1)=".",FALSE,TRUE)</formula>
    </cfRule>
    <cfRule type="expression" dxfId="1730" priority="2962">
      <formula>IF(RIGHT(TEXT(AI129,"0.#"),1)=".",TRUE,FALSE)</formula>
    </cfRule>
  </conditionalFormatting>
  <conditionalFormatting sqref="Y840:Y867">
    <cfRule type="expression" dxfId="1729" priority="2959">
      <formula>IF(RIGHT(TEXT(Y840,"0.#"),1)=".",FALSE,TRUE)</formula>
    </cfRule>
    <cfRule type="expression" dxfId="1728" priority="2960">
      <formula>IF(RIGHT(TEXT(Y840,"0.#"),1)=".",TRUE,FALSE)</formula>
    </cfRule>
  </conditionalFormatting>
  <conditionalFormatting sqref="AU518">
    <cfRule type="expression" dxfId="1727" priority="1469">
      <formula>IF(RIGHT(TEXT(AU518,"0.#"),1)=".",FALSE,TRUE)</formula>
    </cfRule>
    <cfRule type="expression" dxfId="1726" priority="1470">
      <formula>IF(RIGHT(TEXT(AU518,"0.#"),1)=".",TRUE,FALSE)</formula>
    </cfRule>
  </conditionalFormatting>
  <conditionalFormatting sqref="AQ551">
    <cfRule type="expression" dxfId="1725" priority="1245">
      <formula>IF(RIGHT(TEXT(AQ551,"0.#"),1)=".",FALSE,TRUE)</formula>
    </cfRule>
    <cfRule type="expression" dxfId="1724" priority="1246">
      <formula>IF(RIGHT(TEXT(AQ551,"0.#"),1)=".",TRUE,FALSE)</formula>
    </cfRule>
  </conditionalFormatting>
  <conditionalFormatting sqref="AE556">
    <cfRule type="expression" dxfId="1723" priority="1243">
      <formula>IF(RIGHT(TEXT(AE556,"0.#"),1)=".",FALSE,TRUE)</formula>
    </cfRule>
    <cfRule type="expression" dxfId="1722" priority="1244">
      <formula>IF(RIGHT(TEXT(AE556,"0.#"),1)=".",TRUE,FALSE)</formula>
    </cfRule>
  </conditionalFormatting>
  <conditionalFormatting sqref="AE557">
    <cfRule type="expression" dxfId="1721" priority="1241">
      <formula>IF(RIGHT(TEXT(AE557,"0.#"),1)=".",FALSE,TRUE)</formula>
    </cfRule>
    <cfRule type="expression" dxfId="1720" priority="1242">
      <formula>IF(RIGHT(TEXT(AE557,"0.#"),1)=".",TRUE,FALSE)</formula>
    </cfRule>
  </conditionalFormatting>
  <conditionalFormatting sqref="AE558">
    <cfRule type="expression" dxfId="1719" priority="1239">
      <formula>IF(RIGHT(TEXT(AE558,"0.#"),1)=".",FALSE,TRUE)</formula>
    </cfRule>
    <cfRule type="expression" dxfId="1718" priority="1240">
      <formula>IF(RIGHT(TEXT(AE558,"0.#"),1)=".",TRUE,FALSE)</formula>
    </cfRule>
  </conditionalFormatting>
  <conditionalFormatting sqref="AU556">
    <cfRule type="expression" dxfId="1717" priority="1231">
      <formula>IF(RIGHT(TEXT(AU556,"0.#"),1)=".",FALSE,TRUE)</formula>
    </cfRule>
    <cfRule type="expression" dxfId="1716" priority="1232">
      <formula>IF(RIGHT(TEXT(AU556,"0.#"),1)=".",TRUE,FALSE)</formula>
    </cfRule>
  </conditionalFormatting>
  <conditionalFormatting sqref="AU557">
    <cfRule type="expression" dxfId="1715" priority="1229">
      <formula>IF(RIGHT(TEXT(AU557,"0.#"),1)=".",FALSE,TRUE)</formula>
    </cfRule>
    <cfRule type="expression" dxfId="1714" priority="1230">
      <formula>IF(RIGHT(TEXT(AU557,"0.#"),1)=".",TRUE,FALSE)</formula>
    </cfRule>
  </conditionalFormatting>
  <conditionalFormatting sqref="AU558">
    <cfRule type="expression" dxfId="1713" priority="1227">
      <formula>IF(RIGHT(TEXT(AU558,"0.#"),1)=".",FALSE,TRUE)</formula>
    </cfRule>
    <cfRule type="expression" dxfId="1712" priority="1228">
      <formula>IF(RIGHT(TEXT(AU558,"0.#"),1)=".",TRUE,FALSE)</formula>
    </cfRule>
  </conditionalFormatting>
  <conditionalFormatting sqref="AQ557">
    <cfRule type="expression" dxfId="1711" priority="1219">
      <formula>IF(RIGHT(TEXT(AQ557,"0.#"),1)=".",FALSE,TRUE)</formula>
    </cfRule>
    <cfRule type="expression" dxfId="1710" priority="1220">
      <formula>IF(RIGHT(TEXT(AQ557,"0.#"),1)=".",TRUE,FALSE)</formula>
    </cfRule>
  </conditionalFormatting>
  <conditionalFormatting sqref="AQ558">
    <cfRule type="expression" dxfId="1709" priority="1217">
      <formula>IF(RIGHT(TEXT(AQ558,"0.#"),1)=".",FALSE,TRUE)</formula>
    </cfRule>
    <cfRule type="expression" dxfId="1708" priority="1218">
      <formula>IF(RIGHT(TEXT(AQ558,"0.#"),1)=".",TRUE,FALSE)</formula>
    </cfRule>
  </conditionalFormatting>
  <conditionalFormatting sqref="AQ556">
    <cfRule type="expression" dxfId="1707" priority="1215">
      <formula>IF(RIGHT(TEXT(AQ556,"0.#"),1)=".",FALSE,TRUE)</formula>
    </cfRule>
    <cfRule type="expression" dxfId="1706" priority="1216">
      <formula>IF(RIGHT(TEXT(AQ556,"0.#"),1)=".",TRUE,FALSE)</formula>
    </cfRule>
  </conditionalFormatting>
  <conditionalFormatting sqref="AE561">
    <cfRule type="expression" dxfId="1705" priority="1213">
      <formula>IF(RIGHT(TEXT(AE561,"0.#"),1)=".",FALSE,TRUE)</formula>
    </cfRule>
    <cfRule type="expression" dxfId="1704" priority="1214">
      <formula>IF(RIGHT(TEXT(AE561,"0.#"),1)=".",TRUE,FALSE)</formula>
    </cfRule>
  </conditionalFormatting>
  <conditionalFormatting sqref="AE562">
    <cfRule type="expression" dxfId="1703" priority="1211">
      <formula>IF(RIGHT(TEXT(AE562,"0.#"),1)=".",FALSE,TRUE)</formula>
    </cfRule>
    <cfRule type="expression" dxfId="1702" priority="1212">
      <formula>IF(RIGHT(TEXT(AE562,"0.#"),1)=".",TRUE,FALSE)</formula>
    </cfRule>
  </conditionalFormatting>
  <conditionalFormatting sqref="AE563">
    <cfRule type="expression" dxfId="1701" priority="1209">
      <formula>IF(RIGHT(TEXT(AE563,"0.#"),1)=".",FALSE,TRUE)</formula>
    </cfRule>
    <cfRule type="expression" dxfId="1700" priority="1210">
      <formula>IF(RIGHT(TEXT(AE563,"0.#"),1)=".",TRUE,FALSE)</formula>
    </cfRule>
  </conditionalFormatting>
  <conditionalFormatting sqref="AL1103:AO1132">
    <cfRule type="expression" dxfId="1699" priority="2865">
      <formula>IF(AND(AL1103&gt;=0, RIGHT(TEXT(AL1103,"0.#"),1)&lt;&gt;"."),TRUE,FALSE)</formula>
    </cfRule>
    <cfRule type="expression" dxfId="1698" priority="2866">
      <formula>IF(AND(AL1103&gt;=0, RIGHT(TEXT(AL1103,"0.#"),1)="."),TRUE,FALSE)</formula>
    </cfRule>
    <cfRule type="expression" dxfId="1697" priority="2867">
      <formula>IF(AND(AL1103&lt;0, RIGHT(TEXT(AL1103,"0.#"),1)&lt;&gt;"."),TRUE,FALSE)</formula>
    </cfRule>
    <cfRule type="expression" dxfId="1696" priority="2868">
      <formula>IF(AND(AL1103&lt;0, RIGHT(TEXT(AL1103,"0.#"),1)="."),TRUE,FALSE)</formula>
    </cfRule>
  </conditionalFormatting>
  <conditionalFormatting sqref="Y1103:Y1132">
    <cfRule type="expression" dxfId="1695" priority="2863">
      <formula>IF(RIGHT(TEXT(Y1103,"0.#"),1)=".",FALSE,TRUE)</formula>
    </cfRule>
    <cfRule type="expression" dxfId="1694" priority="2864">
      <formula>IF(RIGHT(TEXT(Y1103,"0.#"),1)=".",TRUE,FALSE)</formula>
    </cfRule>
  </conditionalFormatting>
  <conditionalFormatting sqref="AQ553">
    <cfRule type="expression" dxfId="1693" priority="1247">
      <formula>IF(RIGHT(TEXT(AQ553,"0.#"),1)=".",FALSE,TRUE)</formula>
    </cfRule>
    <cfRule type="expression" dxfId="1692" priority="1248">
      <formula>IF(RIGHT(TEXT(AQ553,"0.#"),1)=".",TRUE,FALSE)</formula>
    </cfRule>
  </conditionalFormatting>
  <conditionalFormatting sqref="AU552">
    <cfRule type="expression" dxfId="1691" priority="1259">
      <formula>IF(RIGHT(TEXT(AU552,"0.#"),1)=".",FALSE,TRUE)</formula>
    </cfRule>
    <cfRule type="expression" dxfId="1690" priority="1260">
      <formula>IF(RIGHT(TEXT(AU552,"0.#"),1)=".",TRUE,FALSE)</formula>
    </cfRule>
  </conditionalFormatting>
  <conditionalFormatting sqref="AE552">
    <cfRule type="expression" dxfId="1689" priority="1271">
      <formula>IF(RIGHT(TEXT(AE552,"0.#"),1)=".",FALSE,TRUE)</formula>
    </cfRule>
    <cfRule type="expression" dxfId="1688" priority="1272">
      <formula>IF(RIGHT(TEXT(AE552,"0.#"),1)=".",TRUE,FALSE)</formula>
    </cfRule>
  </conditionalFormatting>
  <conditionalFormatting sqref="AQ548">
    <cfRule type="expression" dxfId="1687" priority="1277">
      <formula>IF(RIGHT(TEXT(AQ548,"0.#"),1)=".",FALSE,TRUE)</formula>
    </cfRule>
    <cfRule type="expression" dxfId="1686" priority="1278">
      <formula>IF(RIGHT(TEXT(AQ548,"0.#"),1)=".",TRUE,FALSE)</formula>
    </cfRule>
  </conditionalFormatting>
  <conditionalFormatting sqref="AL838:AO839">
    <cfRule type="expression" dxfId="1685" priority="2817">
      <formula>IF(AND(AL838&gt;=0, RIGHT(TEXT(AL838,"0.#"),1)&lt;&gt;"."),TRUE,FALSE)</formula>
    </cfRule>
    <cfRule type="expression" dxfId="1684" priority="2818">
      <formula>IF(AND(AL838&gt;=0, RIGHT(TEXT(AL838,"0.#"),1)="."),TRUE,FALSE)</formula>
    </cfRule>
    <cfRule type="expression" dxfId="1683" priority="2819">
      <formula>IF(AND(AL838&lt;0, RIGHT(TEXT(AL838,"0.#"),1)&lt;&gt;"."),TRUE,FALSE)</formula>
    </cfRule>
    <cfRule type="expression" dxfId="1682" priority="2820">
      <formula>IF(AND(AL838&lt;0, RIGHT(TEXT(AL838,"0.#"),1)="."),TRUE,FALSE)</formula>
    </cfRule>
  </conditionalFormatting>
  <conditionalFormatting sqref="Y838:Y839">
    <cfRule type="expression" dxfId="1681" priority="2815">
      <formula>IF(RIGHT(TEXT(Y838,"0.#"),1)=".",FALSE,TRUE)</formula>
    </cfRule>
    <cfRule type="expression" dxfId="1680" priority="2816">
      <formula>IF(RIGHT(TEXT(Y838,"0.#"),1)=".",TRUE,FALSE)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73:Y900">
    <cfRule type="expression" dxfId="1363" priority="2075">
      <formula>IF(RIGHT(TEXT(Y873,"0.#"),1)=".",FALSE,TRUE)</formula>
    </cfRule>
    <cfRule type="expression" dxfId="1362" priority="2076">
      <formula>IF(RIGHT(TEXT(Y873,"0.#"),1)=".",TRUE,FALSE)</formula>
    </cfRule>
  </conditionalFormatting>
  <conditionalFormatting sqref="Y871:Y872">
    <cfRule type="expression" dxfId="1361" priority="2069">
      <formula>IF(RIGHT(TEXT(Y871,"0.#"),1)=".",FALSE,TRUE)</formula>
    </cfRule>
    <cfRule type="expression" dxfId="1360" priority="2070">
      <formula>IF(RIGHT(TEXT(Y871,"0.#"),1)=".",TRUE,FALSE)</formula>
    </cfRule>
  </conditionalFormatting>
  <conditionalFormatting sqref="Y906:Y933">
    <cfRule type="expression" dxfId="1359" priority="2063">
      <formula>IF(RIGHT(TEXT(Y906,"0.#"),1)=".",FALSE,TRUE)</formula>
    </cfRule>
    <cfRule type="expression" dxfId="1358" priority="2064">
      <formula>IF(RIGHT(TEXT(Y906,"0.#"),1)=".",TRUE,FALSE)</formula>
    </cfRule>
  </conditionalFormatting>
  <conditionalFormatting sqref="Y904:Y905">
    <cfRule type="expression" dxfId="1357" priority="2057">
      <formula>IF(RIGHT(TEXT(Y904,"0.#"),1)=".",FALSE,TRUE)</formula>
    </cfRule>
    <cfRule type="expression" dxfId="1356" priority="2058">
      <formula>IF(RIGHT(TEXT(Y904,"0.#"),1)=".",TRUE,FALSE)</formula>
    </cfRule>
  </conditionalFormatting>
  <conditionalFormatting sqref="Y939:Y966">
    <cfRule type="expression" dxfId="1355" priority="2051">
      <formula>IF(RIGHT(TEXT(Y939,"0.#"),1)=".",FALSE,TRUE)</formula>
    </cfRule>
    <cfRule type="expression" dxfId="1354" priority="2052">
      <formula>IF(RIGHT(TEXT(Y939,"0.#"),1)=".",TRUE,FALSE)</formula>
    </cfRule>
  </conditionalFormatting>
  <conditionalFormatting sqref="Y937:Y938">
    <cfRule type="expression" dxfId="1353" priority="2045">
      <formula>IF(RIGHT(TEXT(Y937,"0.#"),1)=".",FALSE,TRUE)</formula>
    </cfRule>
    <cfRule type="expression" dxfId="1352" priority="2046">
      <formula>IF(RIGHT(TEXT(Y937,"0.#"),1)=".",TRUE,FALSE)</formula>
    </cfRule>
  </conditionalFormatting>
  <conditionalFormatting sqref="Y972:Y999">
    <cfRule type="expression" dxfId="1351" priority="2039">
      <formula>IF(RIGHT(TEXT(Y972,"0.#"),1)=".",FALSE,TRUE)</formula>
    </cfRule>
    <cfRule type="expression" dxfId="1350" priority="2040">
      <formula>IF(RIGHT(TEXT(Y972,"0.#"),1)=".",TRUE,FALSE)</formula>
    </cfRule>
  </conditionalFormatting>
  <conditionalFormatting sqref="Y970:Y971">
    <cfRule type="expression" dxfId="1349" priority="2033">
      <formula>IF(RIGHT(TEXT(Y970,"0.#"),1)=".",FALSE,TRUE)</formula>
    </cfRule>
    <cfRule type="expression" dxfId="1348" priority="2034">
      <formula>IF(RIGHT(TEXT(Y970,"0.#"),1)=".",TRUE,FALSE)</formula>
    </cfRule>
  </conditionalFormatting>
  <conditionalFormatting sqref="Y1005:Y1032">
    <cfRule type="expression" dxfId="1347" priority="2027">
      <formula>IF(RIGHT(TEXT(Y1005,"0.#"),1)=".",FALSE,TRUE)</formula>
    </cfRule>
    <cfRule type="expression" dxfId="1346" priority="2028">
      <formula>IF(RIGHT(TEXT(Y1005,"0.#"),1)=".",TRUE,FALSE)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AM68 AQ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AM72 AQ72">
    <cfRule type="expression" dxfId="1289" priority="2183">
      <formula>IF(RIGHT(TEXT(AI72,"0.#"),1)=".",FALSE,TRUE)</formula>
    </cfRule>
    <cfRule type="expression" dxfId="1288" priority="2184">
      <formula>IF(RIGHT(TEXT(AI72,"0.#"),1)=".",TRUE,FALSE)</formula>
    </cfRule>
  </conditionalFormatting>
  <conditionalFormatting sqref="AI71 AM71 AQ71">
    <cfRule type="expression" dxfId="1287" priority="2181">
      <formula>IF(RIGHT(TEXT(AI71,"0.#"),1)=".",FALSE,TRUE)</formula>
    </cfRule>
    <cfRule type="expression" dxfId="1286" priority="2182">
      <formula>IF(RIGHT(TEXT(AI71,"0.#"),1)=".",TRUE,FALSE)</formula>
    </cfRule>
  </conditionalFormatting>
  <conditionalFormatting sqref="AI70 AM70 AQ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73:AO900">
    <cfRule type="expression" dxfId="1265" priority="2077">
      <formula>IF(AND(AL873&gt;=0, RIGHT(TEXT(AL873,"0.#"),1)&lt;&gt;"."),TRUE,FALSE)</formula>
    </cfRule>
    <cfRule type="expression" dxfId="1264" priority="2078">
      <formula>IF(AND(AL873&gt;=0, RIGHT(TEXT(AL873,"0.#"),1)="."),TRUE,FALSE)</formula>
    </cfRule>
    <cfRule type="expression" dxfId="1263" priority="2079">
      <formula>IF(AND(AL873&lt;0, RIGHT(TEXT(AL873,"0.#"),1)&lt;&gt;"."),TRUE,FALSE)</formula>
    </cfRule>
    <cfRule type="expression" dxfId="1262" priority="2080">
      <formula>IF(AND(AL873&lt;0, RIGHT(TEXT(AL873,"0.#"),1)="."),TRUE,FALSE)</formula>
    </cfRule>
  </conditionalFormatting>
  <conditionalFormatting sqref="AL871:AO872">
    <cfRule type="expression" dxfId="1261" priority="2071">
      <formula>IF(AND(AL871&gt;=0, RIGHT(TEXT(AL871,"0.#"),1)&lt;&gt;"."),TRUE,FALSE)</formula>
    </cfRule>
    <cfRule type="expression" dxfId="1260" priority="2072">
      <formula>IF(AND(AL871&gt;=0, RIGHT(TEXT(AL871,"0.#"),1)="."),TRUE,FALSE)</formula>
    </cfRule>
    <cfRule type="expression" dxfId="1259" priority="2073">
      <formula>IF(AND(AL871&lt;0, RIGHT(TEXT(AL871,"0.#"),1)&lt;&gt;"."),TRUE,FALSE)</formula>
    </cfRule>
    <cfRule type="expression" dxfId="1258" priority="2074">
      <formula>IF(AND(AL871&lt;0, RIGHT(TEXT(AL871,"0.#"),1)="."),TRUE,FALSE)</formula>
    </cfRule>
  </conditionalFormatting>
  <conditionalFormatting sqref="AL906:AO933">
    <cfRule type="expression" dxfId="1257" priority="2065">
      <formula>IF(AND(AL906&gt;=0, RIGHT(TEXT(AL906,"0.#"),1)&lt;&gt;"."),TRUE,FALSE)</formula>
    </cfRule>
    <cfRule type="expression" dxfId="1256" priority="2066">
      <formula>IF(AND(AL906&gt;=0, RIGHT(TEXT(AL906,"0.#"),1)="."),TRUE,FALSE)</formula>
    </cfRule>
    <cfRule type="expression" dxfId="1255" priority="2067">
      <formula>IF(AND(AL906&lt;0, RIGHT(TEXT(AL906,"0.#"),1)&lt;&gt;"."),TRUE,FALSE)</formula>
    </cfRule>
    <cfRule type="expression" dxfId="1254" priority="2068">
      <formula>IF(AND(AL906&lt;0, RIGHT(TEXT(AL906,"0.#"),1)="."),TRUE,FALSE)</formula>
    </cfRule>
  </conditionalFormatting>
  <conditionalFormatting sqref="AL904:AO905">
    <cfRule type="expression" dxfId="1253" priority="2059">
      <formula>IF(AND(AL904&gt;=0, RIGHT(TEXT(AL904,"0.#"),1)&lt;&gt;"."),TRUE,FALSE)</formula>
    </cfRule>
    <cfRule type="expression" dxfId="1252" priority="2060">
      <formula>IF(AND(AL904&gt;=0, RIGHT(TEXT(AL904,"0.#"),1)="."),TRUE,FALSE)</formula>
    </cfRule>
    <cfRule type="expression" dxfId="1251" priority="2061">
      <formula>IF(AND(AL904&lt;0, RIGHT(TEXT(AL904,"0.#"),1)&lt;&gt;"."),TRUE,FALSE)</formula>
    </cfRule>
    <cfRule type="expression" dxfId="1250" priority="2062">
      <formula>IF(AND(AL904&lt;0, RIGHT(TEXT(AL904,"0.#"),1)="."),TRUE,FALSE)</formula>
    </cfRule>
  </conditionalFormatting>
  <conditionalFormatting sqref="AL939:AO966">
    <cfRule type="expression" dxfId="1249" priority="2053">
      <formula>IF(AND(AL939&gt;=0, RIGHT(TEXT(AL939,"0.#"),1)&lt;&gt;"."),TRUE,FALSE)</formula>
    </cfRule>
    <cfRule type="expression" dxfId="1248" priority="2054">
      <formula>IF(AND(AL939&gt;=0, RIGHT(TEXT(AL939,"0.#"),1)="."),TRUE,FALSE)</formula>
    </cfRule>
    <cfRule type="expression" dxfId="1247" priority="2055">
      <formula>IF(AND(AL939&lt;0, RIGHT(TEXT(AL939,"0.#"),1)&lt;&gt;"."),TRUE,FALSE)</formula>
    </cfRule>
    <cfRule type="expression" dxfId="1246" priority="2056">
      <formula>IF(AND(AL939&lt;0, RIGHT(TEXT(AL939,"0.#"),1)="."),TRUE,FALSE)</formula>
    </cfRule>
  </conditionalFormatting>
  <conditionalFormatting sqref="AL937:AO938">
    <cfRule type="expression" dxfId="1245" priority="2047">
      <formula>IF(AND(AL937&gt;=0, RIGHT(TEXT(AL937,"0.#"),1)&lt;&gt;"."),TRUE,FALSE)</formula>
    </cfRule>
    <cfRule type="expression" dxfId="1244" priority="2048">
      <formula>IF(AND(AL937&gt;=0, RIGHT(TEXT(AL937,"0.#"),1)="."),TRUE,FALSE)</formula>
    </cfRule>
    <cfRule type="expression" dxfId="1243" priority="2049">
      <formula>IF(AND(AL937&lt;0, RIGHT(TEXT(AL937,"0.#"),1)&lt;&gt;"."),TRUE,FALSE)</formula>
    </cfRule>
    <cfRule type="expression" dxfId="1242" priority="2050">
      <formula>IF(AND(AL937&lt;0, RIGHT(TEXT(AL937,"0.#"),1)="."),TRUE,FALSE)</formula>
    </cfRule>
  </conditionalFormatting>
  <conditionalFormatting sqref="AL972:AO999">
    <cfRule type="expression" dxfId="1241" priority="2041">
      <formula>IF(AND(AL972&gt;=0, RIGHT(TEXT(AL972,"0.#"),1)&lt;&gt;"."),TRUE,FALSE)</formula>
    </cfRule>
    <cfRule type="expression" dxfId="1240" priority="2042">
      <formula>IF(AND(AL972&gt;=0, RIGHT(TEXT(AL972,"0.#"),1)="."),TRUE,FALSE)</formula>
    </cfRule>
    <cfRule type="expression" dxfId="1239" priority="2043">
      <formula>IF(AND(AL972&lt;0, RIGHT(TEXT(AL972,"0.#"),1)&lt;&gt;"."),TRUE,FALSE)</formula>
    </cfRule>
    <cfRule type="expression" dxfId="1238" priority="2044">
      <formula>IF(AND(AL972&lt;0, RIGHT(TEXT(AL972,"0.#"),1)="."),TRUE,FALSE)</formula>
    </cfRule>
  </conditionalFormatting>
  <conditionalFormatting sqref="AL970:AO971">
    <cfRule type="expression" dxfId="1237" priority="2035">
      <formula>IF(AND(AL970&gt;=0, RIGHT(TEXT(AL970,"0.#"),1)&lt;&gt;"."),TRUE,FALSE)</formula>
    </cfRule>
    <cfRule type="expression" dxfId="1236" priority="2036">
      <formula>IF(AND(AL970&gt;=0, RIGHT(TEXT(AL970,"0.#"),1)="."),TRUE,FALSE)</formula>
    </cfRule>
    <cfRule type="expression" dxfId="1235" priority="2037">
      <formula>IF(AND(AL970&lt;0, RIGHT(TEXT(AL970,"0.#"),1)&lt;&gt;"."),TRUE,FALSE)</formula>
    </cfRule>
    <cfRule type="expression" dxfId="1234" priority="2038">
      <formula>IF(AND(AL970&lt;0, RIGHT(TEXT(AL970,"0.#"),1)="."),TRUE,FALSE)</formula>
    </cfRule>
  </conditionalFormatting>
  <conditionalFormatting sqref="AL1005:AO1032">
    <cfRule type="expression" dxfId="1233" priority="2029">
      <formula>IF(AND(AL1005&gt;=0, RIGHT(TEXT(AL1005,"0.#"),1)&lt;&gt;"."),TRUE,FALSE)</formula>
    </cfRule>
    <cfRule type="expression" dxfId="1232" priority="2030">
      <formula>IF(AND(AL1005&gt;=0, RIGHT(TEXT(AL1005,"0.#"),1)="."),TRUE,FALSE)</formula>
    </cfRule>
    <cfRule type="expression" dxfId="1231" priority="2031">
      <formula>IF(AND(AL1005&lt;0, RIGHT(TEXT(AL1005,"0.#"),1)&lt;&gt;"."),TRUE,FALSE)</formula>
    </cfRule>
    <cfRule type="expression" dxfId="1230" priority="2032">
      <formula>IF(AND(AL1005&lt;0, RIGHT(TEXT(AL1005,"0.#"),1)="."),TRUE,FALSE)</formula>
    </cfRule>
  </conditionalFormatting>
  <conditionalFormatting sqref="AL1003:AO1004">
    <cfRule type="expression" dxfId="1229" priority="2023">
      <formula>IF(AND(AL1003&gt;=0, RIGHT(TEXT(AL1003,"0.#"),1)&lt;&gt;"."),TRUE,FALSE)</formula>
    </cfRule>
    <cfRule type="expression" dxfId="1228" priority="2024">
      <formula>IF(AND(AL1003&gt;=0, RIGHT(TEXT(AL1003,"0.#"),1)="."),TRUE,FALSE)</formula>
    </cfRule>
    <cfRule type="expression" dxfId="1227" priority="2025">
      <formula>IF(AND(AL1003&lt;0, RIGHT(TEXT(AL1003,"0.#"),1)&lt;&gt;"."),TRUE,FALSE)</formula>
    </cfRule>
    <cfRule type="expression" dxfId="1226" priority="2026">
      <formula>IF(AND(AL1003&lt;0, RIGHT(TEXT(AL1003,"0.#"),1)="."),TRUE,FALSE)</formula>
    </cfRule>
  </conditionalFormatting>
  <conditionalFormatting sqref="Y1003:Y1004">
    <cfRule type="expression" dxfId="1225" priority="2021">
      <formula>IF(RIGHT(TEXT(Y1003,"0.#"),1)=".",FALSE,TRUE)</formula>
    </cfRule>
    <cfRule type="expression" dxfId="1224" priority="2022">
      <formula>IF(RIGHT(TEXT(Y1003,"0.#"),1)=".",TRUE,FALSE)</formula>
    </cfRule>
  </conditionalFormatting>
  <conditionalFormatting sqref="AL1038:AO1065">
    <cfRule type="expression" dxfId="1223" priority="2017">
      <formula>IF(AND(AL1038&gt;=0, RIGHT(TEXT(AL1038,"0.#"),1)&lt;&gt;"."),TRUE,FALSE)</formula>
    </cfRule>
    <cfRule type="expression" dxfId="1222" priority="2018">
      <formula>IF(AND(AL1038&gt;=0, RIGHT(TEXT(AL1038,"0.#"),1)="."),TRUE,FALSE)</formula>
    </cfRule>
    <cfRule type="expression" dxfId="1221" priority="2019">
      <formula>IF(AND(AL1038&lt;0, RIGHT(TEXT(AL1038,"0.#"),1)&lt;&gt;"."),TRUE,FALSE)</formula>
    </cfRule>
    <cfRule type="expression" dxfId="1220" priority="2020">
      <formula>IF(AND(AL1038&lt;0, RIGHT(TEXT(AL1038,"0.#"),1)="."),TRUE,FALSE)</formula>
    </cfRule>
  </conditionalFormatting>
  <conditionalFormatting sqref="Y1038:Y1065">
    <cfRule type="expression" dxfId="1219" priority="2015">
      <formula>IF(RIGHT(TEXT(Y1038,"0.#"),1)=".",FALSE,TRUE)</formula>
    </cfRule>
    <cfRule type="expression" dxfId="1218" priority="2016">
      <formula>IF(RIGHT(TEXT(Y1038,"0.#"),1)=".",TRUE,FALSE)</formula>
    </cfRule>
  </conditionalFormatting>
  <conditionalFormatting sqref="AL1036:AO1037">
    <cfRule type="expression" dxfId="1217" priority="2011">
      <formula>IF(AND(AL1036&gt;=0, RIGHT(TEXT(AL1036,"0.#"),1)&lt;&gt;"."),TRUE,FALSE)</formula>
    </cfRule>
    <cfRule type="expression" dxfId="1216" priority="2012">
      <formula>IF(AND(AL1036&gt;=0, RIGHT(TEXT(AL1036,"0.#"),1)="."),TRUE,FALSE)</formula>
    </cfRule>
    <cfRule type="expression" dxfId="1215" priority="2013">
      <formula>IF(AND(AL1036&lt;0, RIGHT(TEXT(AL1036,"0.#"),1)&lt;&gt;"."),TRUE,FALSE)</formula>
    </cfRule>
    <cfRule type="expression" dxfId="1214" priority="2014">
      <formula>IF(AND(AL1036&lt;0, RIGHT(TEXT(AL1036,"0.#"),1)="."),TRUE,FALSE)</formula>
    </cfRule>
  </conditionalFormatting>
  <conditionalFormatting sqref="Y1036:Y1037">
    <cfRule type="expression" dxfId="1213" priority="2009">
      <formula>IF(RIGHT(TEXT(Y1036,"0.#"),1)=".",FALSE,TRUE)</formula>
    </cfRule>
    <cfRule type="expression" dxfId="1212" priority="2010">
      <formula>IF(RIGHT(TEXT(Y1036,"0.#"),1)=".",TRUE,FALSE)</formula>
    </cfRule>
  </conditionalFormatting>
  <conditionalFormatting sqref="AL1071:AO1098">
    <cfRule type="expression" dxfId="1211" priority="2005">
      <formula>IF(AND(AL1071&gt;=0, RIGHT(TEXT(AL1071,"0.#"),1)&lt;&gt;"."),TRUE,FALSE)</formula>
    </cfRule>
    <cfRule type="expression" dxfId="1210" priority="2006">
      <formula>IF(AND(AL1071&gt;=0, RIGHT(TEXT(AL1071,"0.#"),1)="."),TRUE,FALSE)</formula>
    </cfRule>
    <cfRule type="expression" dxfId="1209" priority="2007">
      <formula>IF(AND(AL1071&lt;0, RIGHT(TEXT(AL1071,"0.#"),1)&lt;&gt;"."),TRUE,FALSE)</formula>
    </cfRule>
    <cfRule type="expression" dxfId="1208" priority="2008">
      <formula>IF(AND(AL1071&lt;0, RIGHT(TEXT(AL1071,"0.#"),1)="."),TRUE,FALSE)</formula>
    </cfRule>
  </conditionalFormatting>
  <conditionalFormatting sqref="Y1071:Y1098">
    <cfRule type="expression" dxfId="1207" priority="2003">
      <formula>IF(RIGHT(TEXT(Y1071,"0.#"),1)=".",FALSE,TRUE)</formula>
    </cfRule>
    <cfRule type="expression" dxfId="1206" priority="2004">
      <formula>IF(RIGHT(TEXT(Y1071,"0.#"),1)=".",TRUE,FALSE)</formula>
    </cfRule>
  </conditionalFormatting>
  <conditionalFormatting sqref="AL1069:AO1070">
    <cfRule type="expression" dxfId="1205" priority="1999">
      <formula>IF(AND(AL1069&gt;=0, RIGHT(TEXT(AL1069,"0.#"),1)&lt;&gt;"."),TRUE,FALSE)</formula>
    </cfRule>
    <cfRule type="expression" dxfId="1204" priority="2000">
      <formula>IF(AND(AL1069&gt;=0, RIGHT(TEXT(AL1069,"0.#"),1)="."),TRUE,FALSE)</formula>
    </cfRule>
    <cfRule type="expression" dxfId="1203" priority="2001">
      <formula>IF(AND(AL1069&lt;0, RIGHT(TEXT(AL1069,"0.#"),1)&lt;&gt;"."),TRUE,FALSE)</formula>
    </cfRule>
    <cfRule type="expression" dxfId="1202" priority="2002">
      <formula>IF(AND(AL1069&lt;0, RIGHT(TEXT(AL1069,"0.#"),1)="."),TRUE,FALSE)</formula>
    </cfRule>
  </conditionalFormatting>
  <conditionalFormatting sqref="Y1069:Y1070">
    <cfRule type="expression" dxfId="1201" priority="1997">
      <formula>IF(RIGHT(TEXT(Y1069,"0.#"),1)=".",FALSE,TRUE)</formula>
    </cfRule>
    <cfRule type="expression" dxfId="1200" priority="1998">
      <formula>IF(RIGHT(TEXT(Y1069,"0.#"),1)=".",TRUE,FALSE)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I32">
    <cfRule type="expression" dxfId="5" priority="5">
      <formula>IF(RIGHT(TEXT(AI32,"0.#"),1)=".",FALSE,TRUE)</formula>
    </cfRule>
    <cfRule type="expression" dxfId="4" priority="6">
      <formula>IF(RIGHT(TEXT(AI32,"0.#"),1)=".",TRUE,FALSE)</formula>
    </cfRule>
  </conditionalFormatting>
  <conditionalFormatting sqref="AI33">
    <cfRule type="expression" dxfId="3" priority="3">
      <formula>IF(RIGHT(TEXT(AI33,"0.#"),1)=".",FALSE,TRUE)</formula>
    </cfRule>
    <cfRule type="expression" dxfId="2" priority="4">
      <formula>IF(RIGHT(TEXT(AI33,"0.#"),1)=".",TRUE,FALSE)</formula>
    </cfRule>
  </conditionalFormatting>
  <conditionalFormatting sqref="AI34">
    <cfRule type="expression" dxfId="1" priority="1">
      <formula>IF(RIGHT(TEXT(AI34,"0.#"),1)=".",FALSE,TRUE)</formula>
    </cfRule>
    <cfRule type="expression" dxfId="0" priority="2">
      <formula>IF(RIGHT(TEXT(AI34,"0.#"),1)=".",TRUE,FALSE)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64" max="49" man="1"/>
    <brk id="699"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482</v>
      </c>
      <c r="H2" s="13" t="str">
        <f>IF(G2="","",F2)</f>
        <v>一般会計</v>
      </c>
      <c r="I2" s="13" t="str">
        <f>IF(H2="","",IF(I1&lt;&gt;"",CONCATENATE(I1,"、",H2),H2))</f>
        <v>一般会計</v>
      </c>
      <c r="K2" s="14" t="s">
        <v>102</v>
      </c>
      <c r="L2" s="15"/>
      <c r="M2" s="13" t="str">
        <f>IF(L2="","",K2)</f>
        <v/>
      </c>
      <c r="N2" s="13" t="str">
        <f>IF(M2="","",IF(N1&lt;&gt;"",CONCATENATE(N1,"、",M2),M2))</f>
        <v/>
      </c>
      <c r="O2" s="13"/>
      <c r="P2" s="12" t="s">
        <v>73</v>
      </c>
      <c r="Q2" s="17" t="s">
        <v>482</v>
      </c>
      <c r="R2" s="13" t="str">
        <f>IF(Q2="","",P2)</f>
        <v>直接実施</v>
      </c>
      <c r="S2" s="13" t="str">
        <f>IF(R2="","",IF(S1&lt;&gt;"",CONCATENATE(S1,"、",R2),R2))</f>
        <v>直接実施</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482</v>
      </c>
      <c r="R3" s="13" t="str">
        <f t="shared" ref="R3:R8" si="3">IF(Q3="","",P3)</f>
        <v>委託・請負</v>
      </c>
      <c r="S3" s="13" t="str">
        <f t="shared" ref="S3:S8" si="4">IF(R3="",S2,IF(S2&lt;&gt;"",CONCATENATE(S2,"、",R3),R3))</f>
        <v>直接実施、委託・請負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直接実施、委託・請負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482</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t="s">
        <v>482</v>
      </c>
      <c r="C16" s="13" t="str">
        <f t="shared" si="9"/>
        <v>地球温暖化対策</v>
      </c>
      <c r="D16" s="13" t="str">
        <f t="shared" si="8"/>
        <v>地球温暖化対策</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地球温暖化対策</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地球温暖化対策</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地球温暖化対策</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地球温暖化対策</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地球温暖化対策</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地球温暖化対策</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地球温暖化対策</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地球温暖化対策</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地球温暖化対策</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2020-09-30T08:53:49Z</cp:lastPrinted>
  <dcterms:created xsi:type="dcterms:W3CDTF">2012-03-13T00:50:25Z</dcterms:created>
  <dcterms:modified xsi:type="dcterms:W3CDTF">2020-09-30T08:53:58Z</dcterms:modified>
</cp:coreProperties>
</file>