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⑤水防企画室\津波水防係\R2\05_照会等\99その他雑多\200914_【作業依頼：９／１８(金)1200〆】 最終公表に向けたレビューシート等の追記・修正等について\回答\"/>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iterate="1"/>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<sst xmlns="http://schemas.openxmlformats.org/spreadsheetml/2006/main" count="2202" uniqueCount="550">
  <si>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</si>
  <si>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</si>
  <si>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</si>
  <si>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</si>
  <si>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</si>
  <si>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</si>
  <si>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</si>
  <si>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</si>
  <si>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</si>
  <si>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</si>
  <si>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</si>
  <si>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</si>
  <si>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</si>
  <si>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</si>
  <si>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</si>
  <si>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</si>
  <si>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</si>
  <si>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</si>
  <si>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</si>
  <si>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</si>
  <si>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</si>
  <si>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</si>
  <si>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</si>
  <si>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</si>
  <si>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</si>
  <si>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</si>
  <si>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</si>
  <si>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</si>
  <si>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</si>
  <si>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</si>
  <si>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</si>
  <si>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</si>
  <si>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</si>
  <si>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</si>
  <si>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</si>
  <si>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</si>
  <si>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</si>
  <si>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</si>
  <si>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</si>
  <si>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</si>
  <si>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</si>
  <si>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</si>
  <si>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</si>
  <si>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</si>
  <si>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</si>
  <si>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</si>
  <si>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</si>
  <si>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</si>
  <si>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</si>
  <si>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</si>
  <si>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</si>
  <si>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</si>
  <si>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</si>
  <si>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</si>
  <si>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</si>
  <si>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</si>
  <si>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</si>
  <si>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</si>
  <si>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</si>
  <si>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</si>
  <si>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</si>
  <si>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</si>
  <si>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</si>
  <si>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</si>
  <si>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</si>
  <si>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</si>
  <si>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</si>
  <si>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</si>
  <si>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</si>
  <si>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</si>
  <si>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</si>
  <si>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</si>
  <si>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</si>
  <si>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</si>
  <si>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</si>
  <si>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</si>
  <si>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</si>
  <si>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</si>
  <si>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</si>
  <si>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</si>
  <si>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</si>
  <si>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</si>
  <si>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</si>
  <si>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</si>
  <si>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</si>
  <si>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</si>
  <si>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</si>
  <si>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</si>
  <si>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</si>
  <si>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</si>
  <si>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</si>
  <si>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</si>
  <si>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</si>
  <si>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</si>
  <si>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</si>
  <si>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</si>
  <si>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</si>
  <si>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</si>
  <si>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</si>
  <si>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</si>
  <si>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</si>
  <si>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</si>
  <si>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</si>
  <si>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</si>
  <si>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</si>
  <si>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</si>
  <si>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</si>
  <si>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</si>
  <si>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</si>
  <si>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</si>
  <si>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</si>
  <si>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</si>
  <si>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</si>
  <si>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</si>
  <si>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</si>
  <si>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</si>
  <si>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</si>
  <si>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</si>
  <si>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</si>
  <si>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</si>
  <si>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</si>
  <si>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</si>
  <si>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</si>
  <si>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</si>
  <si>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</si>
  <si>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</si>
  <si>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</si>
  <si>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</si>
  <si>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</si>
  <si>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</si>
  <si>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</si>
  <si>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</si>
  <si>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</si>
  <si>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</si>
  <si>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</si>
  <si>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</si>
  <si>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</si>
  <si>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</si>
  <si>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</si>
  <si>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</si>
  <si>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</si>
  <si>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</si>
  <si>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</si>
  <si>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</si>
  <si>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</si>
  <si>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</si>
  <si>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</si>
  <si>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</si>
  <si>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</si>
  <si>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</si>
  <si>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</si>
  <si>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</si>
  <si>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</si>
  <si>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</si>
  <si>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</si>
  <si>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</si>
  <si>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</si>
  <si>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</si>
  <si>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</si>
  <si>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</si>
  <si>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</si>
  <si>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</si>
  <si>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</si>
  <si>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</si>
  <si>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</si>
  <si>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</si>
  <si>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</si>
  <si>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</si>
  <si>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</si>
  <si>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</si>
  <si>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</si>
  <si>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</si>
  <si>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</si>
  <si>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</si>
  <si>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</si>
  <si>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</si>
  <si>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</si>
  <si>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</si>
  <si>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</si>
  <si>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</si>
  <si>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</si>
  <si>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</si>
  <si>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</si>
  <si>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</si>
  <si>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</si>
  <si>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</si>
  <si>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</si>
  <si>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</si>
  <si>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</si>
  <si>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</si>
  <si>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</si>
  <si>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</si>
  <si>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</si>
  <si>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</si>
  <si>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</si>
  <si>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</si>
  <si>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</si>
  <si>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</si>
  <si>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</si>
  <si>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</si>
  <si>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</si>
  <si>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</si>
  <si>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</si>
  <si>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</si>
  <si>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</si>
  <si>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</si>
  <si>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</si>
  <si>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</si>
  <si>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</si>
  <si>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</si>
  <si>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</si>
  <si>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</si>
  <si>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</si>
  <si>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</si>
  <si>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</si>
  <si>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</si>
  <si>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</si>
  <si>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</si>
  <si>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</si>
  <si>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</si>
  <si>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</si>
  <si>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</si>
  <si>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</si>
  <si>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</si>
  <si>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</si>
  <si>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</si>
  <si>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</si>
  <si>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</si>
  <si>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</si>
  <si>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</si>
  <si>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</si>
  <si>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</si>
  <si>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</si>
  <si>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</si>
  <si>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</si>
  <si>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</si>
  <si>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</si>
  <si>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</si>
  <si>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</si>
  <si>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</si>
  <si>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</si>
  <si>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</si>
  <si>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</si>
  <si>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</si>
  <si>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</si>
  <si>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</si>
  <si>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</si>
  <si>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</si>
  <si>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</si>
  <si>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</si>
  <si>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</si>
  <si>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</si>
  <si>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</si>
  <si>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</si>
  <si>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</si>
  <si>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</si>
  <si>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</si>
  <si>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</si>
  <si>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</si>
  <si>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</si>
  <si>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</si>
  <si>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</si>
  <si>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</si>
  <si>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</si>
  <si>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</si>
  <si>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</si>
  <si>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</si>
  <si>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</si>
  <si>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</si>
  <si>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</si>
  <si>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</si>
  <si>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</si>
  <si>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</si>
  <si>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</si>
  <si>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</si>
  <si>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</si>
  <si>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</si>
  <si>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</si>
  <si>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</si>
  <si>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</si>
  <si>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</si>
  <si>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</si>
  <si>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</si>
  <si>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</si>
  <si>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</si>
  <si>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</si>
  <si>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</si>
  <si>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</si>
  <si>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</si>
  <si>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</si>
  <si>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</si>
  <si>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</si>
  <si>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</si>
  <si>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</si>
  <si>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</si>
  <si>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</si>
  <si>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</si>
  <si>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</si>
  <si>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</si>
  <si>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</si>
  <si>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</si>
  <si>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</si>
  <si>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</si>
  <si>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</si>
  <si>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</si>
  <si>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</si>
  <si>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</si>
  <si>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</si>
  <si>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</si>
  <si>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</si>
  <si>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</si>
  <si>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</si>
  <si>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</si>
  <si>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</si>
  <si>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</si>
  <si>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</si>
  <si>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</si>
  <si>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</si>
  <si>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</si>
  <si>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</si>
  <si>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</si>
  <si>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</si>
  <si>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</si>
  <si>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</si>
  <si>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</si>
  <si>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</si>
  <si>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</si>
  <si>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</si>
  <si>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</si>
  <si>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</si>
  <si>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</si>
  <si>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</si>
  <si>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</si>
  <si>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</si>
  <si>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</si>
  <si>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</si>
  <si>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</si>
  <si>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</si>
  <si>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</si>
  <si>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</si>
  <si>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</si>
  <si>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</si>
  <si>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</si>
  <si>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</si>
  <si>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</si>
  <si>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</si>
  <si>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</si>
  <si>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</si>
  <si>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</si>
  <si>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</si>
  <si>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</si>
  <si>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</si>
  <si>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</si>
  <si>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</si>
  <si>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</si>
  <si>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</si>
  <si>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</si>
  <si>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</si>
  <si>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</si>
  <si>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</si>
  <si>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</si>
  <si>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</si>
  <si>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</si>
  <si>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</si>
  <si>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</si>
  <si>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</si>
  <si>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</si>
  <si>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</si>
  <si>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</si>
  <si>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</si>
  <si>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</si>
  <si>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</si>
  <si>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</si>
  <si>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</si>
  <si>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</si>
  <si>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</si>
  <si>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</si>
  <si>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</si>
  <si>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</si>
  <si>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</si>
  <si>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</si>
  <si>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</si>
  <si>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</si>
  <si>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</si>
  <si>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</si>
  <si>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</si>
  <si>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</si>
  <si>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</si>
  <si>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</si>
  <si>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</si>
  <si>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</si>
  <si>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</si>
  <si>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</si>
  <si>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</si>
  <si>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</si>
  <si>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</si>
  <si>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</si>
  <si>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</si>
  <si>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</si>
  <si>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</si>
  <si>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</si>
  <si>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</si>
  <si>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</si>
  <si>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</si>
  <si>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</si>
  <si>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</si>
  <si>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</si>
  <si>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</si>
  <si>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</si>
  <si>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</si>
  <si>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</si>
  <si>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</si>
  <si>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</si>
  <si>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</si>
  <si>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</si>
  <si>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</si>
  <si>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</si>
  <si>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</si>
  <si>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</si>
  <si>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</si>
  <si>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</si>
  <si>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</si>
  <si>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</si>
  <si>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</si>
  <si>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</si>
  <si>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</si>
  <si>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</si>
  <si>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</si>
  <si>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</si>
  <si>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</si>
  <si>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</si>
  <si>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</si>
  <si>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</si>
  <si>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</si>
  <si>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</si>
  <si>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</si>
  <si>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</si>
  <si>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</si>
  <si>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</si>
  <si>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</si>
  <si>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</si>
  <si>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</si>
  <si>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</si>
  <si>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</si>
  <si>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</si>
  <si>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</si>
  <si>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</si>
  <si>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</si>
  <si>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</si>
  <si>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</si>
  <si>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</si>
  <si>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</si>
  <si>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</si>
  <si>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</si>
  <si>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</si>
  <si>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</si>
  <si>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</si>
  <si>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</si>
  <si>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</si>
  <si>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</si>
  <si>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</si>
  <si>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</si>
  <si>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</si>
  <si>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</si>
  <si>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</si>
  <si>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</si>
  <si>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</si>
  <si>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</si>
  <si>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</si>
  <si>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</si>
  <si>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</si>
  <si>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</si>
  <si>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</si>
  <si>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</si>
  <si>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</si>
  <si>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</si>
  <si>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</si>
  <si>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</si>
  <si>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</si>
  <si>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</si>
  <si>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要配慮者利用施設における実効性の高い警戒避難に関する検討経費</t>
    <rPh sb="0" eb="1">
      <t>ヨウ</t>
    </rPh>
    <rPh sb="1" eb="3">
      <t>ハイリョ</t>
    </rPh>
    <rPh sb="3" eb="4">
      <t>シャ</t>
    </rPh>
    <rPh sb="4" eb="6">
      <t>リヨウ</t>
    </rPh>
    <rPh sb="6" eb="8">
      <t>シセツ</t>
    </rPh>
    <rPh sb="12" eb="15">
      <t>ジッコウセイ</t>
    </rPh>
    <rPh sb="16" eb="17">
      <t>タカ</t>
    </rPh>
    <rPh sb="18" eb="20">
      <t>ケイカイ</t>
    </rPh>
    <rPh sb="20" eb="22">
      <t>ヒナン</t>
    </rPh>
    <rPh sb="23" eb="24">
      <t>カン</t>
    </rPh>
    <rPh sb="26" eb="28">
      <t>ケントウ</t>
    </rPh>
    <rPh sb="28" eb="30">
      <t>ケイヒ</t>
    </rPh>
    <phoneticPr fontId="5"/>
  </si>
  <si>
    <t>平成３０年度</t>
    <rPh sb="0" eb="2">
      <t>ヘイセイ</t>
    </rPh>
    <rPh sb="4" eb="6">
      <t>ネンド</t>
    </rPh>
    <phoneticPr fontId="5"/>
  </si>
  <si>
    <t>国土交通省</t>
  </si>
  <si>
    <t>水管理・国土保全局</t>
    <rPh sb="0" eb="3">
      <t>ミズカンリ</t>
    </rPh>
    <rPh sb="4" eb="9">
      <t>コクドホゼンキョク</t>
    </rPh>
    <phoneticPr fontId="5"/>
  </si>
  <si>
    <t>河川環境課水防企画室
砂防計画課地震・火山砂防室</t>
    <rPh sb="0" eb="2">
      <t>カセン</t>
    </rPh>
    <rPh sb="2" eb="5">
      <t>カンキョウカ</t>
    </rPh>
    <rPh sb="5" eb="7">
      <t>スイボウ</t>
    </rPh>
    <rPh sb="7" eb="10">
      <t>キカクシツ</t>
    </rPh>
    <rPh sb="11" eb="13">
      <t>サボウ</t>
    </rPh>
    <rPh sb="13" eb="16">
      <t>ケイカクカ</t>
    </rPh>
    <rPh sb="16" eb="18">
      <t>ジシン</t>
    </rPh>
    <rPh sb="19" eb="21">
      <t>カザン</t>
    </rPh>
    <rPh sb="21" eb="23">
      <t>サボウ</t>
    </rPh>
    <rPh sb="23" eb="24">
      <t>シツ</t>
    </rPh>
    <phoneticPr fontId="5"/>
  </si>
  <si>
    <t>水防法第十五条、第十五条の三
「土砂災害警戒区域等における土砂災害防止対策の推進に関する法律（土砂災害防止法）」第八条の二</t>
    <rPh sb="0" eb="2">
      <t>スイボウ</t>
    </rPh>
    <rPh sb="2" eb="3">
      <t>ホウ</t>
    </rPh>
    <rPh sb="3" eb="4">
      <t>ダイ</t>
    </rPh>
    <rPh sb="4" eb="7">
      <t>ジュウゴジョウ</t>
    </rPh>
    <rPh sb="8" eb="9">
      <t>ダイ</t>
    </rPh>
    <rPh sb="9" eb="12">
      <t>ジュウゴジョウ</t>
    </rPh>
    <rPh sb="13" eb="14">
      <t>サン</t>
    </rPh>
    <rPh sb="16" eb="18">
      <t>ドシャ</t>
    </rPh>
    <rPh sb="18" eb="20">
      <t>サイガイ</t>
    </rPh>
    <rPh sb="20" eb="22">
      <t>ケイカイ</t>
    </rPh>
    <rPh sb="22" eb="24">
      <t>クイキ</t>
    </rPh>
    <rPh sb="24" eb="25">
      <t>トウ</t>
    </rPh>
    <rPh sb="29" eb="31">
      <t>ドシャ</t>
    </rPh>
    <rPh sb="31" eb="33">
      <t>サイガイ</t>
    </rPh>
    <rPh sb="33" eb="35">
      <t>ボウシ</t>
    </rPh>
    <rPh sb="35" eb="37">
      <t>タイサク</t>
    </rPh>
    <rPh sb="38" eb="40">
      <t>スイシン</t>
    </rPh>
    <rPh sb="41" eb="42">
      <t>カン</t>
    </rPh>
    <rPh sb="44" eb="46">
      <t>ホウリツ</t>
    </rPh>
    <rPh sb="47" eb="49">
      <t>ドシャ</t>
    </rPh>
    <rPh sb="49" eb="51">
      <t>サイガイ</t>
    </rPh>
    <rPh sb="51" eb="54">
      <t>ボウシホウ</t>
    </rPh>
    <rPh sb="56" eb="57">
      <t>ダイ</t>
    </rPh>
    <rPh sb="57" eb="59">
      <t>ハチジョウ</t>
    </rPh>
    <rPh sb="60" eb="61">
      <t>ニ</t>
    </rPh>
    <phoneticPr fontId="5"/>
  </si>
  <si>
    <t>○</t>
  </si>
  <si>
    <t>-</t>
  </si>
  <si>
    <t>-</t>
    <phoneticPr fontId="5"/>
  </si>
  <si>
    <t>水害に関する要配慮者利用施設における避難確保計画の作成割合（計画作成施設数／対象施設数）</t>
    <rPh sb="0" eb="2">
      <t>スイガイ</t>
    </rPh>
    <rPh sb="3" eb="4">
      <t>カン</t>
    </rPh>
    <rPh sb="6" eb="9">
      <t>ヨウハイリョ</t>
    </rPh>
    <rPh sb="9" eb="10">
      <t>シャ</t>
    </rPh>
    <rPh sb="10" eb="12">
      <t>リヨウ</t>
    </rPh>
    <rPh sb="12" eb="14">
      <t>シセツ</t>
    </rPh>
    <rPh sb="18" eb="20">
      <t>ヒナン</t>
    </rPh>
    <rPh sb="20" eb="22">
      <t>カクホ</t>
    </rPh>
    <rPh sb="22" eb="24">
      <t>ケイカク</t>
    </rPh>
    <rPh sb="25" eb="27">
      <t>サクセイ</t>
    </rPh>
    <rPh sb="27" eb="29">
      <t>ワリアイ</t>
    </rPh>
    <rPh sb="30" eb="32">
      <t>ケイカク</t>
    </rPh>
    <rPh sb="32" eb="34">
      <t>サクセイ</t>
    </rPh>
    <rPh sb="34" eb="37">
      <t>シセツスウ</t>
    </rPh>
    <rPh sb="38" eb="40">
      <t>タイショウ</t>
    </rPh>
    <rPh sb="40" eb="43">
      <t>シセツスウ</t>
    </rPh>
    <phoneticPr fontId="5"/>
  </si>
  <si>
    <t>-</t>
    <phoneticPr fontId="5"/>
  </si>
  <si>
    <t>-</t>
    <phoneticPr fontId="5"/>
  </si>
  <si>
    <t>-</t>
    <phoneticPr fontId="5"/>
  </si>
  <si>
    <t>水害に係る要配慮者利用施設における避難確保計画の作成状況（国土交通省調べ）</t>
    <rPh sb="0" eb="2">
      <t>スイガイ</t>
    </rPh>
    <rPh sb="3" eb="4">
      <t>カカ</t>
    </rPh>
    <rPh sb="5" eb="6">
      <t>ヨウ</t>
    </rPh>
    <rPh sb="6" eb="8">
      <t>ハイリョ</t>
    </rPh>
    <rPh sb="8" eb="9">
      <t>シャ</t>
    </rPh>
    <rPh sb="9" eb="11">
      <t>リヨウ</t>
    </rPh>
    <rPh sb="11" eb="13">
      <t>シセツ</t>
    </rPh>
    <rPh sb="17" eb="19">
      <t>ヒナン</t>
    </rPh>
    <rPh sb="19" eb="21">
      <t>カクホ</t>
    </rPh>
    <rPh sb="21" eb="23">
      <t>ケイカク</t>
    </rPh>
    <rPh sb="24" eb="26">
      <t>サクセイ</t>
    </rPh>
    <rPh sb="26" eb="28">
      <t>ジョウキョウ</t>
    </rPh>
    <rPh sb="29" eb="31">
      <t>コクド</t>
    </rPh>
    <rPh sb="31" eb="34">
      <t>コウツウショウ</t>
    </rPh>
    <rPh sb="34" eb="35">
      <t>シラ</t>
    </rPh>
    <phoneticPr fontId="5"/>
  </si>
  <si>
    <t>水防法第十五条の三に基づく、要配慮者利用施設における避難確保計画作成率を令和3年度までに100%にする。</t>
    <rPh sb="0" eb="2">
      <t>スイボウ</t>
    </rPh>
    <rPh sb="2" eb="3">
      <t>ホウ</t>
    </rPh>
    <rPh sb="3" eb="4">
      <t>ダイ</t>
    </rPh>
    <rPh sb="4" eb="7">
      <t>ジュウゴジョウ</t>
    </rPh>
    <rPh sb="8" eb="9">
      <t>サン</t>
    </rPh>
    <rPh sb="10" eb="11">
      <t>モト</t>
    </rPh>
    <rPh sb="14" eb="15">
      <t>ヨウ</t>
    </rPh>
    <rPh sb="15" eb="17">
      <t>ハイリョ</t>
    </rPh>
    <rPh sb="17" eb="18">
      <t>シャ</t>
    </rPh>
    <rPh sb="18" eb="20">
      <t>リヨウ</t>
    </rPh>
    <rPh sb="20" eb="22">
      <t>シセツ</t>
    </rPh>
    <rPh sb="26" eb="28">
      <t>ヒナン</t>
    </rPh>
    <rPh sb="28" eb="30">
      <t>カクホ</t>
    </rPh>
    <rPh sb="30" eb="32">
      <t>ケイカク</t>
    </rPh>
    <rPh sb="32" eb="34">
      <t>サクセイ</t>
    </rPh>
    <rPh sb="34" eb="35">
      <t>リツ</t>
    </rPh>
    <rPh sb="36" eb="38">
      <t>レイワ</t>
    </rPh>
    <rPh sb="39" eb="41">
      <t>ネンド</t>
    </rPh>
    <phoneticPr fontId="5"/>
  </si>
  <si>
    <t>土砂災害防止法第八条の二に基づく、要配慮者利用施設における避難確保計画作成率を令和3年度までに100%にする。</t>
    <rPh sb="0" eb="2">
      <t>ドシャ</t>
    </rPh>
    <rPh sb="2" eb="4">
      <t>サイガイ</t>
    </rPh>
    <rPh sb="4" eb="7">
      <t>ボウシホウ</t>
    </rPh>
    <rPh sb="7" eb="8">
      <t>ダイ</t>
    </rPh>
    <rPh sb="8" eb="10">
      <t>ハチジョウ</t>
    </rPh>
    <rPh sb="11" eb="12">
      <t>ニ</t>
    </rPh>
    <rPh sb="13" eb="14">
      <t>モト</t>
    </rPh>
    <rPh sb="17" eb="20">
      <t>ヨウハイリョ</t>
    </rPh>
    <rPh sb="20" eb="21">
      <t>シャ</t>
    </rPh>
    <rPh sb="21" eb="23">
      <t>リヨウ</t>
    </rPh>
    <rPh sb="23" eb="25">
      <t>シセツ</t>
    </rPh>
    <rPh sb="37" eb="38">
      <t>リツ</t>
    </rPh>
    <rPh sb="39" eb="41">
      <t>レイワ</t>
    </rPh>
    <rPh sb="42" eb="44">
      <t>ネンド</t>
    </rPh>
    <rPh sb="44" eb="46">
      <t>ヘイネンド</t>
    </rPh>
    <phoneticPr fontId="5"/>
  </si>
  <si>
    <t>土砂災害に関する要配慮者利用施設における避難確保計画の作成割合（計画作成施設数／対象施設数）</t>
    <rPh sb="5" eb="6">
      <t>カン</t>
    </rPh>
    <rPh sb="8" eb="11">
      <t>ヨウハイリョ</t>
    </rPh>
    <rPh sb="11" eb="12">
      <t>シャ</t>
    </rPh>
    <rPh sb="12" eb="14">
      <t>リヨウ</t>
    </rPh>
    <rPh sb="14" eb="16">
      <t>シセツ</t>
    </rPh>
    <rPh sb="20" eb="22">
      <t>ヒナン</t>
    </rPh>
    <rPh sb="22" eb="24">
      <t>カクホ</t>
    </rPh>
    <rPh sb="24" eb="26">
      <t>ケイカク</t>
    </rPh>
    <rPh sb="27" eb="29">
      <t>サクセイ</t>
    </rPh>
    <rPh sb="29" eb="31">
      <t>ワリアイ</t>
    </rPh>
    <phoneticPr fontId="5"/>
  </si>
  <si>
    <t>-</t>
    <phoneticPr fontId="5"/>
  </si>
  <si>
    <t>-</t>
    <phoneticPr fontId="5"/>
  </si>
  <si>
    <t>土砂災害に係る要配慮者利用施設における避難確保計画の作成状況（国土交通省調べ）</t>
    <rPh sb="0" eb="2">
      <t>ドシャ</t>
    </rPh>
    <rPh sb="2" eb="4">
      <t>サイガイ</t>
    </rPh>
    <rPh sb="5" eb="6">
      <t>カカ</t>
    </rPh>
    <phoneticPr fontId="5"/>
  </si>
  <si>
    <t>要配慮者利用施設の避難計画等に関する技術資料の作成</t>
    <rPh sb="0" eb="1">
      <t>ヨウ</t>
    </rPh>
    <rPh sb="1" eb="3">
      <t>ハイリョ</t>
    </rPh>
    <rPh sb="3" eb="4">
      <t>シャ</t>
    </rPh>
    <rPh sb="4" eb="6">
      <t>リヨウ</t>
    </rPh>
    <rPh sb="6" eb="8">
      <t>シセツ</t>
    </rPh>
    <rPh sb="9" eb="11">
      <t>ヒナン</t>
    </rPh>
    <rPh sb="11" eb="13">
      <t>ケイカク</t>
    </rPh>
    <rPh sb="13" eb="14">
      <t>トウ</t>
    </rPh>
    <rPh sb="15" eb="16">
      <t>カン</t>
    </rPh>
    <rPh sb="18" eb="20">
      <t>ギジュツ</t>
    </rPh>
    <rPh sb="20" eb="22">
      <t>シリョウ</t>
    </rPh>
    <rPh sb="23" eb="25">
      <t>サクセイ</t>
    </rPh>
    <phoneticPr fontId="5"/>
  </si>
  <si>
    <t>件</t>
    <rPh sb="0" eb="1">
      <t>ケン</t>
    </rPh>
    <phoneticPr fontId="5"/>
  </si>
  <si>
    <t>実績額／技術資料の件数　（水害・土砂災害）　　　　　　　　　　　　　　　　　　　　　</t>
    <rPh sb="0" eb="3">
      <t>ジッセキガク</t>
    </rPh>
    <rPh sb="4" eb="6">
      <t>ギジュツ</t>
    </rPh>
    <rPh sb="6" eb="8">
      <t>シリョウ</t>
    </rPh>
    <rPh sb="9" eb="11">
      <t>ケンスウ</t>
    </rPh>
    <rPh sb="13" eb="15">
      <t>スイガイ</t>
    </rPh>
    <rPh sb="16" eb="18">
      <t>ドシャ</t>
    </rPh>
    <rPh sb="18" eb="20">
      <t>サイガイ</t>
    </rPh>
    <phoneticPr fontId="5"/>
  </si>
  <si>
    <t>百万円</t>
    <rPh sb="0" eb="2">
      <t>ヒャクマン</t>
    </rPh>
    <rPh sb="2" eb="3">
      <t>エン</t>
    </rPh>
    <phoneticPr fontId="5"/>
  </si>
  <si>
    <t>百万円/件</t>
    <rPh sb="0" eb="2">
      <t>ヒャクマン</t>
    </rPh>
    <rPh sb="2" eb="3">
      <t>エン</t>
    </rPh>
    <rPh sb="4" eb="5">
      <t>ケン</t>
    </rPh>
    <phoneticPr fontId="5"/>
  </si>
  <si>
    <t>-</t>
    <phoneticPr fontId="5"/>
  </si>
  <si>
    <t>-</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</si>
  <si>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</si>
  <si>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</si>
  <si>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水害・土砂災害に対する円滑かつ迅速な避難確保に関する方策等を検討し、技術資料を作成・公表することにより、避難確保計画の作成促進を図り、要配慮者利用施設における安全・安心度を高めることに貢献する。</t>
  </si>
  <si>
    <t>-</t>
    <phoneticPr fontId="5"/>
  </si>
  <si>
    <t>平成28年8月台風第10号に伴う豪雨により、岩手県岩泉町において発生した要配慮者利用施設の入所者が逃げ遅れて犠牲となった災害を踏まえ、平成29年5月に水防法および土砂災害防止法を改正し、要配慮者利用施設における避難確保計画の作成と訓練の実施を義務付けたところであり、今後効果的に避難確保計画の策定を推進する必要があり、優先度は高い。</t>
    <rPh sb="133" eb="135">
      <t>コンゴ</t>
    </rPh>
    <rPh sb="135" eb="138">
      <t>コウカテキ</t>
    </rPh>
    <rPh sb="139" eb="141">
      <t>ヒナン</t>
    </rPh>
    <rPh sb="141" eb="143">
      <t>カクホ</t>
    </rPh>
    <rPh sb="143" eb="145">
      <t>ケイカク</t>
    </rPh>
    <rPh sb="146" eb="148">
      <t>サクテイ</t>
    </rPh>
    <rPh sb="149" eb="151">
      <t>スイシン</t>
    </rPh>
    <rPh sb="153" eb="155">
      <t>ヒツヨウ</t>
    </rPh>
    <rPh sb="159" eb="162">
      <t>ユウセンド</t>
    </rPh>
    <rPh sb="163" eb="164">
      <t>タカ</t>
    </rPh>
    <phoneticPr fontId="5"/>
  </si>
  <si>
    <t>水害・土砂災害対策については、規模や必要とされる技術力に応じて、国、都道府県、市町村が分担して実施しているところ。また、住民への避難指示等、直接住民に対応する事務については、災害対策基本法等に基づいて市町村等が実施しているが、国は国民の生命・財産を保全するために、それを支援する役割を担うものである。 災害対応は公益性が高く、国民の生命・財産に直接関わることから民間の自主性に委ねられる分野ではない。</t>
  </si>
  <si>
    <t xml:space="preserve">・土砂災害防止法で、国は土砂災害の警戒避難が円滑に行われるよう、都道府県及び市町村に対する助言、情報提供、援助を行う努力義務が課せられている（法第36条）。
・平成28年8月台風10号の高齢者施設における被災を踏まえ、水防法および土砂災害防止法が改正され、要配慮者利用施設における避難確保計画の作成と訓練の実施が義務化されたことにより、これらの施設の警戒避難体制の充実・強化を図る必要がある。
</t>
  </si>
  <si>
    <t>無</t>
  </si>
  <si>
    <t>‐</t>
  </si>
  <si>
    <t>支出先は、企画提案書の内容により客観的に評価・選定しており、妥当である。</t>
    <rPh sb="0" eb="2">
      <t>シシュツ</t>
    </rPh>
    <rPh sb="2" eb="3">
      <t>サキ</t>
    </rPh>
    <rPh sb="5" eb="7">
      <t>キカク</t>
    </rPh>
    <rPh sb="7" eb="9">
      <t>テイアン</t>
    </rPh>
    <rPh sb="9" eb="10">
      <t>ショ</t>
    </rPh>
    <rPh sb="11" eb="13">
      <t>ナイヨウ</t>
    </rPh>
    <rPh sb="16" eb="19">
      <t>キャッカンテキ</t>
    </rPh>
    <rPh sb="20" eb="22">
      <t>ヒョウカ</t>
    </rPh>
    <rPh sb="23" eb="25">
      <t>センテイ</t>
    </rPh>
    <rPh sb="30" eb="32">
      <t>ダトウ</t>
    </rPh>
    <phoneticPr fontId="5"/>
  </si>
  <si>
    <t>妥当である。</t>
    <rPh sb="0" eb="2">
      <t>ダトウ</t>
    </rPh>
    <phoneticPr fontId="5"/>
  </si>
  <si>
    <t>基本的に負債者のみの支出である。再委託がある場合は再委託の状況を確認している。</t>
    <rPh sb="0" eb="3">
      <t>キホンテキ</t>
    </rPh>
    <rPh sb="4" eb="7">
      <t>フサイシャ</t>
    </rPh>
    <rPh sb="10" eb="12">
      <t>シシュツ</t>
    </rPh>
    <rPh sb="16" eb="19">
      <t>サイイタク</t>
    </rPh>
    <rPh sb="22" eb="24">
      <t>バアイ</t>
    </rPh>
    <rPh sb="25" eb="28">
      <t>サイイタク</t>
    </rPh>
    <rPh sb="29" eb="31">
      <t>ジョウキョウ</t>
    </rPh>
    <rPh sb="32" eb="34">
      <t>カクニン</t>
    </rPh>
    <phoneticPr fontId="5"/>
  </si>
  <si>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5"/>
  </si>
  <si>
    <t>成果実績を精査中</t>
    <rPh sb="0" eb="2">
      <t>セイカ</t>
    </rPh>
    <rPh sb="2" eb="4">
      <t>ジッセキ</t>
    </rPh>
    <rPh sb="5" eb="7">
      <t>セイサ</t>
    </rPh>
    <rPh sb="7" eb="8">
      <t>チュウ</t>
    </rPh>
    <phoneticPr fontId="5"/>
  </si>
  <si>
    <t>活動は見込みにあったものである。</t>
    <rPh sb="0" eb="2">
      <t>カツドウ</t>
    </rPh>
    <rPh sb="3" eb="5">
      <t>ミコ</t>
    </rPh>
    <phoneticPr fontId="5"/>
  </si>
  <si>
    <t>成果をまとめて技術資料を公表し、活用するように周知する。</t>
    <rPh sb="0" eb="2">
      <t>セイカ</t>
    </rPh>
    <rPh sb="7" eb="9">
      <t>ギジュツ</t>
    </rPh>
    <rPh sb="9" eb="11">
      <t>シリョウ</t>
    </rPh>
    <rPh sb="12" eb="14">
      <t>コウヒョウ</t>
    </rPh>
    <rPh sb="16" eb="18">
      <t>カツヨウ</t>
    </rPh>
    <rPh sb="23" eb="25">
      <t>シュウチ</t>
    </rPh>
    <phoneticPr fontId="5"/>
  </si>
  <si>
    <t>新30-0013</t>
    <rPh sb="0" eb="1">
      <t>シン</t>
    </rPh>
    <phoneticPr fontId="5"/>
  </si>
  <si>
    <t>新30-0010</t>
    <rPh sb="0" eb="1">
      <t>シン</t>
    </rPh>
    <phoneticPr fontId="5"/>
  </si>
  <si>
    <t>水害</t>
    <phoneticPr fontId="5"/>
  </si>
  <si>
    <t>土砂災害</t>
    <rPh sb="0" eb="2">
      <t>ドシャ</t>
    </rPh>
    <rPh sb="2" eb="4">
      <t>サイガイ</t>
    </rPh>
    <phoneticPr fontId="5"/>
  </si>
  <si>
    <t>A.（一財）国土技術研究センター</t>
    <rPh sb="3" eb="4">
      <t>イチ</t>
    </rPh>
    <rPh sb="4" eb="5">
      <t>ザイ</t>
    </rPh>
    <rPh sb="6" eb="8">
      <t>コクド</t>
    </rPh>
    <rPh sb="8" eb="10">
      <t>ギジュツ</t>
    </rPh>
    <rPh sb="10" eb="12">
      <t>ケンキュウ</t>
    </rPh>
    <phoneticPr fontId="5"/>
  </si>
  <si>
    <t>B.（一財）砂防フロンティア推進機構</t>
    <phoneticPr fontId="5"/>
  </si>
  <si>
    <t>水害・土砂災害対策調査費</t>
    <rPh sb="0" eb="2">
      <t>スイガイ</t>
    </rPh>
    <rPh sb="3" eb="5">
      <t>ドシャ</t>
    </rPh>
    <rPh sb="5" eb="7">
      <t>サイガイ</t>
    </rPh>
    <rPh sb="7" eb="9">
      <t>タイサク</t>
    </rPh>
    <rPh sb="9" eb="12">
      <t>チョウサヒ</t>
    </rPh>
    <phoneticPr fontId="5"/>
  </si>
  <si>
    <t>要配慮者利用施設で実施されている避難確保計画作成・訓練の実施事例を調査及び施設毎の利用者の避難の難しさを踏まえた各種取組の体系的整理・分析</t>
    <phoneticPr fontId="5"/>
  </si>
  <si>
    <t>要配慮者利用施設で実施されている避難確保計画作成・訓練の実施事例を調査及び施設毎の利用者の避難の難しさを踏まえた各種取組の体系的整理・分析</t>
    <phoneticPr fontId="5"/>
  </si>
  <si>
    <t>（一財）国土技術研究センター</t>
    <rPh sb="1" eb="2">
      <t>イチ</t>
    </rPh>
    <rPh sb="2" eb="3">
      <t>ザイ</t>
    </rPh>
    <rPh sb="4" eb="6">
      <t>コクド</t>
    </rPh>
    <rPh sb="6" eb="8">
      <t>ギジュツ</t>
    </rPh>
    <rPh sb="8" eb="10">
      <t>ケンキュウ</t>
    </rPh>
    <phoneticPr fontId="5"/>
  </si>
  <si>
    <t>要配慮者利用施設における水害に対する警戒避難体制整備のための調査検討業務</t>
    <rPh sb="0" eb="1">
      <t>ヨウ</t>
    </rPh>
    <rPh sb="1" eb="3">
      <t>ハイリョ</t>
    </rPh>
    <rPh sb="3" eb="4">
      <t>シャ</t>
    </rPh>
    <rPh sb="4" eb="6">
      <t>リヨウ</t>
    </rPh>
    <rPh sb="6" eb="8">
      <t>シセツ</t>
    </rPh>
    <rPh sb="12" eb="14">
      <t>スイガイ</t>
    </rPh>
    <rPh sb="15" eb="16">
      <t>タイ</t>
    </rPh>
    <rPh sb="18" eb="20">
      <t>ケイカイ</t>
    </rPh>
    <rPh sb="20" eb="22">
      <t>ヒナン</t>
    </rPh>
    <rPh sb="22" eb="24">
      <t>タイセイ</t>
    </rPh>
    <rPh sb="24" eb="26">
      <t>セイビ</t>
    </rPh>
    <rPh sb="30" eb="32">
      <t>チョウサ</t>
    </rPh>
    <rPh sb="32" eb="34">
      <t>ケントウ</t>
    </rPh>
    <rPh sb="34" eb="36">
      <t>ギョウム</t>
    </rPh>
    <phoneticPr fontId="5"/>
  </si>
  <si>
    <t>-</t>
    <phoneticPr fontId="5"/>
  </si>
  <si>
    <t>（一財）砂防フロンティア推進機構</t>
    <phoneticPr fontId="5"/>
  </si>
  <si>
    <t>要配慮者利用施設における土砂災害からの実効性の高い警戒避難検討業務</t>
    <rPh sb="0" eb="1">
      <t>ヨウ</t>
    </rPh>
    <rPh sb="1" eb="3">
      <t>ハイリョ</t>
    </rPh>
    <rPh sb="3" eb="4">
      <t>シャ</t>
    </rPh>
    <rPh sb="4" eb="6">
      <t>リヨウ</t>
    </rPh>
    <rPh sb="6" eb="8">
      <t>シセツ</t>
    </rPh>
    <rPh sb="12" eb="14">
      <t>ドシャ</t>
    </rPh>
    <rPh sb="14" eb="16">
      <t>サイガイ</t>
    </rPh>
    <rPh sb="19" eb="22">
      <t>ジッコウセイ</t>
    </rPh>
    <rPh sb="23" eb="24">
      <t>タカ</t>
    </rPh>
    <rPh sb="25" eb="27">
      <t>ケイカイ</t>
    </rPh>
    <rPh sb="27" eb="29">
      <t>ヒナン</t>
    </rPh>
    <rPh sb="29" eb="31">
      <t>ケントウ</t>
    </rPh>
    <rPh sb="31" eb="33">
      <t>ギョウム</t>
    </rPh>
    <phoneticPr fontId="5"/>
  </si>
  <si>
    <t>22/2</t>
    <phoneticPr fontId="5"/>
  </si>
  <si>
    <t>　浸水想定区域あるいは土砂災害警戒区域内の要配慮者利用施設の管理者等の水災害に関する理解を深め、避難確保計画の作成や訓練の実施を促進し、水害・土砂災害による被害を軽減する。</t>
    <rPh sb="36" eb="38">
      <t>サイガイ</t>
    </rPh>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</si>
  <si>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検討結果については、実効性の高い警戒避難体制の確立に向けて活用していく。</t>
    <phoneticPr fontId="5"/>
  </si>
  <si>
    <t>　透明性及び公平性の観点から企画競争方式により競争性を確保して調査等を発注し、効果的かつ効率的に事業を実施した。</t>
    <rPh sb="14" eb="16">
      <t>キカク</t>
    </rPh>
    <rPh sb="39" eb="42">
      <t>コウカテキ</t>
    </rPh>
    <phoneticPr fontId="5"/>
  </si>
  <si>
    <t>-</t>
    <phoneticPr fontId="5"/>
  </si>
  <si>
    <t>21/2</t>
    <phoneticPr fontId="5"/>
  </si>
  <si>
    <t>複数の施設を対象としたヒアリングについて、対象施設を同じ地域から複数の選択することでコスト削減を行った。</t>
    <rPh sb="0" eb="2">
      <t>フクスウ</t>
    </rPh>
    <rPh sb="3" eb="5">
      <t>シセツ</t>
    </rPh>
    <rPh sb="6" eb="8">
      <t>タイショウ</t>
    </rPh>
    <rPh sb="21" eb="23">
      <t>タイショウ</t>
    </rPh>
    <rPh sb="23" eb="25">
      <t>シセツ</t>
    </rPh>
    <rPh sb="26" eb="27">
      <t>オナ</t>
    </rPh>
    <rPh sb="28" eb="30">
      <t>チイキ</t>
    </rPh>
    <rPh sb="32" eb="34">
      <t>フクスウ</t>
    </rPh>
    <rPh sb="35" eb="37">
      <t>センタク</t>
    </rPh>
    <rPh sb="45" eb="47">
      <t>サクゲン</t>
    </rPh>
    <rPh sb="48" eb="49">
      <t>オコナ</t>
    </rPh>
    <phoneticPr fontId="5"/>
  </si>
  <si>
    <t>-</t>
    <phoneticPr fontId="5"/>
  </si>
  <si>
    <t>　要配慮者利用施設で実施されている避難確保計画作成・訓練の実施の取組事例について、災害別に施設種別毎の利用者の避難の難しさ等を考慮し、各種取組を体系的に整理・分析した上で、要配慮者利用施設における実効性の高い警戒避難について検討する。</t>
    <phoneticPr fontId="5"/>
  </si>
  <si>
    <t>終了予定</t>
  </si>
  <si>
    <t>水災害が発生した際における要配慮者利用施設での人的被害を防止することができるよう、事業成果を踏まえ、効果的で実効性の高い避難の確保が進むよう取り組んでいくべき。</t>
    <rPh sb="41" eb="43">
      <t>ジギョウ</t>
    </rPh>
    <rPh sb="43" eb="45">
      <t>セイカ</t>
    </rPh>
    <rPh sb="46" eb="47">
      <t>フ</t>
    </rPh>
    <rPh sb="50" eb="53">
      <t>コウカテキ</t>
    </rPh>
    <rPh sb="54" eb="57">
      <t>ジッコウセイ</t>
    </rPh>
    <rPh sb="58" eb="59">
      <t>タカ</t>
    </rPh>
    <rPh sb="60" eb="62">
      <t>ヒナン</t>
    </rPh>
    <rPh sb="63" eb="65">
      <t>カクホ</t>
    </rPh>
    <rPh sb="66" eb="67">
      <t>スス</t>
    </rPh>
    <rPh sb="70" eb="71">
      <t>ト</t>
    </rPh>
    <rPh sb="72" eb="73">
      <t>ク</t>
    </rPh>
    <phoneticPr fontId="5"/>
  </si>
  <si>
    <t>本事業の成果を活用し、引き続き、水災害が発生した際における要配慮者利用施設での人的被害を防止することができるよう、効果的で実効性の高い避難の確保が進むよう取り組みを推進する。</t>
    <rPh sb="0" eb="1">
      <t>ホン</t>
    </rPh>
    <rPh sb="1" eb="3">
      <t>ジギョウ</t>
    </rPh>
    <rPh sb="4" eb="6">
      <t>セイカ</t>
    </rPh>
    <rPh sb="7" eb="9">
      <t>カツヨウ</t>
    </rPh>
    <rPh sb="11" eb="12">
      <t>ヒ</t>
    </rPh>
    <rPh sb="13" eb="14">
      <t>ツヅ</t>
    </rPh>
    <rPh sb="57" eb="60">
      <t>コウカテキ</t>
    </rPh>
    <rPh sb="61" eb="64">
      <t>ジッコウセイ</t>
    </rPh>
    <rPh sb="65" eb="66">
      <t>タカ</t>
    </rPh>
    <rPh sb="67" eb="69">
      <t>ヒナン</t>
    </rPh>
    <rPh sb="70" eb="72">
      <t>カクホ</t>
    </rPh>
    <rPh sb="73" eb="74">
      <t>スス</t>
    </rPh>
    <rPh sb="77" eb="78">
      <t>ト</t>
    </rPh>
    <rPh sb="79" eb="80">
      <t>ク</t>
    </rPh>
    <rPh sb="82" eb="84">
      <t>スイシン</t>
    </rPh>
    <phoneticPr fontId="5"/>
  </si>
  <si>
    <t>室長　浦山　洋一
室長　椎葉　秀作</t>
    <rPh sb="0" eb="2">
      <t>シツチョウ</t>
    </rPh>
    <rPh sb="3" eb="5">
      <t>ウラヤマ</t>
    </rPh>
    <rPh sb="6" eb="8">
      <t>ヨウイチ</t>
    </rPh>
    <rPh sb="9" eb="11">
      <t>シツチョウ</t>
    </rPh>
    <rPh sb="12" eb="14">
      <t>シイバ</t>
    </rPh>
    <rPh sb="15" eb="17">
      <t>シュウサク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</si>
</sst>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16808</xdr:colOff>
      <xdr:row>746</xdr:row>
      <xdr:rowOff>51457</xdr:rowOff>
    </xdr:from>
    <xdr:to>
      <xdr:col>34</xdr:col>
      <xdr:colOff>151198</xdr:colOff>
      <xdr:row>748</xdr:row>
      <xdr:rowOff>35777</xdr:rowOff>
    </xdr:to>
    <xdr:sp macro="" textlink="">
      <xdr:nvSpPr>
        <xdr:cNvPr id="12" name="大かっこ 11"/>
        <xdr:cNvSpPr/>
      </xdr:nvSpPr>
      <xdr:spPr>
        <a:xfrm>
          <a:off x="4617383" y="46542982"/>
          <a:ext cx="2334665" cy="6891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要配慮者利用施設における実効性の高い警戒避難に関する検討の企画・立案、進捗管理・指導</a:t>
          </a:r>
        </a:p>
      </xdr:txBody>
    </xdr:sp>
    <xdr:clientData/>
  </xdr:twoCellAnchor>
  <xdr:twoCellAnchor>
    <xdr:from>
      <xdr:col>23</xdr:col>
      <xdr:colOff>2752</xdr:colOff>
      <xdr:row>743</xdr:row>
      <xdr:rowOff>0</xdr:rowOff>
    </xdr:from>
    <xdr:to>
      <xdr:col>34</xdr:col>
      <xdr:colOff>149516</xdr:colOff>
      <xdr:row>745</xdr:row>
      <xdr:rowOff>269021</xdr:rowOff>
    </xdr:to>
    <xdr:sp macro="" textlink="">
      <xdr:nvSpPr>
        <xdr:cNvPr id="13" name="テキスト ボックス 12"/>
        <xdr:cNvSpPr txBox="1"/>
      </xdr:nvSpPr>
      <xdr:spPr>
        <a:xfrm>
          <a:off x="4603327" y="45434250"/>
          <a:ext cx="2347039" cy="97387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２２</a:t>
          </a:r>
          <a:r>
            <a:rPr kumimoji="1" lang="ja-JP" altLang="en-US" sz="1400"/>
            <a:t>百万円</a:t>
          </a:r>
        </a:p>
      </xdr:txBody>
    </xdr:sp>
    <xdr:clientData/>
  </xdr:twoCellAnchor>
  <xdr:twoCellAnchor>
    <xdr:from>
      <xdr:col>16</xdr:col>
      <xdr:colOff>67535</xdr:colOff>
      <xdr:row>751</xdr:row>
      <xdr:rowOff>234611</xdr:rowOff>
    </xdr:from>
    <xdr:to>
      <xdr:col>27</xdr:col>
      <xdr:colOff>168478</xdr:colOff>
      <xdr:row>754</xdr:row>
      <xdr:rowOff>137433</xdr:rowOff>
    </xdr:to>
    <xdr:sp macro="" textlink="">
      <xdr:nvSpPr>
        <xdr:cNvPr id="14" name="テキスト ボックス 13"/>
        <xdr:cNvSpPr txBox="1"/>
      </xdr:nvSpPr>
      <xdr:spPr>
        <a:xfrm>
          <a:off x="3267935" y="48488261"/>
          <a:ext cx="2301218" cy="96009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Ａ．一般財団法人（１者）</a:t>
          </a:r>
        </a:p>
        <a:p>
          <a:pPr algn="ctr"/>
          <a:r>
            <a:rPr kumimoji="1" lang="ja-JP" altLang="en-US" sz="1400"/>
            <a:t>１１百万円</a:t>
          </a:r>
        </a:p>
      </xdr:txBody>
    </xdr:sp>
    <xdr:clientData/>
  </xdr:twoCellAnchor>
  <xdr:twoCellAnchor>
    <xdr:from>
      <xdr:col>24</xdr:col>
      <xdr:colOff>105174</xdr:colOff>
      <xdr:row>748</xdr:row>
      <xdr:rowOff>147837</xdr:rowOff>
    </xdr:from>
    <xdr:to>
      <xdr:col>24</xdr:col>
      <xdr:colOff>105174</xdr:colOff>
      <xdr:row>750</xdr:row>
      <xdr:rowOff>228601</xdr:rowOff>
    </xdr:to>
    <xdr:cxnSp macro="">
      <xdr:nvCxnSpPr>
        <xdr:cNvPr id="15" name="直線矢印コネクタ 14"/>
        <xdr:cNvCxnSpPr/>
      </xdr:nvCxnSpPr>
      <xdr:spPr>
        <a:xfrm>
          <a:off x="4905774" y="47344212"/>
          <a:ext cx="0" cy="785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50877</xdr:colOff>
      <xdr:row>750</xdr:row>
      <xdr:rowOff>272865</xdr:rowOff>
    </xdr:from>
    <xdr:to>
      <xdr:col>27</xdr:col>
      <xdr:colOff>72357</xdr:colOff>
      <xdr:row>751</xdr:row>
      <xdr:rowOff>136218</xdr:rowOff>
    </xdr:to>
    <xdr:sp macro="" textlink="">
      <xdr:nvSpPr>
        <xdr:cNvPr id="16" name="テキスト ボックス 15"/>
        <xdr:cNvSpPr txBox="1"/>
      </xdr:nvSpPr>
      <xdr:spPr>
        <a:xfrm>
          <a:off x="3451302" y="48174090"/>
          <a:ext cx="2021730" cy="215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33</xdr:col>
      <xdr:colOff>45462</xdr:colOff>
      <xdr:row>748</xdr:row>
      <xdr:rowOff>143355</xdr:rowOff>
    </xdr:from>
    <xdr:to>
      <xdr:col>33</xdr:col>
      <xdr:colOff>45462</xdr:colOff>
      <xdr:row>750</xdr:row>
      <xdr:rowOff>224119</xdr:rowOff>
    </xdr:to>
    <xdr:cxnSp macro="">
      <xdr:nvCxnSpPr>
        <xdr:cNvPr id="17" name="直線矢印コネクタ 16"/>
        <xdr:cNvCxnSpPr/>
      </xdr:nvCxnSpPr>
      <xdr:spPr>
        <a:xfrm>
          <a:off x="6646287" y="47339730"/>
          <a:ext cx="0" cy="785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163905</xdr:colOff>
      <xdr:row>751</xdr:row>
      <xdr:rowOff>252540</xdr:rowOff>
    </xdr:from>
    <xdr:to>
      <xdr:col>42</xdr:col>
      <xdr:colOff>60741</xdr:colOff>
      <xdr:row>754</xdr:row>
      <xdr:rowOff>155362</xdr:rowOff>
    </xdr:to>
    <xdr:sp macro="" textlink="">
      <xdr:nvSpPr>
        <xdr:cNvPr id="18" name="テキスト ボックス 17"/>
        <xdr:cNvSpPr txBox="1"/>
      </xdr:nvSpPr>
      <xdr:spPr>
        <a:xfrm>
          <a:off x="6164655" y="48506190"/>
          <a:ext cx="2297136" cy="96009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Ｂ．一般財団法人（１者）</a:t>
          </a:r>
        </a:p>
        <a:p>
          <a:pPr algn="ctr"/>
          <a:r>
            <a:rPr kumimoji="1" lang="ja-JP" altLang="en-US" sz="1400"/>
            <a:t>１１百万円</a:t>
          </a:r>
        </a:p>
      </xdr:txBody>
    </xdr:sp>
    <xdr:clientData/>
  </xdr:twoCellAnchor>
  <xdr:twoCellAnchor>
    <xdr:from>
      <xdr:col>32</xdr:col>
      <xdr:colOff>43993</xdr:colOff>
      <xdr:row>750</xdr:row>
      <xdr:rowOff>279588</xdr:rowOff>
    </xdr:from>
    <xdr:to>
      <xdr:col>42</xdr:col>
      <xdr:colOff>65473</xdr:colOff>
      <xdr:row>751</xdr:row>
      <xdr:rowOff>142941</xdr:rowOff>
    </xdr:to>
    <xdr:sp macro="" textlink="">
      <xdr:nvSpPr>
        <xdr:cNvPr id="19" name="テキスト ボックス 18"/>
        <xdr:cNvSpPr txBox="1"/>
      </xdr:nvSpPr>
      <xdr:spPr>
        <a:xfrm>
          <a:off x="6444793" y="48180813"/>
          <a:ext cx="2021730" cy="215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16</xdr:col>
      <xdr:colOff>95250</xdr:colOff>
      <xdr:row>754</xdr:row>
      <xdr:rowOff>333374</xdr:rowOff>
    </xdr:from>
    <xdr:to>
      <xdr:col>27</xdr:col>
      <xdr:colOff>161925</xdr:colOff>
      <xdr:row>757</xdr:row>
      <xdr:rowOff>342899</xdr:rowOff>
    </xdr:to>
    <xdr:sp macro="" textlink="">
      <xdr:nvSpPr>
        <xdr:cNvPr id="20" name="大かっこ 19"/>
        <xdr:cNvSpPr/>
      </xdr:nvSpPr>
      <xdr:spPr>
        <a:xfrm>
          <a:off x="3295650" y="49644299"/>
          <a:ext cx="2266950" cy="10668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要配慮者利用施設で実施されている避難確保計画作成・訓練の実施事例を調査及び施設毎の利用者の避難の難しさを踏まえた各種取組の体系的整理・分析</a:t>
          </a:r>
        </a:p>
      </xdr:txBody>
    </xdr:sp>
    <xdr:clientData/>
  </xdr:twoCellAnchor>
  <xdr:twoCellAnchor>
    <xdr:from>
      <xdr:col>31</xdr:col>
      <xdr:colOff>9525</xdr:colOff>
      <xdr:row>755</xdr:row>
      <xdr:rowOff>0</xdr:rowOff>
    </xdr:from>
    <xdr:to>
      <xdr:col>42</xdr:col>
      <xdr:colOff>76200</xdr:colOff>
      <xdr:row>757</xdr:row>
      <xdr:rowOff>342900</xdr:rowOff>
    </xdr:to>
    <xdr:sp macro="" textlink="">
      <xdr:nvSpPr>
        <xdr:cNvPr id="21" name="大かっこ 20"/>
        <xdr:cNvSpPr/>
      </xdr:nvSpPr>
      <xdr:spPr>
        <a:xfrm>
          <a:off x="6210300" y="49663350"/>
          <a:ext cx="2266950" cy="1047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要配慮者利用施設で実施されている避難確保計画作成・訓練の実施事例を調査及び施設毎の利用者の避難の難しさを踏まえた各種取組の体系的整理・分析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700" zoomScale="70" zoomScaleNormal="75" zoomScaleSheetLayoutView="7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134</v>
      </c>
      <c r="AT2" s="204"/>
      <c r="AU2" s="204"/>
      <c r="AV2" s="42" t="str">
        <f>IF(AW2="", "", "-")</f>
        <v/>
      </c>
      <c r="AW2" s="387"/>
      <c r="AX2" s="387"/>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482</v>
      </c>
      <c r="AK3" s="512"/>
      <c r="AL3" s="512"/>
      <c r="AM3" s="512"/>
      <c r="AN3" s="512"/>
      <c r="AO3" s="512"/>
      <c r="AP3" s="512"/>
      <c r="AQ3" s="512"/>
      <c r="AR3" s="512"/>
      <c r="AS3" s="512"/>
      <c r="AT3" s="512"/>
      <c r="AU3" s="512"/>
      <c r="AV3" s="512"/>
      <c r="AW3" s="512"/>
      <c r="AX3" s="24" t="s">
        <v>64</v>
      </c>
    </row>
    <row r="4" spans="1:50" ht="24.75" customHeight="1" x14ac:dyDescent="0.15">
      <c r="A4" s="715" t="s">
        <v>25</v>
      </c>
      <c r="B4" s="716"/>
      <c r="C4" s="716"/>
      <c r="D4" s="716"/>
      <c r="E4" s="716"/>
      <c r="F4" s="716"/>
      <c r="G4" s="691" t="s">
        <v>480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483</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5" t="s">
        <v>481</v>
      </c>
      <c r="H5" s="546"/>
      <c r="I5" s="546"/>
      <c r="J5" s="546"/>
      <c r="K5" s="546"/>
      <c r="L5" s="546"/>
      <c r="M5" s="547" t="s">
        <v>65</v>
      </c>
      <c r="N5" s="548"/>
      <c r="O5" s="548"/>
      <c r="P5" s="548"/>
      <c r="Q5" s="548"/>
      <c r="R5" s="549"/>
      <c r="S5" s="550" t="s">
        <v>341</v>
      </c>
      <c r="T5" s="546"/>
      <c r="U5" s="546"/>
      <c r="V5" s="546"/>
      <c r="W5" s="546"/>
      <c r="X5" s="551"/>
      <c r="Y5" s="707" t="s">
        <v>3</v>
      </c>
      <c r="Z5" s="708"/>
      <c r="AA5" s="708"/>
      <c r="AB5" s="708"/>
      <c r="AC5" s="708"/>
      <c r="AD5" s="709"/>
      <c r="AE5" s="710" t="s">
        <v>484</v>
      </c>
      <c r="AF5" s="710"/>
      <c r="AG5" s="710"/>
      <c r="AH5" s="710"/>
      <c r="AI5" s="710"/>
      <c r="AJ5" s="710"/>
      <c r="AK5" s="710"/>
      <c r="AL5" s="710"/>
      <c r="AM5" s="710"/>
      <c r="AN5" s="710"/>
      <c r="AO5" s="710"/>
      <c r="AP5" s="711"/>
      <c r="AQ5" s="712" t="s">
        <v>549</v>
      </c>
      <c r="AR5" s="713"/>
      <c r="AS5" s="713"/>
      <c r="AT5" s="713"/>
      <c r="AU5" s="713"/>
      <c r="AV5" s="713"/>
      <c r="AW5" s="713"/>
      <c r="AX5" s="714"/>
    </row>
    <row r="6" spans="1:50" ht="39" customHeight="1" x14ac:dyDescent="0.15">
      <c r="A6" s="717" t="s">
        <v>4</v>
      </c>
      <c r="B6" s="718"/>
      <c r="C6" s="718"/>
      <c r="D6" s="718"/>
      <c r="E6" s="718"/>
      <c r="F6" s="718"/>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485</v>
      </c>
      <c r="H7" s="824"/>
      <c r="I7" s="824"/>
      <c r="J7" s="824"/>
      <c r="K7" s="824"/>
      <c r="L7" s="824"/>
      <c r="M7" s="824"/>
      <c r="N7" s="824"/>
      <c r="O7" s="824"/>
      <c r="P7" s="824"/>
      <c r="Q7" s="824"/>
      <c r="R7" s="824"/>
      <c r="S7" s="824"/>
      <c r="T7" s="824"/>
      <c r="U7" s="824"/>
      <c r="V7" s="824"/>
      <c r="W7" s="824"/>
      <c r="X7" s="825"/>
      <c r="Y7" s="385" t="s">
        <v>312</v>
      </c>
      <c r="Z7" s="286"/>
      <c r="AA7" s="286"/>
      <c r="AB7" s="286"/>
      <c r="AC7" s="286"/>
      <c r="AD7" s="386"/>
      <c r="AE7" s="373" t="s">
        <v>541</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20" t="s">
        <v>211</v>
      </c>
      <c r="B8" s="821"/>
      <c r="C8" s="821"/>
      <c r="D8" s="821"/>
      <c r="E8" s="821"/>
      <c r="F8" s="822"/>
      <c r="G8" s="211" t="str">
        <f>入力規則等!A27</f>
        <v>国土強靱化施策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30"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1"/>
    </row>
    <row r="9" spans="1:50" ht="58.5" customHeight="1" x14ac:dyDescent="0.15">
      <c r="A9" s="135" t="s">
        <v>23</v>
      </c>
      <c r="B9" s="136"/>
      <c r="C9" s="136"/>
      <c r="D9" s="136"/>
      <c r="E9" s="136"/>
      <c r="F9" s="136"/>
      <c r="G9" s="559" t="s">
        <v>538</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32" t="s">
        <v>29</v>
      </c>
      <c r="B10" s="733"/>
      <c r="C10" s="733"/>
      <c r="D10" s="733"/>
      <c r="E10" s="733"/>
      <c r="F10" s="733"/>
      <c r="G10" s="665" t="s">
        <v>545</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29" t="s">
        <v>24</v>
      </c>
      <c r="B12" s="130"/>
      <c r="C12" s="130"/>
      <c r="D12" s="130"/>
      <c r="E12" s="130"/>
      <c r="F12" s="131"/>
      <c r="G12" s="671"/>
      <c r="H12" s="672"/>
      <c r="I12" s="672"/>
      <c r="J12" s="672"/>
      <c r="K12" s="672"/>
      <c r="L12" s="672"/>
      <c r="M12" s="672"/>
      <c r="N12" s="672"/>
      <c r="O12" s="672"/>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4"/>
    </row>
    <row r="13" spans="1:50" ht="21" customHeight="1" x14ac:dyDescent="0.15">
      <c r="A13" s="132"/>
      <c r="B13" s="133"/>
      <c r="C13" s="133"/>
      <c r="D13" s="133"/>
      <c r="E13" s="133"/>
      <c r="F13" s="134"/>
      <c r="G13" s="735" t="s">
        <v>6</v>
      </c>
      <c r="H13" s="736"/>
      <c r="I13" s="628" t="s">
        <v>7</v>
      </c>
      <c r="J13" s="629"/>
      <c r="K13" s="629"/>
      <c r="L13" s="629"/>
      <c r="M13" s="629"/>
      <c r="N13" s="629"/>
      <c r="O13" s="630"/>
      <c r="P13" s="102" t="s">
        <v>488</v>
      </c>
      <c r="Q13" s="103"/>
      <c r="R13" s="103"/>
      <c r="S13" s="103"/>
      <c r="T13" s="103"/>
      <c r="U13" s="103"/>
      <c r="V13" s="104"/>
      <c r="W13" s="102">
        <v>22</v>
      </c>
      <c r="X13" s="103"/>
      <c r="Y13" s="103"/>
      <c r="Z13" s="103"/>
      <c r="AA13" s="103"/>
      <c r="AB13" s="103"/>
      <c r="AC13" s="104"/>
      <c r="AD13" s="102">
        <v>22</v>
      </c>
      <c r="AE13" s="103"/>
      <c r="AF13" s="103"/>
      <c r="AG13" s="103"/>
      <c r="AH13" s="103"/>
      <c r="AI13" s="103"/>
      <c r="AJ13" s="104"/>
      <c r="AK13" s="102" t="s">
        <v>488</v>
      </c>
      <c r="AL13" s="103"/>
      <c r="AM13" s="103"/>
      <c r="AN13" s="103"/>
      <c r="AO13" s="103"/>
      <c r="AP13" s="103"/>
      <c r="AQ13" s="104"/>
      <c r="AR13" s="99" t="s">
        <v>541</v>
      </c>
      <c r="AS13" s="100"/>
      <c r="AT13" s="100"/>
      <c r="AU13" s="100"/>
      <c r="AV13" s="100"/>
      <c r="AW13" s="100"/>
      <c r="AX13" s="384"/>
    </row>
    <row r="14" spans="1:50" ht="21" customHeight="1" x14ac:dyDescent="0.15">
      <c r="A14" s="132"/>
      <c r="B14" s="133"/>
      <c r="C14" s="133"/>
      <c r="D14" s="133"/>
      <c r="E14" s="133"/>
      <c r="F14" s="134"/>
      <c r="G14" s="737"/>
      <c r="H14" s="738"/>
      <c r="I14" s="562" t="s">
        <v>8</v>
      </c>
      <c r="J14" s="619"/>
      <c r="K14" s="619"/>
      <c r="L14" s="619"/>
      <c r="M14" s="619"/>
      <c r="N14" s="619"/>
      <c r="O14" s="620"/>
      <c r="P14" s="102" t="s">
        <v>488</v>
      </c>
      <c r="Q14" s="103"/>
      <c r="R14" s="103"/>
      <c r="S14" s="103"/>
      <c r="T14" s="103"/>
      <c r="U14" s="103"/>
      <c r="V14" s="104"/>
      <c r="W14" s="102" t="s">
        <v>487</v>
      </c>
      <c r="X14" s="103"/>
      <c r="Y14" s="103"/>
      <c r="Z14" s="103"/>
      <c r="AA14" s="103"/>
      <c r="AB14" s="103"/>
      <c r="AC14" s="104"/>
      <c r="AD14" s="102" t="s">
        <v>488</v>
      </c>
      <c r="AE14" s="103"/>
      <c r="AF14" s="103"/>
      <c r="AG14" s="103"/>
      <c r="AH14" s="103"/>
      <c r="AI14" s="103"/>
      <c r="AJ14" s="104"/>
      <c r="AK14" s="102" t="s">
        <v>488</v>
      </c>
      <c r="AL14" s="103"/>
      <c r="AM14" s="103"/>
      <c r="AN14" s="103"/>
      <c r="AO14" s="103"/>
      <c r="AP14" s="103"/>
      <c r="AQ14" s="104"/>
      <c r="AR14" s="655"/>
      <c r="AS14" s="655"/>
      <c r="AT14" s="655"/>
      <c r="AU14" s="655"/>
      <c r="AV14" s="655"/>
      <c r="AW14" s="655"/>
      <c r="AX14" s="656"/>
    </row>
    <row r="15" spans="1:50" ht="21" customHeight="1" x14ac:dyDescent="0.15">
      <c r="A15" s="132"/>
      <c r="B15" s="133"/>
      <c r="C15" s="133"/>
      <c r="D15" s="133"/>
      <c r="E15" s="133"/>
      <c r="F15" s="134"/>
      <c r="G15" s="737"/>
      <c r="H15" s="738"/>
      <c r="I15" s="562" t="s">
        <v>50</v>
      </c>
      <c r="J15" s="563"/>
      <c r="K15" s="563"/>
      <c r="L15" s="563"/>
      <c r="M15" s="563"/>
      <c r="N15" s="563"/>
      <c r="O15" s="564"/>
      <c r="P15" s="102" t="s">
        <v>488</v>
      </c>
      <c r="Q15" s="103"/>
      <c r="R15" s="103"/>
      <c r="S15" s="103"/>
      <c r="T15" s="103"/>
      <c r="U15" s="103"/>
      <c r="V15" s="104"/>
      <c r="W15" s="102" t="s">
        <v>487</v>
      </c>
      <c r="X15" s="103"/>
      <c r="Y15" s="103"/>
      <c r="Z15" s="103"/>
      <c r="AA15" s="103"/>
      <c r="AB15" s="103"/>
      <c r="AC15" s="104"/>
      <c r="AD15" s="102" t="s">
        <v>487</v>
      </c>
      <c r="AE15" s="103"/>
      <c r="AF15" s="103"/>
      <c r="AG15" s="103"/>
      <c r="AH15" s="103"/>
      <c r="AI15" s="103"/>
      <c r="AJ15" s="104"/>
      <c r="AK15" s="102" t="s">
        <v>488</v>
      </c>
      <c r="AL15" s="103"/>
      <c r="AM15" s="103"/>
      <c r="AN15" s="103"/>
      <c r="AO15" s="103"/>
      <c r="AP15" s="103"/>
      <c r="AQ15" s="104"/>
      <c r="AR15" s="102" t="s">
        <v>541</v>
      </c>
      <c r="AS15" s="103"/>
      <c r="AT15" s="103"/>
      <c r="AU15" s="103"/>
      <c r="AV15" s="103"/>
      <c r="AW15" s="103"/>
      <c r="AX15" s="618"/>
    </row>
    <row r="16" spans="1:50" ht="21" customHeight="1" x14ac:dyDescent="0.15">
      <c r="A16" s="132"/>
      <c r="B16" s="133"/>
      <c r="C16" s="133"/>
      <c r="D16" s="133"/>
      <c r="E16" s="133"/>
      <c r="F16" s="134"/>
      <c r="G16" s="737"/>
      <c r="H16" s="738"/>
      <c r="I16" s="562" t="s">
        <v>51</v>
      </c>
      <c r="J16" s="563"/>
      <c r="K16" s="563"/>
      <c r="L16" s="563"/>
      <c r="M16" s="563"/>
      <c r="N16" s="563"/>
      <c r="O16" s="564"/>
      <c r="P16" s="102" t="s">
        <v>488</v>
      </c>
      <c r="Q16" s="103"/>
      <c r="R16" s="103"/>
      <c r="S16" s="103"/>
      <c r="T16" s="103"/>
      <c r="U16" s="103"/>
      <c r="V16" s="104"/>
      <c r="W16" s="102" t="s">
        <v>487</v>
      </c>
      <c r="X16" s="103"/>
      <c r="Y16" s="103"/>
      <c r="Z16" s="103"/>
      <c r="AA16" s="103"/>
      <c r="AB16" s="103"/>
      <c r="AC16" s="104"/>
      <c r="AD16" s="102" t="s">
        <v>488</v>
      </c>
      <c r="AE16" s="103"/>
      <c r="AF16" s="103"/>
      <c r="AG16" s="103"/>
      <c r="AH16" s="103"/>
      <c r="AI16" s="103"/>
      <c r="AJ16" s="104"/>
      <c r="AK16" s="102" t="s">
        <v>488</v>
      </c>
      <c r="AL16" s="103"/>
      <c r="AM16" s="103"/>
      <c r="AN16" s="103"/>
      <c r="AO16" s="103"/>
      <c r="AP16" s="103"/>
      <c r="AQ16" s="104"/>
      <c r="AR16" s="668"/>
      <c r="AS16" s="669"/>
      <c r="AT16" s="669"/>
      <c r="AU16" s="669"/>
      <c r="AV16" s="669"/>
      <c r="AW16" s="669"/>
      <c r="AX16" s="670"/>
    </row>
    <row r="17" spans="1:50" ht="24.75" customHeight="1" x14ac:dyDescent="0.15">
      <c r="A17" s="132"/>
      <c r="B17" s="133"/>
      <c r="C17" s="133"/>
      <c r="D17" s="133"/>
      <c r="E17" s="133"/>
      <c r="F17" s="134"/>
      <c r="G17" s="737"/>
      <c r="H17" s="738"/>
      <c r="I17" s="562" t="s">
        <v>49</v>
      </c>
      <c r="J17" s="619"/>
      <c r="K17" s="619"/>
      <c r="L17" s="619"/>
      <c r="M17" s="619"/>
      <c r="N17" s="619"/>
      <c r="O17" s="620"/>
      <c r="P17" s="102" t="s">
        <v>488</v>
      </c>
      <c r="Q17" s="103"/>
      <c r="R17" s="103"/>
      <c r="S17" s="103"/>
      <c r="T17" s="103"/>
      <c r="U17" s="103"/>
      <c r="V17" s="104"/>
      <c r="W17" s="102" t="s">
        <v>487</v>
      </c>
      <c r="X17" s="103"/>
      <c r="Y17" s="103"/>
      <c r="Z17" s="103"/>
      <c r="AA17" s="103"/>
      <c r="AB17" s="103"/>
      <c r="AC17" s="104"/>
      <c r="AD17" s="102" t="s">
        <v>488</v>
      </c>
      <c r="AE17" s="103"/>
      <c r="AF17" s="103"/>
      <c r="AG17" s="103"/>
      <c r="AH17" s="103"/>
      <c r="AI17" s="103"/>
      <c r="AJ17" s="104"/>
      <c r="AK17" s="102" t="s">
        <v>488</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9"/>
      <c r="H18" s="740"/>
      <c r="I18" s="727" t="s">
        <v>20</v>
      </c>
      <c r="J18" s="728"/>
      <c r="K18" s="728"/>
      <c r="L18" s="728"/>
      <c r="M18" s="728"/>
      <c r="N18" s="728"/>
      <c r="O18" s="729"/>
      <c r="P18" s="108">
        <f>SUM(P13:V17)</f>
        <v>0</v>
      </c>
      <c r="Q18" s="109"/>
      <c r="R18" s="109"/>
      <c r="S18" s="109"/>
      <c r="T18" s="109"/>
      <c r="U18" s="109"/>
      <c r="V18" s="110"/>
      <c r="W18" s="108">
        <f>SUM(W13:AC17)</f>
        <v>22</v>
      </c>
      <c r="X18" s="109"/>
      <c r="Y18" s="109"/>
      <c r="Z18" s="109"/>
      <c r="AA18" s="109"/>
      <c r="AB18" s="109"/>
      <c r="AC18" s="110"/>
      <c r="AD18" s="108">
        <f>SUM(AD13:AJ17)</f>
        <v>22</v>
      </c>
      <c r="AE18" s="109"/>
      <c r="AF18" s="109"/>
      <c r="AG18" s="109"/>
      <c r="AH18" s="109"/>
      <c r="AI18" s="109"/>
      <c r="AJ18" s="110"/>
      <c r="AK18" s="108">
        <f>SUM(AK13:AQ17)</f>
        <v>0</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0</v>
      </c>
      <c r="Q19" s="103"/>
      <c r="R19" s="103"/>
      <c r="S19" s="103"/>
      <c r="T19" s="103"/>
      <c r="U19" s="103"/>
      <c r="V19" s="104"/>
      <c r="W19" s="102">
        <v>21</v>
      </c>
      <c r="X19" s="103"/>
      <c r="Y19" s="103"/>
      <c r="Z19" s="103"/>
      <c r="AA19" s="103"/>
      <c r="AB19" s="103"/>
      <c r="AC19" s="104"/>
      <c r="AD19" s="102">
        <v>22</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f t="shared" ref="W20" si="0">IF(W18=0, "-", SUM(W19)/W18)</f>
        <v>0.95454545454545459</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21" t="s">
        <v>278</v>
      </c>
      <c r="H21" s="922"/>
      <c r="I21" s="922"/>
      <c r="J21" s="922"/>
      <c r="K21" s="922"/>
      <c r="L21" s="922"/>
      <c r="M21" s="922"/>
      <c r="N21" s="922"/>
      <c r="O21" s="922"/>
      <c r="P21" s="526" t="str">
        <f>IF(P19=0, "-", SUM(P19)/SUM(P13,P14))</f>
        <v>-</v>
      </c>
      <c r="Q21" s="526"/>
      <c r="R21" s="526"/>
      <c r="S21" s="526"/>
      <c r="T21" s="526"/>
      <c r="U21" s="526"/>
      <c r="V21" s="526"/>
      <c r="W21" s="526">
        <f t="shared" ref="W21" si="2">IF(W19=0, "-", SUM(W19)/SUM(W13,W14))</f>
        <v>0.95454545454545459</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488</v>
      </c>
      <c r="H23" s="177"/>
      <c r="I23" s="177"/>
      <c r="J23" s="177"/>
      <c r="K23" s="177"/>
      <c r="L23" s="177"/>
      <c r="M23" s="177"/>
      <c r="N23" s="177"/>
      <c r="O23" s="178"/>
      <c r="P23" s="99" t="s">
        <v>488</v>
      </c>
      <c r="Q23" s="100"/>
      <c r="R23" s="100"/>
      <c r="S23" s="100"/>
      <c r="T23" s="100"/>
      <c r="U23" s="100"/>
      <c r="V23" s="101"/>
      <c r="W23" s="99" t="s">
        <v>488</v>
      </c>
      <c r="X23" s="100"/>
      <c r="Y23" s="100"/>
      <c r="Z23" s="100"/>
      <c r="AA23" s="100"/>
      <c r="AB23" s="100"/>
      <c r="AC23" s="101"/>
      <c r="AD23" s="193" t="s">
        <v>331</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t="e">
        <f>P29-SUM(P23:P27)</f>
        <v>#VALUE!</v>
      </c>
      <c r="Q28" s="109"/>
      <c r="R28" s="109"/>
      <c r="S28" s="109"/>
      <c r="T28" s="109"/>
      <c r="U28" s="109"/>
      <c r="V28" s="110"/>
      <c r="W28" s="108" t="e">
        <f>W29-SUM(W23:W27)</f>
        <v>#VALUE!</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t="str">
        <f>AK13</f>
        <v>-</v>
      </c>
      <c r="Q29" s="103"/>
      <c r="R29" s="103"/>
      <c r="S29" s="103"/>
      <c r="T29" s="103"/>
      <c r="U29" s="103"/>
      <c r="V29" s="104"/>
      <c r="W29" s="208" t="str">
        <f>AR13</f>
        <v>-</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40"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315</v>
      </c>
      <c r="AF30" s="377"/>
      <c r="AG30" s="377"/>
      <c r="AH30" s="378"/>
      <c r="AI30" s="376" t="s">
        <v>337</v>
      </c>
      <c r="AJ30" s="377"/>
      <c r="AK30" s="377"/>
      <c r="AL30" s="378"/>
      <c r="AM30" s="379" t="s">
        <v>342</v>
      </c>
      <c r="AN30" s="379"/>
      <c r="AO30" s="379"/>
      <c r="AP30" s="376"/>
      <c r="AQ30" s="631" t="s">
        <v>187</v>
      </c>
      <c r="AR30" s="632"/>
      <c r="AS30" s="632"/>
      <c r="AT30" s="633"/>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488</v>
      </c>
      <c r="AR31" s="126"/>
      <c r="AS31" s="127" t="s">
        <v>188</v>
      </c>
      <c r="AT31" s="162"/>
      <c r="AU31" s="261">
        <v>3</v>
      </c>
      <c r="AV31" s="261"/>
      <c r="AW31" s="369" t="s">
        <v>177</v>
      </c>
      <c r="AX31" s="370"/>
    </row>
    <row r="32" spans="1:50" ht="23.25" customHeight="1" x14ac:dyDescent="0.15">
      <c r="A32" s="502"/>
      <c r="B32" s="500"/>
      <c r="C32" s="500"/>
      <c r="D32" s="500"/>
      <c r="E32" s="500"/>
      <c r="F32" s="501"/>
      <c r="G32" s="527" t="s">
        <v>494</v>
      </c>
      <c r="H32" s="528"/>
      <c r="I32" s="528"/>
      <c r="J32" s="528"/>
      <c r="K32" s="528"/>
      <c r="L32" s="528"/>
      <c r="M32" s="528"/>
      <c r="N32" s="528"/>
      <c r="O32" s="529"/>
      <c r="P32" s="151" t="s">
        <v>489</v>
      </c>
      <c r="Q32" s="151"/>
      <c r="R32" s="151"/>
      <c r="S32" s="151"/>
      <c r="T32" s="151"/>
      <c r="U32" s="151"/>
      <c r="V32" s="151"/>
      <c r="W32" s="151"/>
      <c r="X32" s="222"/>
      <c r="Y32" s="328" t="s">
        <v>12</v>
      </c>
      <c r="Z32" s="536"/>
      <c r="AA32" s="537"/>
      <c r="AB32" s="538" t="s">
        <v>294</v>
      </c>
      <c r="AC32" s="538"/>
      <c r="AD32" s="538"/>
      <c r="AE32" s="354" t="s">
        <v>488</v>
      </c>
      <c r="AF32" s="355"/>
      <c r="AG32" s="355"/>
      <c r="AH32" s="355"/>
      <c r="AI32" s="354" t="s">
        <v>488</v>
      </c>
      <c r="AJ32" s="355"/>
      <c r="AK32" s="355"/>
      <c r="AL32" s="355"/>
      <c r="AM32" s="354" t="s">
        <v>488</v>
      </c>
      <c r="AN32" s="355"/>
      <c r="AO32" s="355"/>
      <c r="AP32" s="355"/>
      <c r="AQ32" s="105" t="s">
        <v>488</v>
      </c>
      <c r="AR32" s="106"/>
      <c r="AS32" s="106"/>
      <c r="AT32" s="107"/>
      <c r="AU32" s="355" t="s">
        <v>488</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294</v>
      </c>
      <c r="AC33" s="509"/>
      <c r="AD33" s="509"/>
      <c r="AE33" s="354" t="s">
        <v>488</v>
      </c>
      <c r="AF33" s="355"/>
      <c r="AG33" s="355"/>
      <c r="AH33" s="355"/>
      <c r="AI33" s="354" t="s">
        <v>488</v>
      </c>
      <c r="AJ33" s="355"/>
      <c r="AK33" s="355"/>
      <c r="AL33" s="355"/>
      <c r="AM33" s="354" t="s">
        <v>488</v>
      </c>
      <c r="AN33" s="355"/>
      <c r="AO33" s="355"/>
      <c r="AP33" s="355"/>
      <c r="AQ33" s="105" t="s">
        <v>488</v>
      </c>
      <c r="AR33" s="106"/>
      <c r="AS33" s="106"/>
      <c r="AT33" s="107"/>
      <c r="AU33" s="355">
        <v>100</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t="s">
        <v>488</v>
      </c>
      <c r="AF34" s="355"/>
      <c r="AG34" s="355"/>
      <c r="AH34" s="355"/>
      <c r="AI34" s="354" t="s">
        <v>491</v>
      </c>
      <c r="AJ34" s="355"/>
      <c r="AK34" s="355"/>
      <c r="AL34" s="355"/>
      <c r="AM34" s="354" t="s">
        <v>488</v>
      </c>
      <c r="AN34" s="355"/>
      <c r="AO34" s="355"/>
      <c r="AP34" s="355"/>
      <c r="AQ34" s="105" t="s">
        <v>492</v>
      </c>
      <c r="AR34" s="106"/>
      <c r="AS34" s="106"/>
      <c r="AT34" s="107"/>
      <c r="AU34" s="355" t="s">
        <v>490</v>
      </c>
      <c r="AV34" s="355"/>
      <c r="AW34" s="355"/>
      <c r="AX34" s="357"/>
    </row>
    <row r="35" spans="1:50" ht="23.25" customHeight="1" x14ac:dyDescent="0.15">
      <c r="A35" s="891" t="s">
        <v>303</v>
      </c>
      <c r="B35" s="892"/>
      <c r="C35" s="892"/>
      <c r="D35" s="892"/>
      <c r="E35" s="892"/>
      <c r="F35" s="893"/>
      <c r="G35" s="897" t="s">
        <v>493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0" ht="18.75" customHeight="1" x14ac:dyDescent="0.15">
      <c r="A37" s="634" t="s">
        <v>274</v>
      </c>
      <c r="B37" s="635"/>
      <c r="C37" s="635"/>
      <c r="D37" s="635"/>
      <c r="E37" s="635"/>
      <c r="F37" s="636"/>
      <c r="G37" s="552" t="s">
        <v>145</v>
      </c>
      <c r="H37" s="371"/>
      <c r="I37" s="371"/>
      <c r="J37" s="371"/>
      <c r="K37" s="371"/>
      <c r="L37" s="371"/>
      <c r="M37" s="371"/>
      <c r="N37" s="371"/>
      <c r="O37" s="553"/>
      <c r="P37" s="621" t="s">
        <v>58</v>
      </c>
      <c r="Q37" s="371"/>
      <c r="R37" s="371"/>
      <c r="S37" s="371"/>
      <c r="T37" s="371"/>
      <c r="U37" s="371"/>
      <c r="V37" s="371"/>
      <c r="W37" s="371"/>
      <c r="X37" s="553"/>
      <c r="Y37" s="622"/>
      <c r="Z37" s="623"/>
      <c r="AA37" s="624"/>
      <c r="AB37" s="625" t="s">
        <v>11</v>
      </c>
      <c r="AC37" s="626"/>
      <c r="AD37" s="627"/>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t="s">
        <v>488</v>
      </c>
      <c r="AR38" s="126"/>
      <c r="AS38" s="127" t="s">
        <v>188</v>
      </c>
      <c r="AT38" s="162"/>
      <c r="AU38" s="261">
        <v>3</v>
      </c>
      <c r="AV38" s="261"/>
      <c r="AW38" s="369" t="s">
        <v>177</v>
      </c>
      <c r="AX38" s="370"/>
    </row>
    <row r="39" spans="1:50" ht="23.25" customHeight="1" x14ac:dyDescent="0.15">
      <c r="A39" s="502"/>
      <c r="B39" s="500"/>
      <c r="C39" s="500"/>
      <c r="D39" s="500"/>
      <c r="E39" s="500"/>
      <c r="F39" s="501"/>
      <c r="G39" s="527" t="s">
        <v>495</v>
      </c>
      <c r="H39" s="528"/>
      <c r="I39" s="528"/>
      <c r="J39" s="528"/>
      <c r="K39" s="528"/>
      <c r="L39" s="528"/>
      <c r="M39" s="528"/>
      <c r="N39" s="528"/>
      <c r="O39" s="529"/>
      <c r="P39" s="151" t="s">
        <v>496</v>
      </c>
      <c r="Q39" s="151"/>
      <c r="R39" s="151"/>
      <c r="S39" s="151"/>
      <c r="T39" s="151"/>
      <c r="U39" s="151"/>
      <c r="V39" s="151"/>
      <c r="W39" s="151"/>
      <c r="X39" s="222"/>
      <c r="Y39" s="328" t="s">
        <v>12</v>
      </c>
      <c r="Z39" s="536"/>
      <c r="AA39" s="537"/>
      <c r="AB39" s="538" t="s">
        <v>294</v>
      </c>
      <c r="AC39" s="538"/>
      <c r="AD39" s="538"/>
      <c r="AE39" s="354" t="s">
        <v>487</v>
      </c>
      <c r="AF39" s="355"/>
      <c r="AG39" s="355"/>
      <c r="AH39" s="355"/>
      <c r="AI39" s="354" t="s">
        <v>488</v>
      </c>
      <c r="AJ39" s="355"/>
      <c r="AK39" s="355"/>
      <c r="AL39" s="355"/>
      <c r="AM39" s="354" t="s">
        <v>488</v>
      </c>
      <c r="AN39" s="355"/>
      <c r="AO39" s="355"/>
      <c r="AP39" s="355"/>
      <c r="AQ39" s="105" t="s">
        <v>497</v>
      </c>
      <c r="AR39" s="106"/>
      <c r="AS39" s="106"/>
      <c r="AT39" s="107"/>
      <c r="AU39" s="355" t="s">
        <v>497</v>
      </c>
      <c r="AV39" s="355"/>
      <c r="AW39" s="355"/>
      <c r="AX39" s="357"/>
    </row>
    <row r="40" spans="1:50" ht="23.25"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294</v>
      </c>
      <c r="AC40" s="509"/>
      <c r="AD40" s="509"/>
      <c r="AE40" s="354" t="s">
        <v>487</v>
      </c>
      <c r="AF40" s="355"/>
      <c r="AG40" s="355"/>
      <c r="AH40" s="355"/>
      <c r="AI40" s="354" t="s">
        <v>498</v>
      </c>
      <c r="AJ40" s="355"/>
      <c r="AK40" s="355"/>
      <c r="AL40" s="355"/>
      <c r="AM40" s="354" t="s">
        <v>488</v>
      </c>
      <c r="AN40" s="355"/>
      <c r="AO40" s="355"/>
      <c r="AP40" s="355"/>
      <c r="AQ40" s="105" t="s">
        <v>488</v>
      </c>
      <c r="AR40" s="106"/>
      <c r="AS40" s="106"/>
      <c r="AT40" s="107"/>
      <c r="AU40" s="355">
        <v>100</v>
      </c>
      <c r="AV40" s="355"/>
      <c r="AW40" s="355"/>
      <c r="AX40" s="357"/>
    </row>
    <row r="41" spans="1:50" ht="23.25" customHeight="1" x14ac:dyDescent="0.15">
      <c r="A41" s="637"/>
      <c r="B41" s="638"/>
      <c r="C41" s="638"/>
      <c r="D41" s="638"/>
      <c r="E41" s="638"/>
      <c r="F41" s="639"/>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t="s">
        <v>488</v>
      </c>
      <c r="AF41" s="355"/>
      <c r="AG41" s="355"/>
      <c r="AH41" s="355"/>
      <c r="AI41" s="354" t="s">
        <v>488</v>
      </c>
      <c r="AJ41" s="355"/>
      <c r="AK41" s="355"/>
      <c r="AL41" s="355"/>
      <c r="AM41" s="354" t="s">
        <v>488</v>
      </c>
      <c r="AN41" s="355"/>
      <c r="AO41" s="355"/>
      <c r="AP41" s="355"/>
      <c r="AQ41" s="105" t="s">
        <v>488</v>
      </c>
      <c r="AR41" s="106"/>
      <c r="AS41" s="106"/>
      <c r="AT41" s="107"/>
      <c r="AU41" s="355" t="s">
        <v>488</v>
      </c>
      <c r="AV41" s="355"/>
      <c r="AW41" s="355"/>
      <c r="AX41" s="357"/>
    </row>
    <row r="42" spans="1:50" ht="23.25" customHeight="1" x14ac:dyDescent="0.15">
      <c r="A42" s="891" t="s">
        <v>303</v>
      </c>
      <c r="B42" s="892"/>
      <c r="C42" s="892"/>
      <c r="D42" s="892"/>
      <c r="E42" s="892"/>
      <c r="F42" s="893"/>
      <c r="G42" s="897" t="s">
        <v>499</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row>
    <row r="44" spans="1:50" ht="18.75" hidden="1" customHeight="1" x14ac:dyDescent="0.15">
      <c r="A44" s="634" t="s">
        <v>274</v>
      </c>
      <c r="B44" s="635"/>
      <c r="C44" s="635"/>
      <c r="D44" s="635"/>
      <c r="E44" s="635"/>
      <c r="F44" s="636"/>
      <c r="G44" s="552" t="s">
        <v>145</v>
      </c>
      <c r="H44" s="371"/>
      <c r="I44" s="371"/>
      <c r="J44" s="371"/>
      <c r="K44" s="371"/>
      <c r="L44" s="371"/>
      <c r="M44" s="371"/>
      <c r="N44" s="371"/>
      <c r="O44" s="553"/>
      <c r="P44" s="621" t="s">
        <v>58</v>
      </c>
      <c r="Q44" s="371"/>
      <c r="R44" s="371"/>
      <c r="S44" s="371"/>
      <c r="T44" s="371"/>
      <c r="U44" s="371"/>
      <c r="V44" s="371"/>
      <c r="W44" s="371"/>
      <c r="X44" s="553"/>
      <c r="Y44" s="622"/>
      <c r="Z44" s="623"/>
      <c r="AA44" s="624"/>
      <c r="AB44" s="625" t="s">
        <v>11</v>
      </c>
      <c r="AC44" s="626"/>
      <c r="AD44" s="627"/>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7"/>
      <c r="B48" s="638"/>
      <c r="C48" s="638"/>
      <c r="D48" s="638"/>
      <c r="E48" s="638"/>
      <c r="F48" s="639"/>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91" t="s">
        <v>303</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21" t="s">
        <v>58</v>
      </c>
      <c r="Q51" s="371"/>
      <c r="R51" s="371"/>
      <c r="S51" s="371"/>
      <c r="T51" s="371"/>
      <c r="U51" s="371"/>
      <c r="V51" s="371"/>
      <c r="W51" s="371"/>
      <c r="X51" s="553"/>
      <c r="Y51" s="622"/>
      <c r="Z51" s="623"/>
      <c r="AA51" s="624"/>
      <c r="AB51" s="625" t="s">
        <v>11</v>
      </c>
      <c r="AC51" s="626"/>
      <c r="AD51" s="627"/>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7"/>
      <c r="B55" s="638"/>
      <c r="C55" s="638"/>
      <c r="D55" s="638"/>
      <c r="E55" s="638"/>
      <c r="F55" s="639"/>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91" t="s">
        <v>303</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21" t="s">
        <v>58</v>
      </c>
      <c r="Q58" s="371"/>
      <c r="R58" s="371"/>
      <c r="S58" s="371"/>
      <c r="T58" s="371"/>
      <c r="U58" s="371"/>
      <c r="V58" s="371"/>
      <c r="W58" s="371"/>
      <c r="X58" s="553"/>
      <c r="Y58" s="622"/>
      <c r="Z58" s="623"/>
      <c r="AA58" s="624"/>
      <c r="AB58" s="625" t="s">
        <v>11</v>
      </c>
      <c r="AC58" s="626"/>
      <c r="AD58" s="627"/>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91" t="s">
        <v>303</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row>
    <row r="65" spans="1:50" ht="18.75" hidden="1" customHeight="1" x14ac:dyDescent="0.15">
      <c r="A65" s="852" t="s">
        <v>275</v>
      </c>
      <c r="B65" s="853"/>
      <c r="C65" s="853"/>
      <c r="D65" s="853"/>
      <c r="E65" s="853"/>
      <c r="F65" s="854"/>
      <c r="G65" s="855"/>
      <c r="H65" s="857" t="s">
        <v>145</v>
      </c>
      <c r="I65" s="857"/>
      <c r="J65" s="857"/>
      <c r="K65" s="857"/>
      <c r="L65" s="857"/>
      <c r="M65" s="857"/>
      <c r="N65" s="857"/>
      <c r="O65" s="858"/>
      <c r="P65" s="861" t="s">
        <v>58</v>
      </c>
      <c r="Q65" s="857"/>
      <c r="R65" s="857"/>
      <c r="S65" s="857"/>
      <c r="T65" s="857"/>
      <c r="U65" s="857"/>
      <c r="V65" s="858"/>
      <c r="W65" s="863" t="s">
        <v>270</v>
      </c>
      <c r="X65" s="864"/>
      <c r="Y65" s="867"/>
      <c r="Z65" s="867"/>
      <c r="AA65" s="868"/>
      <c r="AB65" s="861" t="s">
        <v>11</v>
      </c>
      <c r="AC65" s="857"/>
      <c r="AD65" s="858"/>
      <c r="AE65" s="358" t="s">
        <v>315</v>
      </c>
      <c r="AF65" s="359"/>
      <c r="AG65" s="359"/>
      <c r="AH65" s="360"/>
      <c r="AI65" s="358" t="s">
        <v>313</v>
      </c>
      <c r="AJ65" s="359"/>
      <c r="AK65" s="359"/>
      <c r="AL65" s="360"/>
      <c r="AM65" s="365" t="s">
        <v>342</v>
      </c>
      <c r="AN65" s="365"/>
      <c r="AO65" s="365"/>
      <c r="AP65" s="365"/>
      <c r="AQ65" s="861" t="s">
        <v>187</v>
      </c>
      <c r="AR65" s="857"/>
      <c r="AS65" s="857"/>
      <c r="AT65" s="858"/>
      <c r="AU65" s="971" t="s">
        <v>133</v>
      </c>
      <c r="AV65" s="971"/>
      <c r="AW65" s="971"/>
      <c r="AX65" s="972"/>
    </row>
    <row r="66" spans="1:50"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22"/>
      <c r="AF66" s="323"/>
      <c r="AG66" s="323"/>
      <c r="AH66" s="324"/>
      <c r="AI66" s="322"/>
      <c r="AJ66" s="323"/>
      <c r="AK66" s="323"/>
      <c r="AL66" s="324"/>
      <c r="AM66" s="366"/>
      <c r="AN66" s="366"/>
      <c r="AO66" s="366"/>
      <c r="AP66" s="366"/>
      <c r="AQ66" s="260"/>
      <c r="AR66" s="261"/>
      <c r="AS66" s="859" t="s">
        <v>188</v>
      </c>
      <c r="AT66" s="860"/>
      <c r="AU66" s="261"/>
      <c r="AV66" s="261"/>
      <c r="AW66" s="859" t="s">
        <v>273</v>
      </c>
      <c r="AX66" s="973"/>
    </row>
    <row r="67" spans="1:50" ht="23.25" hidden="1" customHeight="1" x14ac:dyDescent="0.15">
      <c r="A67" s="845"/>
      <c r="B67" s="846"/>
      <c r="C67" s="846"/>
      <c r="D67" s="846"/>
      <c r="E67" s="846"/>
      <c r="F67" s="847"/>
      <c r="G67" s="974" t="s">
        <v>189</v>
      </c>
      <c r="H67" s="957"/>
      <c r="I67" s="958"/>
      <c r="J67" s="958"/>
      <c r="K67" s="958"/>
      <c r="L67" s="958"/>
      <c r="M67" s="958"/>
      <c r="N67" s="958"/>
      <c r="O67" s="959"/>
      <c r="P67" s="957"/>
      <c r="Q67" s="958"/>
      <c r="R67" s="958"/>
      <c r="S67" s="958"/>
      <c r="T67" s="958"/>
      <c r="U67" s="958"/>
      <c r="V67" s="959"/>
      <c r="W67" s="963"/>
      <c r="X67" s="964"/>
      <c r="Y67" s="944" t="s">
        <v>12</v>
      </c>
      <c r="Z67" s="944"/>
      <c r="AA67" s="945"/>
      <c r="AB67" s="946" t="s">
        <v>293</v>
      </c>
      <c r="AC67" s="946"/>
      <c r="AD67" s="946"/>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5"/>
      <c r="B68" s="846"/>
      <c r="C68" s="846"/>
      <c r="D68" s="846"/>
      <c r="E68" s="846"/>
      <c r="F68" s="847"/>
      <c r="G68" s="934"/>
      <c r="H68" s="960"/>
      <c r="I68" s="961"/>
      <c r="J68" s="961"/>
      <c r="K68" s="961"/>
      <c r="L68" s="961"/>
      <c r="M68" s="961"/>
      <c r="N68" s="961"/>
      <c r="O68" s="962"/>
      <c r="P68" s="960"/>
      <c r="Q68" s="961"/>
      <c r="R68" s="961"/>
      <c r="S68" s="961"/>
      <c r="T68" s="961"/>
      <c r="U68" s="961"/>
      <c r="V68" s="962"/>
      <c r="W68" s="965"/>
      <c r="X68" s="966"/>
      <c r="Y68" s="174" t="s">
        <v>53</v>
      </c>
      <c r="Z68" s="174"/>
      <c r="AA68" s="175"/>
      <c r="AB68" s="969" t="s">
        <v>293</v>
      </c>
      <c r="AC68" s="969"/>
      <c r="AD68" s="969"/>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5"/>
      <c r="B69" s="846"/>
      <c r="C69" s="846"/>
      <c r="D69" s="846"/>
      <c r="E69" s="846"/>
      <c r="F69" s="847"/>
      <c r="G69" s="975"/>
      <c r="H69" s="960"/>
      <c r="I69" s="961"/>
      <c r="J69" s="961"/>
      <c r="K69" s="961"/>
      <c r="L69" s="961"/>
      <c r="M69" s="961"/>
      <c r="N69" s="961"/>
      <c r="O69" s="962"/>
      <c r="P69" s="960"/>
      <c r="Q69" s="961"/>
      <c r="R69" s="961"/>
      <c r="S69" s="961"/>
      <c r="T69" s="961"/>
      <c r="U69" s="961"/>
      <c r="V69" s="962"/>
      <c r="W69" s="967"/>
      <c r="X69" s="968"/>
      <c r="Y69" s="174" t="s">
        <v>13</v>
      </c>
      <c r="Z69" s="174"/>
      <c r="AA69" s="175"/>
      <c r="AB69" s="970" t="s">
        <v>294</v>
      </c>
      <c r="AC69" s="970"/>
      <c r="AD69" s="970"/>
      <c r="AE69" s="808"/>
      <c r="AF69" s="809"/>
      <c r="AG69" s="809"/>
      <c r="AH69" s="809"/>
      <c r="AI69" s="808"/>
      <c r="AJ69" s="809"/>
      <c r="AK69" s="809"/>
      <c r="AL69" s="809"/>
      <c r="AM69" s="808"/>
      <c r="AN69" s="809"/>
      <c r="AO69" s="809"/>
      <c r="AP69" s="809"/>
      <c r="AQ69" s="354"/>
      <c r="AR69" s="355"/>
      <c r="AS69" s="355"/>
      <c r="AT69" s="356"/>
      <c r="AU69" s="355"/>
      <c r="AV69" s="355"/>
      <c r="AW69" s="355"/>
      <c r="AX69" s="357"/>
    </row>
    <row r="70" spans="1:50" ht="23.25" hidden="1" customHeight="1" x14ac:dyDescent="0.15">
      <c r="A70" s="845" t="s">
        <v>279</v>
      </c>
      <c r="B70" s="846"/>
      <c r="C70" s="846"/>
      <c r="D70" s="846"/>
      <c r="E70" s="846"/>
      <c r="F70" s="847"/>
      <c r="G70" s="934" t="s">
        <v>190</v>
      </c>
      <c r="H70" s="935"/>
      <c r="I70" s="935"/>
      <c r="J70" s="935"/>
      <c r="K70" s="935"/>
      <c r="L70" s="935"/>
      <c r="M70" s="935"/>
      <c r="N70" s="935"/>
      <c r="O70" s="935"/>
      <c r="P70" s="935"/>
      <c r="Q70" s="935"/>
      <c r="R70" s="935"/>
      <c r="S70" s="935"/>
      <c r="T70" s="935"/>
      <c r="U70" s="935"/>
      <c r="V70" s="935"/>
      <c r="W70" s="938" t="s">
        <v>292</v>
      </c>
      <c r="X70" s="939"/>
      <c r="Y70" s="944" t="s">
        <v>12</v>
      </c>
      <c r="Z70" s="944"/>
      <c r="AA70" s="945"/>
      <c r="AB70" s="946" t="s">
        <v>293</v>
      </c>
      <c r="AC70" s="946"/>
      <c r="AD70" s="946"/>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5"/>
      <c r="B71" s="846"/>
      <c r="C71" s="846"/>
      <c r="D71" s="846"/>
      <c r="E71" s="846"/>
      <c r="F71" s="847"/>
      <c r="G71" s="934"/>
      <c r="H71" s="936"/>
      <c r="I71" s="936"/>
      <c r="J71" s="936"/>
      <c r="K71" s="936"/>
      <c r="L71" s="936"/>
      <c r="M71" s="936"/>
      <c r="N71" s="936"/>
      <c r="O71" s="936"/>
      <c r="P71" s="936"/>
      <c r="Q71" s="936"/>
      <c r="R71" s="936"/>
      <c r="S71" s="936"/>
      <c r="T71" s="936"/>
      <c r="U71" s="936"/>
      <c r="V71" s="936"/>
      <c r="W71" s="940"/>
      <c r="X71" s="941"/>
      <c r="Y71" s="174" t="s">
        <v>53</v>
      </c>
      <c r="Z71" s="174"/>
      <c r="AA71" s="175"/>
      <c r="AB71" s="969" t="s">
        <v>293</v>
      </c>
      <c r="AC71" s="969"/>
      <c r="AD71" s="969"/>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8"/>
      <c r="B72" s="849"/>
      <c r="C72" s="849"/>
      <c r="D72" s="849"/>
      <c r="E72" s="849"/>
      <c r="F72" s="850"/>
      <c r="G72" s="934"/>
      <c r="H72" s="937"/>
      <c r="I72" s="937"/>
      <c r="J72" s="937"/>
      <c r="K72" s="937"/>
      <c r="L72" s="937"/>
      <c r="M72" s="937"/>
      <c r="N72" s="937"/>
      <c r="O72" s="937"/>
      <c r="P72" s="937"/>
      <c r="Q72" s="937"/>
      <c r="R72" s="937"/>
      <c r="S72" s="937"/>
      <c r="T72" s="937"/>
      <c r="U72" s="937"/>
      <c r="V72" s="937"/>
      <c r="W72" s="942"/>
      <c r="X72" s="943"/>
      <c r="Y72" s="174" t="s">
        <v>13</v>
      </c>
      <c r="Z72" s="174"/>
      <c r="AA72" s="175"/>
      <c r="AB72" s="970" t="s">
        <v>294</v>
      </c>
      <c r="AC72" s="970"/>
      <c r="AD72" s="970"/>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31" t="s">
        <v>275</v>
      </c>
      <c r="B73" s="832"/>
      <c r="C73" s="832"/>
      <c r="D73" s="832"/>
      <c r="E73" s="832"/>
      <c r="F73" s="833"/>
      <c r="G73" s="800"/>
      <c r="H73" s="159" t="s">
        <v>145</v>
      </c>
      <c r="I73" s="159"/>
      <c r="J73" s="159"/>
      <c r="K73" s="159"/>
      <c r="L73" s="159"/>
      <c r="M73" s="159"/>
      <c r="N73" s="159"/>
      <c r="O73" s="160"/>
      <c r="P73" s="166" t="s">
        <v>58</v>
      </c>
      <c r="Q73" s="159"/>
      <c r="R73" s="159"/>
      <c r="S73" s="159"/>
      <c r="T73" s="159"/>
      <c r="U73" s="159"/>
      <c r="V73" s="159"/>
      <c r="W73" s="159"/>
      <c r="X73" s="160"/>
      <c r="Y73" s="802"/>
      <c r="Z73" s="803"/>
      <c r="AA73" s="804"/>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34"/>
      <c r="B74" s="835"/>
      <c r="C74" s="835"/>
      <c r="D74" s="835"/>
      <c r="E74" s="835"/>
      <c r="F74" s="836"/>
      <c r="G74" s="801"/>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4"/>
      <c r="B75" s="835"/>
      <c r="C75" s="835"/>
      <c r="D75" s="835"/>
      <c r="E75" s="835"/>
      <c r="F75" s="836"/>
      <c r="G75" s="775"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4"/>
      <c r="B76" s="835"/>
      <c r="C76" s="835"/>
      <c r="D76" s="835"/>
      <c r="E76" s="835"/>
      <c r="F76" s="836"/>
      <c r="G76" s="776"/>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4"/>
      <c r="B77" s="835"/>
      <c r="C77" s="835"/>
      <c r="D77" s="835"/>
      <c r="E77" s="835"/>
      <c r="F77" s="836"/>
      <c r="G77" s="777"/>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6" t="s">
        <v>306</v>
      </c>
      <c r="B78" s="907"/>
      <c r="C78" s="907"/>
      <c r="D78" s="907"/>
      <c r="E78" s="904" t="s">
        <v>253</v>
      </c>
      <c r="F78" s="905"/>
      <c r="G78" s="47" t="s">
        <v>190</v>
      </c>
      <c r="H78" s="786"/>
      <c r="I78" s="234"/>
      <c r="J78" s="234"/>
      <c r="K78" s="234"/>
      <c r="L78" s="234"/>
      <c r="M78" s="234"/>
      <c r="N78" s="234"/>
      <c r="O78" s="787"/>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5" t="s">
        <v>148</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38" t="s">
        <v>269</v>
      </c>
      <c r="AP79" s="139"/>
      <c r="AQ79" s="139"/>
      <c r="AR79" s="66" t="s">
        <v>267</v>
      </c>
      <c r="AS79" s="138"/>
      <c r="AT79" s="139"/>
      <c r="AU79" s="139"/>
      <c r="AV79" s="139"/>
      <c r="AW79" s="139"/>
      <c r="AX79" s="140"/>
    </row>
    <row r="80" spans="1:50" ht="18.75" hidden="1" customHeight="1" x14ac:dyDescent="0.15">
      <c r="A80" s="506" t="s">
        <v>146</v>
      </c>
      <c r="B80" s="840" t="s">
        <v>266</v>
      </c>
      <c r="C80" s="841"/>
      <c r="D80" s="841"/>
      <c r="E80" s="841"/>
      <c r="F80" s="842"/>
      <c r="G80" s="773" t="s">
        <v>138</v>
      </c>
      <c r="H80" s="773"/>
      <c r="I80" s="773"/>
      <c r="J80" s="773"/>
      <c r="K80" s="773"/>
      <c r="L80" s="773"/>
      <c r="M80" s="773"/>
      <c r="N80" s="773"/>
      <c r="O80" s="773"/>
      <c r="P80" s="773"/>
      <c r="Q80" s="773"/>
      <c r="R80" s="773"/>
      <c r="S80" s="773"/>
      <c r="T80" s="773"/>
      <c r="U80" s="773"/>
      <c r="V80" s="773"/>
      <c r="W80" s="773"/>
      <c r="X80" s="773"/>
      <c r="Y80" s="773"/>
      <c r="Z80" s="773"/>
      <c r="AA80" s="774"/>
      <c r="AB80" s="772" t="s">
        <v>354</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6"/>
    </row>
    <row r="81" spans="1:60" ht="22.5" hidden="1" customHeight="1" x14ac:dyDescent="0.15">
      <c r="A81" s="507"/>
      <c r="B81" s="843"/>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43"/>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5"/>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43"/>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6"/>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4"/>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7"/>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8" t="s">
        <v>60</v>
      </c>
      <c r="H85" s="773"/>
      <c r="I85" s="773"/>
      <c r="J85" s="773"/>
      <c r="K85" s="773"/>
      <c r="L85" s="773"/>
      <c r="M85" s="773"/>
      <c r="N85" s="773"/>
      <c r="O85" s="774"/>
      <c r="P85" s="772" t="s">
        <v>62</v>
      </c>
      <c r="Q85" s="773"/>
      <c r="R85" s="773"/>
      <c r="S85" s="773"/>
      <c r="T85" s="773"/>
      <c r="U85" s="773"/>
      <c r="V85" s="773"/>
      <c r="W85" s="773"/>
      <c r="X85" s="774"/>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93"/>
      <c r="R87" s="793"/>
      <c r="S87" s="793"/>
      <c r="T87" s="793"/>
      <c r="U87" s="793"/>
      <c r="V87" s="793"/>
      <c r="W87" s="793"/>
      <c r="X87" s="794"/>
      <c r="Y87" s="748" t="s">
        <v>61</v>
      </c>
      <c r="Z87" s="749"/>
      <c r="AA87" s="750"/>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5"/>
      <c r="Q88" s="795"/>
      <c r="R88" s="795"/>
      <c r="S88" s="795"/>
      <c r="T88" s="795"/>
      <c r="U88" s="795"/>
      <c r="V88" s="795"/>
      <c r="W88" s="795"/>
      <c r="X88" s="796"/>
      <c r="Y88" s="722" t="s">
        <v>53</v>
      </c>
      <c r="Z88" s="723"/>
      <c r="AA88" s="724"/>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7"/>
      <c r="Y89" s="722" t="s">
        <v>13</v>
      </c>
      <c r="Z89" s="723"/>
      <c r="AA89" s="724"/>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8" t="s">
        <v>60</v>
      </c>
      <c r="H90" s="773"/>
      <c r="I90" s="773"/>
      <c r="J90" s="773"/>
      <c r="K90" s="773"/>
      <c r="L90" s="773"/>
      <c r="M90" s="773"/>
      <c r="N90" s="773"/>
      <c r="O90" s="774"/>
      <c r="P90" s="772" t="s">
        <v>62</v>
      </c>
      <c r="Q90" s="773"/>
      <c r="R90" s="773"/>
      <c r="S90" s="773"/>
      <c r="T90" s="773"/>
      <c r="U90" s="773"/>
      <c r="V90" s="773"/>
      <c r="W90" s="773"/>
      <c r="X90" s="774"/>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93"/>
      <c r="R92" s="793"/>
      <c r="S92" s="793"/>
      <c r="T92" s="793"/>
      <c r="U92" s="793"/>
      <c r="V92" s="793"/>
      <c r="W92" s="793"/>
      <c r="X92" s="794"/>
      <c r="Y92" s="748" t="s">
        <v>61</v>
      </c>
      <c r="Z92" s="749"/>
      <c r="AA92" s="750"/>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5"/>
      <c r="Q93" s="795"/>
      <c r="R93" s="795"/>
      <c r="S93" s="795"/>
      <c r="T93" s="795"/>
      <c r="U93" s="795"/>
      <c r="V93" s="795"/>
      <c r="W93" s="795"/>
      <c r="X93" s="796"/>
      <c r="Y93" s="722" t="s">
        <v>53</v>
      </c>
      <c r="Z93" s="723"/>
      <c r="AA93" s="724"/>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7"/>
      <c r="Y94" s="722" t="s">
        <v>13</v>
      </c>
      <c r="Z94" s="723"/>
      <c r="AA94" s="724"/>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8" t="s">
        <v>60</v>
      </c>
      <c r="H95" s="773"/>
      <c r="I95" s="773"/>
      <c r="J95" s="773"/>
      <c r="K95" s="773"/>
      <c r="L95" s="773"/>
      <c r="M95" s="773"/>
      <c r="N95" s="773"/>
      <c r="O95" s="774"/>
      <c r="P95" s="772" t="s">
        <v>62</v>
      </c>
      <c r="Q95" s="773"/>
      <c r="R95" s="773"/>
      <c r="S95" s="773"/>
      <c r="T95" s="773"/>
      <c r="U95" s="773"/>
      <c r="V95" s="773"/>
      <c r="W95" s="773"/>
      <c r="X95" s="774"/>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93"/>
      <c r="R97" s="793"/>
      <c r="S97" s="793"/>
      <c r="T97" s="793"/>
      <c r="U97" s="793"/>
      <c r="V97" s="793"/>
      <c r="W97" s="793"/>
      <c r="X97" s="794"/>
      <c r="Y97" s="748" t="s">
        <v>61</v>
      </c>
      <c r="Z97" s="749"/>
      <c r="AA97" s="750"/>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5"/>
      <c r="Q98" s="795"/>
      <c r="R98" s="795"/>
      <c r="S98" s="795"/>
      <c r="T98" s="795"/>
      <c r="U98" s="795"/>
      <c r="V98" s="795"/>
      <c r="W98" s="795"/>
      <c r="X98" s="796"/>
      <c r="Y98" s="722" t="s">
        <v>53</v>
      </c>
      <c r="Z98" s="723"/>
      <c r="AA98" s="724"/>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4"/>
      <c r="C99" s="874"/>
      <c r="D99" s="874"/>
      <c r="E99" s="874"/>
      <c r="F99" s="875"/>
      <c r="G99" s="798"/>
      <c r="H99" s="237"/>
      <c r="I99" s="237"/>
      <c r="J99" s="237"/>
      <c r="K99" s="237"/>
      <c r="L99" s="237"/>
      <c r="M99" s="237"/>
      <c r="N99" s="237"/>
      <c r="O99" s="799"/>
      <c r="P99" s="837"/>
      <c r="Q99" s="837"/>
      <c r="R99" s="837"/>
      <c r="S99" s="837"/>
      <c r="T99" s="837"/>
      <c r="U99" s="837"/>
      <c r="V99" s="837"/>
      <c r="W99" s="837"/>
      <c r="X99" s="838"/>
      <c r="Y99" s="467" t="s">
        <v>13</v>
      </c>
      <c r="Z99" s="468"/>
      <c r="AA99" s="469"/>
      <c r="AB99" s="449" t="s">
        <v>14</v>
      </c>
      <c r="AC99" s="450"/>
      <c r="AD99" s="451"/>
      <c r="AE99" s="811"/>
      <c r="AF99" s="812"/>
      <c r="AG99" s="812"/>
      <c r="AH99" s="839"/>
      <c r="AI99" s="811"/>
      <c r="AJ99" s="812"/>
      <c r="AK99" s="812"/>
      <c r="AL99" s="839"/>
      <c r="AM99" s="811"/>
      <c r="AN99" s="812"/>
      <c r="AO99" s="812"/>
      <c r="AP99" s="812"/>
      <c r="AQ99" s="813"/>
      <c r="AR99" s="814"/>
      <c r="AS99" s="814"/>
      <c r="AT99" s="815"/>
      <c r="AU99" s="812"/>
      <c r="AV99" s="812"/>
      <c r="AW99" s="812"/>
      <c r="AX99" s="816"/>
    </row>
    <row r="100" spans="1:60" ht="31.5" customHeight="1" x14ac:dyDescent="0.15">
      <c r="A100" s="826" t="s">
        <v>276</v>
      </c>
      <c r="B100" s="827"/>
      <c r="C100" s="827"/>
      <c r="D100" s="827"/>
      <c r="E100" s="827"/>
      <c r="F100" s="828"/>
      <c r="G100" s="829" t="s">
        <v>59</v>
      </c>
      <c r="H100" s="829"/>
      <c r="I100" s="829"/>
      <c r="J100" s="829"/>
      <c r="K100" s="829"/>
      <c r="L100" s="829"/>
      <c r="M100" s="829"/>
      <c r="N100" s="829"/>
      <c r="O100" s="829"/>
      <c r="P100" s="829"/>
      <c r="Q100" s="829"/>
      <c r="R100" s="829"/>
      <c r="S100" s="829"/>
      <c r="T100" s="829"/>
      <c r="U100" s="829"/>
      <c r="V100" s="829"/>
      <c r="W100" s="829"/>
      <c r="X100" s="830"/>
      <c r="Y100" s="452"/>
      <c r="Z100" s="453"/>
      <c r="AA100" s="454"/>
      <c r="AB100" s="851" t="s">
        <v>11</v>
      </c>
      <c r="AC100" s="851"/>
      <c r="AD100" s="851"/>
      <c r="AE100" s="817" t="s">
        <v>315</v>
      </c>
      <c r="AF100" s="818"/>
      <c r="AG100" s="818"/>
      <c r="AH100" s="819"/>
      <c r="AI100" s="817" t="s">
        <v>335</v>
      </c>
      <c r="AJ100" s="818"/>
      <c r="AK100" s="818"/>
      <c r="AL100" s="819"/>
      <c r="AM100" s="817" t="s">
        <v>342</v>
      </c>
      <c r="AN100" s="818"/>
      <c r="AO100" s="818"/>
      <c r="AP100" s="819"/>
      <c r="AQ100" s="923" t="s">
        <v>355</v>
      </c>
      <c r="AR100" s="924"/>
      <c r="AS100" s="924"/>
      <c r="AT100" s="925"/>
      <c r="AU100" s="923" t="s">
        <v>356</v>
      </c>
      <c r="AV100" s="924"/>
      <c r="AW100" s="924"/>
      <c r="AX100" s="926"/>
    </row>
    <row r="101" spans="1:60" ht="23.25" customHeight="1" x14ac:dyDescent="0.15">
      <c r="A101" s="478"/>
      <c r="B101" s="479"/>
      <c r="C101" s="479"/>
      <c r="D101" s="479"/>
      <c r="E101" s="479"/>
      <c r="F101" s="480"/>
      <c r="G101" s="151" t="s">
        <v>500</v>
      </c>
      <c r="H101" s="151"/>
      <c r="I101" s="151"/>
      <c r="J101" s="151"/>
      <c r="K101" s="151"/>
      <c r="L101" s="151"/>
      <c r="M101" s="151"/>
      <c r="N101" s="151"/>
      <c r="O101" s="151"/>
      <c r="P101" s="151"/>
      <c r="Q101" s="151"/>
      <c r="R101" s="151"/>
      <c r="S101" s="151"/>
      <c r="T101" s="151"/>
      <c r="U101" s="151"/>
      <c r="V101" s="151"/>
      <c r="W101" s="151"/>
      <c r="X101" s="222"/>
      <c r="Y101" s="807" t="s">
        <v>54</v>
      </c>
      <c r="Z101" s="708"/>
      <c r="AA101" s="709"/>
      <c r="AB101" s="538" t="s">
        <v>501</v>
      </c>
      <c r="AC101" s="538"/>
      <c r="AD101" s="538"/>
      <c r="AE101" s="354" t="s">
        <v>497</v>
      </c>
      <c r="AF101" s="355"/>
      <c r="AG101" s="355"/>
      <c r="AH101" s="356"/>
      <c r="AI101" s="354">
        <v>2</v>
      </c>
      <c r="AJ101" s="355"/>
      <c r="AK101" s="355"/>
      <c r="AL101" s="356"/>
      <c r="AM101" s="354">
        <v>2</v>
      </c>
      <c r="AN101" s="355"/>
      <c r="AO101" s="355"/>
      <c r="AP101" s="356"/>
      <c r="AQ101" s="354" t="s">
        <v>488</v>
      </c>
      <c r="AR101" s="355"/>
      <c r="AS101" s="355"/>
      <c r="AT101" s="356"/>
      <c r="AU101" s="354" t="s">
        <v>488</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501</v>
      </c>
      <c r="AC102" s="538"/>
      <c r="AD102" s="538"/>
      <c r="AE102" s="348" t="s">
        <v>497</v>
      </c>
      <c r="AF102" s="348"/>
      <c r="AG102" s="348"/>
      <c r="AH102" s="348"/>
      <c r="AI102" s="348">
        <v>2</v>
      </c>
      <c r="AJ102" s="348"/>
      <c r="AK102" s="348"/>
      <c r="AL102" s="348"/>
      <c r="AM102" s="348">
        <v>2</v>
      </c>
      <c r="AN102" s="348"/>
      <c r="AO102" s="348"/>
      <c r="AP102" s="348"/>
      <c r="AQ102" s="808" t="s">
        <v>488</v>
      </c>
      <c r="AR102" s="809"/>
      <c r="AS102" s="809"/>
      <c r="AT102" s="810"/>
      <c r="AU102" s="808" t="s">
        <v>506</v>
      </c>
      <c r="AV102" s="809"/>
      <c r="AW102" s="809"/>
      <c r="AX102" s="810"/>
    </row>
    <row r="103" spans="1:60" ht="31.5" hidden="1" customHeight="1" x14ac:dyDescent="0.15">
      <c r="A103" s="475" t="s">
        <v>276</v>
      </c>
      <c r="B103" s="476"/>
      <c r="C103" s="476"/>
      <c r="D103" s="476"/>
      <c r="E103" s="476"/>
      <c r="F103" s="477"/>
      <c r="G103" s="723" t="s">
        <v>59</v>
      </c>
      <c r="H103" s="723"/>
      <c r="I103" s="723"/>
      <c r="J103" s="723"/>
      <c r="K103" s="723"/>
      <c r="L103" s="723"/>
      <c r="M103" s="723"/>
      <c r="N103" s="723"/>
      <c r="O103" s="723"/>
      <c r="P103" s="723"/>
      <c r="Q103" s="723"/>
      <c r="R103" s="723"/>
      <c r="S103" s="723"/>
      <c r="T103" s="723"/>
      <c r="U103" s="723"/>
      <c r="V103" s="723"/>
      <c r="W103" s="723"/>
      <c r="X103" s="724"/>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8"/>
      <c r="AV105" s="809"/>
      <c r="AW105" s="809"/>
      <c r="AX105" s="810"/>
    </row>
    <row r="106" spans="1:60" ht="31.5" hidden="1" customHeight="1" x14ac:dyDescent="0.15">
      <c r="A106" s="475" t="s">
        <v>276</v>
      </c>
      <c r="B106" s="476"/>
      <c r="C106" s="476"/>
      <c r="D106" s="476"/>
      <c r="E106" s="476"/>
      <c r="F106" s="477"/>
      <c r="G106" s="723" t="s">
        <v>59</v>
      </c>
      <c r="H106" s="723"/>
      <c r="I106" s="723"/>
      <c r="J106" s="723"/>
      <c r="K106" s="723"/>
      <c r="L106" s="723"/>
      <c r="M106" s="723"/>
      <c r="N106" s="723"/>
      <c r="O106" s="723"/>
      <c r="P106" s="723"/>
      <c r="Q106" s="723"/>
      <c r="R106" s="723"/>
      <c r="S106" s="723"/>
      <c r="T106" s="723"/>
      <c r="U106" s="723"/>
      <c r="V106" s="723"/>
      <c r="W106" s="723"/>
      <c r="X106" s="724"/>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8"/>
      <c r="AV108" s="809"/>
      <c r="AW108" s="809"/>
      <c r="AX108" s="810"/>
    </row>
    <row r="109" spans="1:60" ht="31.5" hidden="1" customHeight="1" x14ac:dyDescent="0.15">
      <c r="A109" s="475" t="s">
        <v>276</v>
      </c>
      <c r="B109" s="476"/>
      <c r="C109" s="476"/>
      <c r="D109" s="476"/>
      <c r="E109" s="476"/>
      <c r="F109" s="477"/>
      <c r="G109" s="723" t="s">
        <v>59</v>
      </c>
      <c r="H109" s="723"/>
      <c r="I109" s="723"/>
      <c r="J109" s="723"/>
      <c r="K109" s="723"/>
      <c r="L109" s="723"/>
      <c r="M109" s="723"/>
      <c r="N109" s="723"/>
      <c r="O109" s="723"/>
      <c r="P109" s="723"/>
      <c r="Q109" s="723"/>
      <c r="R109" s="723"/>
      <c r="S109" s="723"/>
      <c r="T109" s="723"/>
      <c r="U109" s="723"/>
      <c r="V109" s="723"/>
      <c r="W109" s="723"/>
      <c r="X109" s="724"/>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8"/>
      <c r="AV111" s="809"/>
      <c r="AW111" s="809"/>
      <c r="AX111" s="810"/>
    </row>
    <row r="112" spans="1:60" ht="31.5" hidden="1" customHeight="1" x14ac:dyDescent="0.15">
      <c r="A112" s="475" t="s">
        <v>276</v>
      </c>
      <c r="B112" s="476"/>
      <c r="C112" s="476"/>
      <c r="D112" s="476"/>
      <c r="E112" s="476"/>
      <c r="F112" s="477"/>
      <c r="G112" s="723" t="s">
        <v>59</v>
      </c>
      <c r="H112" s="723"/>
      <c r="I112" s="723"/>
      <c r="J112" s="723"/>
      <c r="K112" s="723"/>
      <c r="L112" s="723"/>
      <c r="M112" s="723"/>
      <c r="N112" s="723"/>
      <c r="O112" s="723"/>
      <c r="P112" s="723"/>
      <c r="Q112" s="723"/>
      <c r="R112" s="723"/>
      <c r="S112" s="723"/>
      <c r="T112" s="723"/>
      <c r="U112" s="723"/>
      <c r="V112" s="723"/>
      <c r="W112" s="723"/>
      <c r="X112" s="724"/>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15">
      <c r="A116" s="282"/>
      <c r="B116" s="283"/>
      <c r="C116" s="283"/>
      <c r="D116" s="283"/>
      <c r="E116" s="283"/>
      <c r="F116" s="284"/>
      <c r="G116" s="341" t="s">
        <v>502</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503</v>
      </c>
      <c r="AC116" s="291"/>
      <c r="AD116" s="292"/>
      <c r="AE116" s="348" t="s">
        <v>497</v>
      </c>
      <c r="AF116" s="348"/>
      <c r="AG116" s="348"/>
      <c r="AH116" s="348"/>
      <c r="AI116" s="348">
        <v>11</v>
      </c>
      <c r="AJ116" s="348"/>
      <c r="AK116" s="348"/>
      <c r="AL116" s="348"/>
      <c r="AM116" s="348">
        <v>11</v>
      </c>
      <c r="AN116" s="348"/>
      <c r="AO116" s="348"/>
      <c r="AP116" s="348"/>
      <c r="AQ116" s="354" t="s">
        <v>488</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504</v>
      </c>
      <c r="AC117" s="332"/>
      <c r="AD117" s="333"/>
      <c r="AE117" s="296" t="s">
        <v>505</v>
      </c>
      <c r="AF117" s="296"/>
      <c r="AG117" s="296"/>
      <c r="AH117" s="296"/>
      <c r="AI117" s="296" t="s">
        <v>542</v>
      </c>
      <c r="AJ117" s="296"/>
      <c r="AK117" s="296"/>
      <c r="AL117" s="296"/>
      <c r="AM117" s="296" t="s">
        <v>537</v>
      </c>
      <c r="AN117" s="296"/>
      <c r="AO117" s="296"/>
      <c r="AP117" s="296"/>
      <c r="AQ117" s="296" t="s">
        <v>488</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8" t="s">
        <v>330</v>
      </c>
      <c r="B130" s="986"/>
      <c r="C130" s="985" t="s">
        <v>191</v>
      </c>
      <c r="D130" s="986"/>
      <c r="E130" s="298" t="s">
        <v>220</v>
      </c>
      <c r="F130" s="299"/>
      <c r="G130" s="300" t="s">
        <v>507</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9"/>
      <c r="B131" s="242"/>
      <c r="C131" s="241"/>
      <c r="D131" s="242"/>
      <c r="E131" s="228" t="s">
        <v>219</v>
      </c>
      <c r="F131" s="229"/>
      <c r="G131" s="226" t="s">
        <v>508</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9"/>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9"/>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544</v>
      </c>
      <c r="AR133" s="261"/>
      <c r="AS133" s="127" t="s">
        <v>188</v>
      </c>
      <c r="AT133" s="162"/>
      <c r="AU133" s="126" t="s">
        <v>544</v>
      </c>
      <c r="AV133" s="126"/>
      <c r="AW133" s="127" t="s">
        <v>177</v>
      </c>
      <c r="AX133" s="128"/>
    </row>
    <row r="134" spans="1:50" ht="39.75" customHeight="1" x14ac:dyDescent="0.15">
      <c r="A134" s="989"/>
      <c r="B134" s="242"/>
      <c r="C134" s="241"/>
      <c r="D134" s="242"/>
      <c r="E134" s="241"/>
      <c r="F134" s="304"/>
      <c r="G134" s="221" t="s">
        <v>497</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488</v>
      </c>
      <c r="AC134" s="214"/>
      <c r="AD134" s="214"/>
      <c r="AE134" s="256" t="s">
        <v>488</v>
      </c>
      <c r="AF134" s="106"/>
      <c r="AG134" s="106"/>
      <c r="AH134" s="106"/>
      <c r="AI134" s="256" t="s">
        <v>488</v>
      </c>
      <c r="AJ134" s="106"/>
      <c r="AK134" s="106"/>
      <c r="AL134" s="106"/>
      <c r="AM134" s="256" t="s">
        <v>488</v>
      </c>
      <c r="AN134" s="106"/>
      <c r="AO134" s="106"/>
      <c r="AP134" s="106"/>
      <c r="AQ134" s="256" t="s">
        <v>488</v>
      </c>
      <c r="AR134" s="106"/>
      <c r="AS134" s="106"/>
      <c r="AT134" s="106"/>
      <c r="AU134" s="256" t="s">
        <v>488</v>
      </c>
      <c r="AV134" s="106"/>
      <c r="AW134" s="106"/>
      <c r="AX134" s="205"/>
    </row>
    <row r="135" spans="1:50" ht="39.75" customHeight="1" x14ac:dyDescent="0.15">
      <c r="A135" s="989"/>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488</v>
      </c>
      <c r="AC135" s="123"/>
      <c r="AD135" s="123"/>
      <c r="AE135" s="256" t="s">
        <v>488</v>
      </c>
      <c r="AF135" s="106"/>
      <c r="AG135" s="106"/>
      <c r="AH135" s="106"/>
      <c r="AI135" s="256" t="s">
        <v>488</v>
      </c>
      <c r="AJ135" s="106"/>
      <c r="AK135" s="106"/>
      <c r="AL135" s="106"/>
      <c r="AM135" s="256" t="s">
        <v>488</v>
      </c>
      <c r="AN135" s="106"/>
      <c r="AO135" s="106"/>
      <c r="AP135" s="106"/>
      <c r="AQ135" s="256" t="s">
        <v>488</v>
      </c>
      <c r="AR135" s="106"/>
      <c r="AS135" s="106"/>
      <c r="AT135" s="106"/>
      <c r="AU135" s="256" t="s">
        <v>488</v>
      </c>
      <c r="AV135" s="106"/>
      <c r="AW135" s="106"/>
      <c r="AX135" s="205"/>
    </row>
    <row r="136" spans="1:50" ht="18.75" hidden="1" customHeight="1" x14ac:dyDescent="0.15">
      <c r="A136" s="989"/>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9"/>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9"/>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9"/>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9"/>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9"/>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9"/>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9"/>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9"/>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9"/>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9"/>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9"/>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9"/>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9"/>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9"/>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9"/>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9"/>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9"/>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9"/>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8"/>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9"/>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9"/>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9"/>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9"/>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9"/>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9"/>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9"/>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0"/>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9"/>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9"/>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9"/>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8"/>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9"/>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9"/>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9"/>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9"/>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9"/>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9"/>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9"/>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0"/>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9"/>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9"/>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9"/>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8"/>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9"/>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9"/>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9"/>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9"/>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9"/>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9"/>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9"/>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0"/>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9"/>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9"/>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9"/>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8"/>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9"/>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9"/>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9"/>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9"/>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9"/>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9"/>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9"/>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0"/>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9"/>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9"/>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9"/>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8"/>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9"/>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9"/>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9"/>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9"/>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9"/>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9"/>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9"/>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0"/>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9"/>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9"/>
      <c r="B188" s="242"/>
      <c r="C188" s="241"/>
      <c r="D188" s="242"/>
      <c r="E188" s="150" t="s">
        <v>509</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9"/>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9"/>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9"/>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9"/>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9"/>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9"/>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9"/>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9"/>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9"/>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9"/>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9"/>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9"/>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9"/>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9"/>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9"/>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9"/>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9"/>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9"/>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9"/>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9"/>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9"/>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9"/>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9"/>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9"/>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9"/>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9"/>
      <c r="B214" s="242"/>
      <c r="C214" s="241"/>
      <c r="D214" s="242"/>
      <c r="E214" s="241"/>
      <c r="F214" s="304"/>
      <c r="G214" s="221"/>
      <c r="H214" s="151"/>
      <c r="I214" s="151"/>
      <c r="J214" s="151"/>
      <c r="K214" s="151"/>
      <c r="L214" s="151"/>
      <c r="M214" s="151"/>
      <c r="N214" s="151"/>
      <c r="O214" s="151"/>
      <c r="P214" s="222"/>
      <c r="Q214" s="976"/>
      <c r="R214" s="977"/>
      <c r="S214" s="977"/>
      <c r="T214" s="977"/>
      <c r="U214" s="977"/>
      <c r="V214" s="977"/>
      <c r="W214" s="977"/>
      <c r="X214" s="977"/>
      <c r="Y214" s="977"/>
      <c r="Z214" s="977"/>
      <c r="AA214" s="978"/>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9"/>
      <c r="B215" s="242"/>
      <c r="C215" s="241"/>
      <c r="D215" s="242"/>
      <c r="E215" s="241"/>
      <c r="F215" s="304"/>
      <c r="G215" s="223"/>
      <c r="H215" s="224"/>
      <c r="I215" s="224"/>
      <c r="J215" s="224"/>
      <c r="K215" s="224"/>
      <c r="L215" s="224"/>
      <c r="M215" s="224"/>
      <c r="N215" s="224"/>
      <c r="O215" s="224"/>
      <c r="P215" s="225"/>
      <c r="Q215" s="979"/>
      <c r="R215" s="980"/>
      <c r="S215" s="980"/>
      <c r="T215" s="980"/>
      <c r="U215" s="980"/>
      <c r="V215" s="980"/>
      <c r="W215" s="980"/>
      <c r="X215" s="980"/>
      <c r="Y215" s="980"/>
      <c r="Z215" s="980"/>
      <c r="AA215" s="981"/>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9"/>
      <c r="B216" s="242"/>
      <c r="C216" s="241"/>
      <c r="D216" s="242"/>
      <c r="E216" s="241"/>
      <c r="F216" s="304"/>
      <c r="G216" s="223"/>
      <c r="H216" s="224"/>
      <c r="I216" s="224"/>
      <c r="J216" s="224"/>
      <c r="K216" s="224"/>
      <c r="L216" s="224"/>
      <c r="M216" s="224"/>
      <c r="N216" s="224"/>
      <c r="O216" s="224"/>
      <c r="P216" s="225"/>
      <c r="Q216" s="979"/>
      <c r="R216" s="980"/>
      <c r="S216" s="980"/>
      <c r="T216" s="980"/>
      <c r="U216" s="980"/>
      <c r="V216" s="980"/>
      <c r="W216" s="980"/>
      <c r="X216" s="980"/>
      <c r="Y216" s="980"/>
      <c r="Z216" s="980"/>
      <c r="AA216" s="981"/>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9"/>
      <c r="B217" s="242"/>
      <c r="C217" s="241"/>
      <c r="D217" s="242"/>
      <c r="E217" s="241"/>
      <c r="F217" s="304"/>
      <c r="G217" s="223"/>
      <c r="H217" s="224"/>
      <c r="I217" s="224"/>
      <c r="J217" s="224"/>
      <c r="K217" s="224"/>
      <c r="L217" s="224"/>
      <c r="M217" s="224"/>
      <c r="N217" s="224"/>
      <c r="O217" s="224"/>
      <c r="P217" s="225"/>
      <c r="Q217" s="979"/>
      <c r="R217" s="980"/>
      <c r="S217" s="980"/>
      <c r="T217" s="980"/>
      <c r="U217" s="980"/>
      <c r="V217" s="980"/>
      <c r="W217" s="980"/>
      <c r="X217" s="980"/>
      <c r="Y217" s="980"/>
      <c r="Z217" s="980"/>
      <c r="AA217" s="981"/>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9"/>
      <c r="B218" s="242"/>
      <c r="C218" s="241"/>
      <c r="D218" s="242"/>
      <c r="E218" s="241"/>
      <c r="F218" s="304"/>
      <c r="G218" s="226"/>
      <c r="H218" s="154"/>
      <c r="I218" s="154"/>
      <c r="J218" s="154"/>
      <c r="K218" s="154"/>
      <c r="L218" s="154"/>
      <c r="M218" s="154"/>
      <c r="N218" s="154"/>
      <c r="O218" s="154"/>
      <c r="P218" s="227"/>
      <c r="Q218" s="982"/>
      <c r="R218" s="983"/>
      <c r="S218" s="983"/>
      <c r="T218" s="983"/>
      <c r="U218" s="983"/>
      <c r="V218" s="983"/>
      <c r="W218" s="983"/>
      <c r="X218" s="983"/>
      <c r="Y218" s="983"/>
      <c r="Z218" s="983"/>
      <c r="AA218" s="984"/>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9"/>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9"/>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9"/>
      <c r="B221" s="242"/>
      <c r="C221" s="241"/>
      <c r="D221" s="242"/>
      <c r="E221" s="241"/>
      <c r="F221" s="304"/>
      <c r="G221" s="221"/>
      <c r="H221" s="151"/>
      <c r="I221" s="151"/>
      <c r="J221" s="151"/>
      <c r="K221" s="151"/>
      <c r="L221" s="151"/>
      <c r="M221" s="151"/>
      <c r="N221" s="151"/>
      <c r="O221" s="151"/>
      <c r="P221" s="222"/>
      <c r="Q221" s="976"/>
      <c r="R221" s="977"/>
      <c r="S221" s="977"/>
      <c r="T221" s="977"/>
      <c r="U221" s="977"/>
      <c r="V221" s="977"/>
      <c r="W221" s="977"/>
      <c r="X221" s="977"/>
      <c r="Y221" s="977"/>
      <c r="Z221" s="977"/>
      <c r="AA221" s="978"/>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9"/>
      <c r="B222" s="242"/>
      <c r="C222" s="241"/>
      <c r="D222" s="242"/>
      <c r="E222" s="241"/>
      <c r="F222" s="304"/>
      <c r="G222" s="223"/>
      <c r="H222" s="224"/>
      <c r="I222" s="224"/>
      <c r="J222" s="224"/>
      <c r="K222" s="224"/>
      <c r="L222" s="224"/>
      <c r="M222" s="224"/>
      <c r="N222" s="224"/>
      <c r="O222" s="224"/>
      <c r="P222" s="225"/>
      <c r="Q222" s="979"/>
      <c r="R222" s="980"/>
      <c r="S222" s="980"/>
      <c r="T222" s="980"/>
      <c r="U222" s="980"/>
      <c r="V222" s="980"/>
      <c r="W222" s="980"/>
      <c r="X222" s="980"/>
      <c r="Y222" s="980"/>
      <c r="Z222" s="980"/>
      <c r="AA222" s="981"/>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9"/>
      <c r="B223" s="242"/>
      <c r="C223" s="241"/>
      <c r="D223" s="242"/>
      <c r="E223" s="241"/>
      <c r="F223" s="304"/>
      <c r="G223" s="223"/>
      <c r="H223" s="224"/>
      <c r="I223" s="224"/>
      <c r="J223" s="224"/>
      <c r="K223" s="224"/>
      <c r="L223" s="224"/>
      <c r="M223" s="224"/>
      <c r="N223" s="224"/>
      <c r="O223" s="224"/>
      <c r="P223" s="225"/>
      <c r="Q223" s="979"/>
      <c r="R223" s="980"/>
      <c r="S223" s="980"/>
      <c r="T223" s="980"/>
      <c r="U223" s="980"/>
      <c r="V223" s="980"/>
      <c r="W223" s="980"/>
      <c r="X223" s="980"/>
      <c r="Y223" s="980"/>
      <c r="Z223" s="980"/>
      <c r="AA223" s="981"/>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9"/>
      <c r="B224" s="242"/>
      <c r="C224" s="241"/>
      <c r="D224" s="242"/>
      <c r="E224" s="241"/>
      <c r="F224" s="304"/>
      <c r="G224" s="223"/>
      <c r="H224" s="224"/>
      <c r="I224" s="224"/>
      <c r="J224" s="224"/>
      <c r="K224" s="224"/>
      <c r="L224" s="224"/>
      <c r="M224" s="224"/>
      <c r="N224" s="224"/>
      <c r="O224" s="224"/>
      <c r="P224" s="225"/>
      <c r="Q224" s="979"/>
      <c r="R224" s="980"/>
      <c r="S224" s="980"/>
      <c r="T224" s="980"/>
      <c r="U224" s="980"/>
      <c r="V224" s="980"/>
      <c r="W224" s="980"/>
      <c r="X224" s="980"/>
      <c r="Y224" s="980"/>
      <c r="Z224" s="980"/>
      <c r="AA224" s="981"/>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9"/>
      <c r="B225" s="242"/>
      <c r="C225" s="241"/>
      <c r="D225" s="242"/>
      <c r="E225" s="241"/>
      <c r="F225" s="304"/>
      <c r="G225" s="226"/>
      <c r="H225" s="154"/>
      <c r="I225" s="154"/>
      <c r="J225" s="154"/>
      <c r="K225" s="154"/>
      <c r="L225" s="154"/>
      <c r="M225" s="154"/>
      <c r="N225" s="154"/>
      <c r="O225" s="154"/>
      <c r="P225" s="227"/>
      <c r="Q225" s="982"/>
      <c r="R225" s="983"/>
      <c r="S225" s="983"/>
      <c r="T225" s="983"/>
      <c r="U225" s="983"/>
      <c r="V225" s="983"/>
      <c r="W225" s="983"/>
      <c r="X225" s="983"/>
      <c r="Y225" s="983"/>
      <c r="Z225" s="983"/>
      <c r="AA225" s="984"/>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9"/>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9"/>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9"/>
      <c r="B228" s="242"/>
      <c r="C228" s="241"/>
      <c r="D228" s="242"/>
      <c r="E228" s="241"/>
      <c r="F228" s="304"/>
      <c r="G228" s="221"/>
      <c r="H228" s="151"/>
      <c r="I228" s="151"/>
      <c r="J228" s="151"/>
      <c r="K228" s="151"/>
      <c r="L228" s="151"/>
      <c r="M228" s="151"/>
      <c r="N228" s="151"/>
      <c r="O228" s="151"/>
      <c r="P228" s="222"/>
      <c r="Q228" s="976"/>
      <c r="R228" s="977"/>
      <c r="S228" s="977"/>
      <c r="T228" s="977"/>
      <c r="U228" s="977"/>
      <c r="V228" s="977"/>
      <c r="W228" s="977"/>
      <c r="X228" s="977"/>
      <c r="Y228" s="977"/>
      <c r="Z228" s="977"/>
      <c r="AA228" s="978"/>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9"/>
      <c r="B229" s="242"/>
      <c r="C229" s="241"/>
      <c r="D229" s="242"/>
      <c r="E229" s="241"/>
      <c r="F229" s="304"/>
      <c r="G229" s="223"/>
      <c r="H229" s="224"/>
      <c r="I229" s="224"/>
      <c r="J229" s="224"/>
      <c r="K229" s="224"/>
      <c r="L229" s="224"/>
      <c r="M229" s="224"/>
      <c r="N229" s="224"/>
      <c r="O229" s="224"/>
      <c r="P229" s="225"/>
      <c r="Q229" s="979"/>
      <c r="R229" s="980"/>
      <c r="S229" s="980"/>
      <c r="T229" s="980"/>
      <c r="U229" s="980"/>
      <c r="V229" s="980"/>
      <c r="W229" s="980"/>
      <c r="X229" s="980"/>
      <c r="Y229" s="980"/>
      <c r="Z229" s="980"/>
      <c r="AA229" s="981"/>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9"/>
      <c r="B230" s="242"/>
      <c r="C230" s="241"/>
      <c r="D230" s="242"/>
      <c r="E230" s="241"/>
      <c r="F230" s="304"/>
      <c r="G230" s="223"/>
      <c r="H230" s="224"/>
      <c r="I230" s="224"/>
      <c r="J230" s="224"/>
      <c r="K230" s="224"/>
      <c r="L230" s="224"/>
      <c r="M230" s="224"/>
      <c r="N230" s="224"/>
      <c r="O230" s="224"/>
      <c r="P230" s="225"/>
      <c r="Q230" s="979"/>
      <c r="R230" s="980"/>
      <c r="S230" s="980"/>
      <c r="T230" s="980"/>
      <c r="U230" s="980"/>
      <c r="V230" s="980"/>
      <c r="W230" s="980"/>
      <c r="X230" s="980"/>
      <c r="Y230" s="980"/>
      <c r="Z230" s="980"/>
      <c r="AA230" s="981"/>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9"/>
      <c r="B231" s="242"/>
      <c r="C231" s="241"/>
      <c r="D231" s="242"/>
      <c r="E231" s="241"/>
      <c r="F231" s="304"/>
      <c r="G231" s="223"/>
      <c r="H231" s="224"/>
      <c r="I231" s="224"/>
      <c r="J231" s="224"/>
      <c r="K231" s="224"/>
      <c r="L231" s="224"/>
      <c r="M231" s="224"/>
      <c r="N231" s="224"/>
      <c r="O231" s="224"/>
      <c r="P231" s="225"/>
      <c r="Q231" s="979"/>
      <c r="R231" s="980"/>
      <c r="S231" s="980"/>
      <c r="T231" s="980"/>
      <c r="U231" s="980"/>
      <c r="V231" s="980"/>
      <c r="W231" s="980"/>
      <c r="X231" s="980"/>
      <c r="Y231" s="980"/>
      <c r="Z231" s="980"/>
      <c r="AA231" s="981"/>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9"/>
      <c r="B232" s="242"/>
      <c r="C232" s="241"/>
      <c r="D232" s="242"/>
      <c r="E232" s="241"/>
      <c r="F232" s="304"/>
      <c r="G232" s="226"/>
      <c r="H232" s="154"/>
      <c r="I232" s="154"/>
      <c r="J232" s="154"/>
      <c r="K232" s="154"/>
      <c r="L232" s="154"/>
      <c r="M232" s="154"/>
      <c r="N232" s="154"/>
      <c r="O232" s="154"/>
      <c r="P232" s="227"/>
      <c r="Q232" s="982"/>
      <c r="R232" s="983"/>
      <c r="S232" s="983"/>
      <c r="T232" s="983"/>
      <c r="U232" s="983"/>
      <c r="V232" s="983"/>
      <c r="W232" s="983"/>
      <c r="X232" s="983"/>
      <c r="Y232" s="983"/>
      <c r="Z232" s="983"/>
      <c r="AA232" s="984"/>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9"/>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9"/>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9"/>
      <c r="B235" s="242"/>
      <c r="C235" s="241"/>
      <c r="D235" s="242"/>
      <c r="E235" s="241"/>
      <c r="F235" s="304"/>
      <c r="G235" s="221"/>
      <c r="H235" s="151"/>
      <c r="I235" s="151"/>
      <c r="J235" s="151"/>
      <c r="K235" s="151"/>
      <c r="L235" s="151"/>
      <c r="M235" s="151"/>
      <c r="N235" s="151"/>
      <c r="O235" s="151"/>
      <c r="P235" s="222"/>
      <c r="Q235" s="976"/>
      <c r="R235" s="977"/>
      <c r="S235" s="977"/>
      <c r="T235" s="977"/>
      <c r="U235" s="977"/>
      <c r="V235" s="977"/>
      <c r="W235" s="977"/>
      <c r="X235" s="977"/>
      <c r="Y235" s="977"/>
      <c r="Z235" s="977"/>
      <c r="AA235" s="978"/>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9"/>
      <c r="B236" s="242"/>
      <c r="C236" s="241"/>
      <c r="D236" s="242"/>
      <c r="E236" s="241"/>
      <c r="F236" s="304"/>
      <c r="G236" s="223"/>
      <c r="H236" s="224"/>
      <c r="I236" s="224"/>
      <c r="J236" s="224"/>
      <c r="K236" s="224"/>
      <c r="L236" s="224"/>
      <c r="M236" s="224"/>
      <c r="N236" s="224"/>
      <c r="O236" s="224"/>
      <c r="P236" s="225"/>
      <c r="Q236" s="979"/>
      <c r="R236" s="980"/>
      <c r="S236" s="980"/>
      <c r="T236" s="980"/>
      <c r="U236" s="980"/>
      <c r="V236" s="980"/>
      <c r="W236" s="980"/>
      <c r="X236" s="980"/>
      <c r="Y236" s="980"/>
      <c r="Z236" s="980"/>
      <c r="AA236" s="981"/>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9"/>
      <c r="B237" s="242"/>
      <c r="C237" s="241"/>
      <c r="D237" s="242"/>
      <c r="E237" s="241"/>
      <c r="F237" s="304"/>
      <c r="G237" s="223"/>
      <c r="H237" s="224"/>
      <c r="I237" s="224"/>
      <c r="J237" s="224"/>
      <c r="K237" s="224"/>
      <c r="L237" s="224"/>
      <c r="M237" s="224"/>
      <c r="N237" s="224"/>
      <c r="O237" s="224"/>
      <c r="P237" s="225"/>
      <c r="Q237" s="979"/>
      <c r="R237" s="980"/>
      <c r="S237" s="980"/>
      <c r="T237" s="980"/>
      <c r="U237" s="980"/>
      <c r="V237" s="980"/>
      <c r="W237" s="980"/>
      <c r="X237" s="980"/>
      <c r="Y237" s="980"/>
      <c r="Z237" s="980"/>
      <c r="AA237" s="981"/>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9"/>
      <c r="B238" s="242"/>
      <c r="C238" s="241"/>
      <c r="D238" s="242"/>
      <c r="E238" s="241"/>
      <c r="F238" s="304"/>
      <c r="G238" s="223"/>
      <c r="H238" s="224"/>
      <c r="I238" s="224"/>
      <c r="J238" s="224"/>
      <c r="K238" s="224"/>
      <c r="L238" s="224"/>
      <c r="M238" s="224"/>
      <c r="N238" s="224"/>
      <c r="O238" s="224"/>
      <c r="P238" s="225"/>
      <c r="Q238" s="979"/>
      <c r="R238" s="980"/>
      <c r="S238" s="980"/>
      <c r="T238" s="980"/>
      <c r="U238" s="980"/>
      <c r="V238" s="980"/>
      <c r="W238" s="980"/>
      <c r="X238" s="980"/>
      <c r="Y238" s="980"/>
      <c r="Z238" s="980"/>
      <c r="AA238" s="981"/>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9"/>
      <c r="B239" s="242"/>
      <c r="C239" s="241"/>
      <c r="D239" s="242"/>
      <c r="E239" s="241"/>
      <c r="F239" s="304"/>
      <c r="G239" s="226"/>
      <c r="H239" s="154"/>
      <c r="I239" s="154"/>
      <c r="J239" s="154"/>
      <c r="K239" s="154"/>
      <c r="L239" s="154"/>
      <c r="M239" s="154"/>
      <c r="N239" s="154"/>
      <c r="O239" s="154"/>
      <c r="P239" s="227"/>
      <c r="Q239" s="982"/>
      <c r="R239" s="983"/>
      <c r="S239" s="983"/>
      <c r="T239" s="983"/>
      <c r="U239" s="983"/>
      <c r="V239" s="983"/>
      <c r="W239" s="983"/>
      <c r="X239" s="983"/>
      <c r="Y239" s="983"/>
      <c r="Z239" s="983"/>
      <c r="AA239" s="984"/>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9"/>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9"/>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9"/>
      <c r="B242" s="242"/>
      <c r="C242" s="241"/>
      <c r="D242" s="242"/>
      <c r="E242" s="241"/>
      <c r="F242" s="304"/>
      <c r="G242" s="221"/>
      <c r="H242" s="151"/>
      <c r="I242" s="151"/>
      <c r="J242" s="151"/>
      <c r="K242" s="151"/>
      <c r="L242" s="151"/>
      <c r="M242" s="151"/>
      <c r="N242" s="151"/>
      <c r="O242" s="151"/>
      <c r="P242" s="222"/>
      <c r="Q242" s="976"/>
      <c r="R242" s="977"/>
      <c r="S242" s="977"/>
      <c r="T242" s="977"/>
      <c r="U242" s="977"/>
      <c r="V242" s="977"/>
      <c r="W242" s="977"/>
      <c r="X242" s="977"/>
      <c r="Y242" s="977"/>
      <c r="Z242" s="977"/>
      <c r="AA242" s="978"/>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9"/>
      <c r="B243" s="242"/>
      <c r="C243" s="241"/>
      <c r="D243" s="242"/>
      <c r="E243" s="241"/>
      <c r="F243" s="304"/>
      <c r="G243" s="223"/>
      <c r="H243" s="224"/>
      <c r="I243" s="224"/>
      <c r="J243" s="224"/>
      <c r="K243" s="224"/>
      <c r="L243" s="224"/>
      <c r="M243" s="224"/>
      <c r="N243" s="224"/>
      <c r="O243" s="224"/>
      <c r="P243" s="225"/>
      <c r="Q243" s="979"/>
      <c r="R243" s="980"/>
      <c r="S243" s="980"/>
      <c r="T243" s="980"/>
      <c r="U243" s="980"/>
      <c r="V243" s="980"/>
      <c r="W243" s="980"/>
      <c r="X243" s="980"/>
      <c r="Y243" s="980"/>
      <c r="Z243" s="980"/>
      <c r="AA243" s="981"/>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9"/>
      <c r="B244" s="242"/>
      <c r="C244" s="241"/>
      <c r="D244" s="242"/>
      <c r="E244" s="241"/>
      <c r="F244" s="304"/>
      <c r="G244" s="223"/>
      <c r="H244" s="224"/>
      <c r="I244" s="224"/>
      <c r="J244" s="224"/>
      <c r="K244" s="224"/>
      <c r="L244" s="224"/>
      <c r="M244" s="224"/>
      <c r="N244" s="224"/>
      <c r="O244" s="224"/>
      <c r="P244" s="225"/>
      <c r="Q244" s="979"/>
      <c r="R244" s="980"/>
      <c r="S244" s="980"/>
      <c r="T244" s="980"/>
      <c r="U244" s="980"/>
      <c r="V244" s="980"/>
      <c r="W244" s="980"/>
      <c r="X244" s="980"/>
      <c r="Y244" s="980"/>
      <c r="Z244" s="980"/>
      <c r="AA244" s="981"/>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9"/>
      <c r="B245" s="242"/>
      <c r="C245" s="241"/>
      <c r="D245" s="242"/>
      <c r="E245" s="241"/>
      <c r="F245" s="304"/>
      <c r="G245" s="223"/>
      <c r="H245" s="224"/>
      <c r="I245" s="224"/>
      <c r="J245" s="224"/>
      <c r="K245" s="224"/>
      <c r="L245" s="224"/>
      <c r="M245" s="224"/>
      <c r="N245" s="224"/>
      <c r="O245" s="224"/>
      <c r="P245" s="225"/>
      <c r="Q245" s="979"/>
      <c r="R245" s="980"/>
      <c r="S245" s="980"/>
      <c r="T245" s="980"/>
      <c r="U245" s="980"/>
      <c r="V245" s="980"/>
      <c r="W245" s="980"/>
      <c r="X245" s="980"/>
      <c r="Y245" s="980"/>
      <c r="Z245" s="980"/>
      <c r="AA245" s="981"/>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9"/>
      <c r="B246" s="242"/>
      <c r="C246" s="241"/>
      <c r="D246" s="242"/>
      <c r="E246" s="305"/>
      <c r="F246" s="306"/>
      <c r="G246" s="226"/>
      <c r="H246" s="154"/>
      <c r="I246" s="154"/>
      <c r="J246" s="154"/>
      <c r="K246" s="154"/>
      <c r="L246" s="154"/>
      <c r="M246" s="154"/>
      <c r="N246" s="154"/>
      <c r="O246" s="154"/>
      <c r="P246" s="227"/>
      <c r="Q246" s="982"/>
      <c r="R246" s="983"/>
      <c r="S246" s="983"/>
      <c r="T246" s="983"/>
      <c r="U246" s="983"/>
      <c r="V246" s="983"/>
      <c r="W246" s="983"/>
      <c r="X246" s="983"/>
      <c r="Y246" s="983"/>
      <c r="Z246" s="983"/>
      <c r="AA246" s="984"/>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9"/>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9"/>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9"/>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9"/>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9"/>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9"/>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9"/>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9"/>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9"/>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9"/>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9"/>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9"/>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9"/>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9"/>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9"/>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9"/>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9"/>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9"/>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9"/>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9"/>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9"/>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9"/>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9"/>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9"/>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9"/>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9"/>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9"/>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9"/>
      <c r="B274" s="242"/>
      <c r="C274" s="241"/>
      <c r="D274" s="242"/>
      <c r="E274" s="241"/>
      <c r="F274" s="304"/>
      <c r="G274" s="221"/>
      <c r="H274" s="151"/>
      <c r="I274" s="151"/>
      <c r="J274" s="151"/>
      <c r="K274" s="151"/>
      <c r="L274" s="151"/>
      <c r="M274" s="151"/>
      <c r="N274" s="151"/>
      <c r="O274" s="151"/>
      <c r="P274" s="222"/>
      <c r="Q274" s="976"/>
      <c r="R274" s="977"/>
      <c r="S274" s="977"/>
      <c r="T274" s="977"/>
      <c r="U274" s="977"/>
      <c r="V274" s="977"/>
      <c r="W274" s="977"/>
      <c r="X274" s="977"/>
      <c r="Y274" s="977"/>
      <c r="Z274" s="977"/>
      <c r="AA274" s="978"/>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9"/>
      <c r="B275" s="242"/>
      <c r="C275" s="241"/>
      <c r="D275" s="242"/>
      <c r="E275" s="241"/>
      <c r="F275" s="304"/>
      <c r="G275" s="223"/>
      <c r="H275" s="224"/>
      <c r="I275" s="224"/>
      <c r="J275" s="224"/>
      <c r="K275" s="224"/>
      <c r="L275" s="224"/>
      <c r="M275" s="224"/>
      <c r="N275" s="224"/>
      <c r="O275" s="224"/>
      <c r="P275" s="225"/>
      <c r="Q275" s="979"/>
      <c r="R275" s="980"/>
      <c r="S275" s="980"/>
      <c r="T275" s="980"/>
      <c r="U275" s="980"/>
      <c r="V275" s="980"/>
      <c r="W275" s="980"/>
      <c r="X275" s="980"/>
      <c r="Y275" s="980"/>
      <c r="Z275" s="980"/>
      <c r="AA275" s="981"/>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9"/>
      <c r="B276" s="242"/>
      <c r="C276" s="241"/>
      <c r="D276" s="242"/>
      <c r="E276" s="241"/>
      <c r="F276" s="304"/>
      <c r="G276" s="223"/>
      <c r="H276" s="224"/>
      <c r="I276" s="224"/>
      <c r="J276" s="224"/>
      <c r="K276" s="224"/>
      <c r="L276" s="224"/>
      <c r="M276" s="224"/>
      <c r="N276" s="224"/>
      <c r="O276" s="224"/>
      <c r="P276" s="225"/>
      <c r="Q276" s="979"/>
      <c r="R276" s="980"/>
      <c r="S276" s="980"/>
      <c r="T276" s="980"/>
      <c r="U276" s="980"/>
      <c r="V276" s="980"/>
      <c r="W276" s="980"/>
      <c r="X276" s="980"/>
      <c r="Y276" s="980"/>
      <c r="Z276" s="980"/>
      <c r="AA276" s="981"/>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9"/>
      <c r="B277" s="242"/>
      <c r="C277" s="241"/>
      <c r="D277" s="242"/>
      <c r="E277" s="241"/>
      <c r="F277" s="304"/>
      <c r="G277" s="223"/>
      <c r="H277" s="224"/>
      <c r="I277" s="224"/>
      <c r="J277" s="224"/>
      <c r="K277" s="224"/>
      <c r="L277" s="224"/>
      <c r="M277" s="224"/>
      <c r="N277" s="224"/>
      <c r="O277" s="224"/>
      <c r="P277" s="225"/>
      <c r="Q277" s="979"/>
      <c r="R277" s="980"/>
      <c r="S277" s="980"/>
      <c r="T277" s="980"/>
      <c r="U277" s="980"/>
      <c r="V277" s="980"/>
      <c r="W277" s="980"/>
      <c r="X277" s="980"/>
      <c r="Y277" s="980"/>
      <c r="Z277" s="980"/>
      <c r="AA277" s="981"/>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9"/>
      <c r="B278" s="242"/>
      <c r="C278" s="241"/>
      <c r="D278" s="242"/>
      <c r="E278" s="241"/>
      <c r="F278" s="304"/>
      <c r="G278" s="226"/>
      <c r="H278" s="154"/>
      <c r="I278" s="154"/>
      <c r="J278" s="154"/>
      <c r="K278" s="154"/>
      <c r="L278" s="154"/>
      <c r="M278" s="154"/>
      <c r="N278" s="154"/>
      <c r="O278" s="154"/>
      <c r="P278" s="227"/>
      <c r="Q278" s="982"/>
      <c r="R278" s="983"/>
      <c r="S278" s="983"/>
      <c r="T278" s="983"/>
      <c r="U278" s="983"/>
      <c r="V278" s="983"/>
      <c r="W278" s="983"/>
      <c r="X278" s="983"/>
      <c r="Y278" s="983"/>
      <c r="Z278" s="983"/>
      <c r="AA278" s="984"/>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9"/>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9"/>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9"/>
      <c r="B281" s="242"/>
      <c r="C281" s="241"/>
      <c r="D281" s="242"/>
      <c r="E281" s="241"/>
      <c r="F281" s="304"/>
      <c r="G281" s="221"/>
      <c r="H281" s="151"/>
      <c r="I281" s="151"/>
      <c r="J281" s="151"/>
      <c r="K281" s="151"/>
      <c r="L281" s="151"/>
      <c r="M281" s="151"/>
      <c r="N281" s="151"/>
      <c r="O281" s="151"/>
      <c r="P281" s="222"/>
      <c r="Q281" s="976"/>
      <c r="R281" s="977"/>
      <c r="S281" s="977"/>
      <c r="T281" s="977"/>
      <c r="U281" s="977"/>
      <c r="V281" s="977"/>
      <c r="W281" s="977"/>
      <c r="X281" s="977"/>
      <c r="Y281" s="977"/>
      <c r="Z281" s="977"/>
      <c r="AA281" s="978"/>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9"/>
      <c r="B282" s="242"/>
      <c r="C282" s="241"/>
      <c r="D282" s="242"/>
      <c r="E282" s="241"/>
      <c r="F282" s="304"/>
      <c r="G282" s="223"/>
      <c r="H282" s="224"/>
      <c r="I282" s="224"/>
      <c r="J282" s="224"/>
      <c r="K282" s="224"/>
      <c r="L282" s="224"/>
      <c r="M282" s="224"/>
      <c r="N282" s="224"/>
      <c r="O282" s="224"/>
      <c r="P282" s="225"/>
      <c r="Q282" s="979"/>
      <c r="R282" s="980"/>
      <c r="S282" s="980"/>
      <c r="T282" s="980"/>
      <c r="U282" s="980"/>
      <c r="V282" s="980"/>
      <c r="W282" s="980"/>
      <c r="X282" s="980"/>
      <c r="Y282" s="980"/>
      <c r="Z282" s="980"/>
      <c r="AA282" s="981"/>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9"/>
      <c r="B283" s="242"/>
      <c r="C283" s="241"/>
      <c r="D283" s="242"/>
      <c r="E283" s="241"/>
      <c r="F283" s="304"/>
      <c r="G283" s="223"/>
      <c r="H283" s="224"/>
      <c r="I283" s="224"/>
      <c r="J283" s="224"/>
      <c r="K283" s="224"/>
      <c r="L283" s="224"/>
      <c r="M283" s="224"/>
      <c r="N283" s="224"/>
      <c r="O283" s="224"/>
      <c r="P283" s="225"/>
      <c r="Q283" s="979"/>
      <c r="R283" s="980"/>
      <c r="S283" s="980"/>
      <c r="T283" s="980"/>
      <c r="U283" s="980"/>
      <c r="V283" s="980"/>
      <c r="W283" s="980"/>
      <c r="X283" s="980"/>
      <c r="Y283" s="980"/>
      <c r="Z283" s="980"/>
      <c r="AA283" s="981"/>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9"/>
      <c r="B284" s="242"/>
      <c r="C284" s="241"/>
      <c r="D284" s="242"/>
      <c r="E284" s="241"/>
      <c r="F284" s="304"/>
      <c r="G284" s="223"/>
      <c r="H284" s="224"/>
      <c r="I284" s="224"/>
      <c r="J284" s="224"/>
      <c r="K284" s="224"/>
      <c r="L284" s="224"/>
      <c r="M284" s="224"/>
      <c r="N284" s="224"/>
      <c r="O284" s="224"/>
      <c r="P284" s="225"/>
      <c r="Q284" s="979"/>
      <c r="R284" s="980"/>
      <c r="S284" s="980"/>
      <c r="T284" s="980"/>
      <c r="U284" s="980"/>
      <c r="V284" s="980"/>
      <c r="W284" s="980"/>
      <c r="X284" s="980"/>
      <c r="Y284" s="980"/>
      <c r="Z284" s="980"/>
      <c r="AA284" s="981"/>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9"/>
      <c r="B285" s="242"/>
      <c r="C285" s="241"/>
      <c r="D285" s="242"/>
      <c r="E285" s="241"/>
      <c r="F285" s="304"/>
      <c r="G285" s="226"/>
      <c r="H285" s="154"/>
      <c r="I285" s="154"/>
      <c r="J285" s="154"/>
      <c r="K285" s="154"/>
      <c r="L285" s="154"/>
      <c r="M285" s="154"/>
      <c r="N285" s="154"/>
      <c r="O285" s="154"/>
      <c r="P285" s="227"/>
      <c r="Q285" s="982"/>
      <c r="R285" s="983"/>
      <c r="S285" s="983"/>
      <c r="T285" s="983"/>
      <c r="U285" s="983"/>
      <c r="V285" s="983"/>
      <c r="W285" s="983"/>
      <c r="X285" s="983"/>
      <c r="Y285" s="983"/>
      <c r="Z285" s="983"/>
      <c r="AA285" s="984"/>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9"/>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9"/>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9"/>
      <c r="B288" s="242"/>
      <c r="C288" s="241"/>
      <c r="D288" s="242"/>
      <c r="E288" s="241"/>
      <c r="F288" s="304"/>
      <c r="G288" s="221"/>
      <c r="H288" s="151"/>
      <c r="I288" s="151"/>
      <c r="J288" s="151"/>
      <c r="K288" s="151"/>
      <c r="L288" s="151"/>
      <c r="M288" s="151"/>
      <c r="N288" s="151"/>
      <c r="O288" s="151"/>
      <c r="P288" s="222"/>
      <c r="Q288" s="976"/>
      <c r="R288" s="977"/>
      <c r="S288" s="977"/>
      <c r="T288" s="977"/>
      <c r="U288" s="977"/>
      <c r="V288" s="977"/>
      <c r="W288" s="977"/>
      <c r="X288" s="977"/>
      <c r="Y288" s="977"/>
      <c r="Z288" s="977"/>
      <c r="AA288" s="978"/>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9"/>
      <c r="B289" s="242"/>
      <c r="C289" s="241"/>
      <c r="D289" s="242"/>
      <c r="E289" s="241"/>
      <c r="F289" s="304"/>
      <c r="G289" s="223"/>
      <c r="H289" s="224"/>
      <c r="I289" s="224"/>
      <c r="J289" s="224"/>
      <c r="K289" s="224"/>
      <c r="L289" s="224"/>
      <c r="M289" s="224"/>
      <c r="N289" s="224"/>
      <c r="O289" s="224"/>
      <c r="P289" s="225"/>
      <c r="Q289" s="979"/>
      <c r="R289" s="980"/>
      <c r="S289" s="980"/>
      <c r="T289" s="980"/>
      <c r="U289" s="980"/>
      <c r="V289" s="980"/>
      <c r="W289" s="980"/>
      <c r="X289" s="980"/>
      <c r="Y289" s="980"/>
      <c r="Z289" s="980"/>
      <c r="AA289" s="981"/>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9"/>
      <c r="B290" s="242"/>
      <c r="C290" s="241"/>
      <c r="D290" s="242"/>
      <c r="E290" s="241"/>
      <c r="F290" s="304"/>
      <c r="G290" s="223"/>
      <c r="H290" s="224"/>
      <c r="I290" s="224"/>
      <c r="J290" s="224"/>
      <c r="K290" s="224"/>
      <c r="L290" s="224"/>
      <c r="M290" s="224"/>
      <c r="N290" s="224"/>
      <c r="O290" s="224"/>
      <c r="P290" s="225"/>
      <c r="Q290" s="979"/>
      <c r="R290" s="980"/>
      <c r="S290" s="980"/>
      <c r="T290" s="980"/>
      <c r="U290" s="980"/>
      <c r="V290" s="980"/>
      <c r="W290" s="980"/>
      <c r="X290" s="980"/>
      <c r="Y290" s="980"/>
      <c r="Z290" s="980"/>
      <c r="AA290" s="981"/>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9"/>
      <c r="B291" s="242"/>
      <c r="C291" s="241"/>
      <c r="D291" s="242"/>
      <c r="E291" s="241"/>
      <c r="F291" s="304"/>
      <c r="G291" s="223"/>
      <c r="H291" s="224"/>
      <c r="I291" s="224"/>
      <c r="J291" s="224"/>
      <c r="K291" s="224"/>
      <c r="L291" s="224"/>
      <c r="M291" s="224"/>
      <c r="N291" s="224"/>
      <c r="O291" s="224"/>
      <c r="P291" s="225"/>
      <c r="Q291" s="979"/>
      <c r="R291" s="980"/>
      <c r="S291" s="980"/>
      <c r="T291" s="980"/>
      <c r="U291" s="980"/>
      <c r="V291" s="980"/>
      <c r="W291" s="980"/>
      <c r="X291" s="980"/>
      <c r="Y291" s="980"/>
      <c r="Z291" s="980"/>
      <c r="AA291" s="981"/>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9"/>
      <c r="B292" s="242"/>
      <c r="C292" s="241"/>
      <c r="D292" s="242"/>
      <c r="E292" s="241"/>
      <c r="F292" s="304"/>
      <c r="G292" s="226"/>
      <c r="H292" s="154"/>
      <c r="I292" s="154"/>
      <c r="J292" s="154"/>
      <c r="K292" s="154"/>
      <c r="L292" s="154"/>
      <c r="M292" s="154"/>
      <c r="N292" s="154"/>
      <c r="O292" s="154"/>
      <c r="P292" s="227"/>
      <c r="Q292" s="982"/>
      <c r="R292" s="983"/>
      <c r="S292" s="983"/>
      <c r="T292" s="983"/>
      <c r="U292" s="983"/>
      <c r="V292" s="983"/>
      <c r="W292" s="983"/>
      <c r="X292" s="983"/>
      <c r="Y292" s="983"/>
      <c r="Z292" s="983"/>
      <c r="AA292" s="984"/>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9"/>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9"/>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9"/>
      <c r="B295" s="242"/>
      <c r="C295" s="241"/>
      <c r="D295" s="242"/>
      <c r="E295" s="241"/>
      <c r="F295" s="304"/>
      <c r="G295" s="221"/>
      <c r="H295" s="151"/>
      <c r="I295" s="151"/>
      <c r="J295" s="151"/>
      <c r="K295" s="151"/>
      <c r="L295" s="151"/>
      <c r="M295" s="151"/>
      <c r="N295" s="151"/>
      <c r="O295" s="151"/>
      <c r="P295" s="222"/>
      <c r="Q295" s="976"/>
      <c r="R295" s="977"/>
      <c r="S295" s="977"/>
      <c r="T295" s="977"/>
      <c r="U295" s="977"/>
      <c r="V295" s="977"/>
      <c r="W295" s="977"/>
      <c r="X295" s="977"/>
      <c r="Y295" s="977"/>
      <c r="Z295" s="977"/>
      <c r="AA295" s="978"/>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9"/>
      <c r="B296" s="242"/>
      <c r="C296" s="241"/>
      <c r="D296" s="242"/>
      <c r="E296" s="241"/>
      <c r="F296" s="304"/>
      <c r="G296" s="223"/>
      <c r="H296" s="224"/>
      <c r="I296" s="224"/>
      <c r="J296" s="224"/>
      <c r="K296" s="224"/>
      <c r="L296" s="224"/>
      <c r="M296" s="224"/>
      <c r="N296" s="224"/>
      <c r="O296" s="224"/>
      <c r="P296" s="225"/>
      <c r="Q296" s="979"/>
      <c r="R296" s="980"/>
      <c r="S296" s="980"/>
      <c r="T296" s="980"/>
      <c r="U296" s="980"/>
      <c r="V296" s="980"/>
      <c r="W296" s="980"/>
      <c r="X296" s="980"/>
      <c r="Y296" s="980"/>
      <c r="Z296" s="980"/>
      <c r="AA296" s="981"/>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9"/>
      <c r="B297" s="242"/>
      <c r="C297" s="241"/>
      <c r="D297" s="242"/>
      <c r="E297" s="241"/>
      <c r="F297" s="304"/>
      <c r="G297" s="223"/>
      <c r="H297" s="224"/>
      <c r="I297" s="224"/>
      <c r="J297" s="224"/>
      <c r="K297" s="224"/>
      <c r="L297" s="224"/>
      <c r="M297" s="224"/>
      <c r="N297" s="224"/>
      <c r="O297" s="224"/>
      <c r="P297" s="225"/>
      <c r="Q297" s="979"/>
      <c r="R297" s="980"/>
      <c r="S297" s="980"/>
      <c r="T297" s="980"/>
      <c r="U297" s="980"/>
      <c r="V297" s="980"/>
      <c r="W297" s="980"/>
      <c r="X297" s="980"/>
      <c r="Y297" s="980"/>
      <c r="Z297" s="980"/>
      <c r="AA297" s="981"/>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9"/>
      <c r="B298" s="242"/>
      <c r="C298" s="241"/>
      <c r="D298" s="242"/>
      <c r="E298" s="241"/>
      <c r="F298" s="304"/>
      <c r="G298" s="223"/>
      <c r="H298" s="224"/>
      <c r="I298" s="224"/>
      <c r="J298" s="224"/>
      <c r="K298" s="224"/>
      <c r="L298" s="224"/>
      <c r="M298" s="224"/>
      <c r="N298" s="224"/>
      <c r="O298" s="224"/>
      <c r="P298" s="225"/>
      <c r="Q298" s="979"/>
      <c r="R298" s="980"/>
      <c r="S298" s="980"/>
      <c r="T298" s="980"/>
      <c r="U298" s="980"/>
      <c r="V298" s="980"/>
      <c r="W298" s="980"/>
      <c r="X298" s="980"/>
      <c r="Y298" s="980"/>
      <c r="Z298" s="980"/>
      <c r="AA298" s="981"/>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9"/>
      <c r="B299" s="242"/>
      <c r="C299" s="241"/>
      <c r="D299" s="242"/>
      <c r="E299" s="241"/>
      <c r="F299" s="304"/>
      <c r="G299" s="226"/>
      <c r="H299" s="154"/>
      <c r="I299" s="154"/>
      <c r="J299" s="154"/>
      <c r="K299" s="154"/>
      <c r="L299" s="154"/>
      <c r="M299" s="154"/>
      <c r="N299" s="154"/>
      <c r="O299" s="154"/>
      <c r="P299" s="227"/>
      <c r="Q299" s="982"/>
      <c r="R299" s="983"/>
      <c r="S299" s="983"/>
      <c r="T299" s="983"/>
      <c r="U299" s="983"/>
      <c r="V299" s="983"/>
      <c r="W299" s="983"/>
      <c r="X299" s="983"/>
      <c r="Y299" s="983"/>
      <c r="Z299" s="983"/>
      <c r="AA299" s="984"/>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9"/>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9"/>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9"/>
      <c r="B302" s="242"/>
      <c r="C302" s="241"/>
      <c r="D302" s="242"/>
      <c r="E302" s="241"/>
      <c r="F302" s="304"/>
      <c r="G302" s="221"/>
      <c r="H302" s="151"/>
      <c r="I302" s="151"/>
      <c r="J302" s="151"/>
      <c r="K302" s="151"/>
      <c r="L302" s="151"/>
      <c r="M302" s="151"/>
      <c r="N302" s="151"/>
      <c r="O302" s="151"/>
      <c r="P302" s="222"/>
      <c r="Q302" s="976"/>
      <c r="R302" s="977"/>
      <c r="S302" s="977"/>
      <c r="T302" s="977"/>
      <c r="U302" s="977"/>
      <c r="V302" s="977"/>
      <c r="W302" s="977"/>
      <c r="X302" s="977"/>
      <c r="Y302" s="977"/>
      <c r="Z302" s="977"/>
      <c r="AA302" s="978"/>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9"/>
      <c r="B303" s="242"/>
      <c r="C303" s="241"/>
      <c r="D303" s="242"/>
      <c r="E303" s="241"/>
      <c r="F303" s="304"/>
      <c r="G303" s="223"/>
      <c r="H303" s="224"/>
      <c r="I303" s="224"/>
      <c r="J303" s="224"/>
      <c r="K303" s="224"/>
      <c r="L303" s="224"/>
      <c r="M303" s="224"/>
      <c r="N303" s="224"/>
      <c r="O303" s="224"/>
      <c r="P303" s="225"/>
      <c r="Q303" s="979"/>
      <c r="R303" s="980"/>
      <c r="S303" s="980"/>
      <c r="T303" s="980"/>
      <c r="U303" s="980"/>
      <c r="V303" s="980"/>
      <c r="W303" s="980"/>
      <c r="X303" s="980"/>
      <c r="Y303" s="980"/>
      <c r="Z303" s="980"/>
      <c r="AA303" s="981"/>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9"/>
      <c r="B304" s="242"/>
      <c r="C304" s="241"/>
      <c r="D304" s="242"/>
      <c r="E304" s="241"/>
      <c r="F304" s="304"/>
      <c r="G304" s="223"/>
      <c r="H304" s="224"/>
      <c r="I304" s="224"/>
      <c r="J304" s="224"/>
      <c r="K304" s="224"/>
      <c r="L304" s="224"/>
      <c r="M304" s="224"/>
      <c r="N304" s="224"/>
      <c r="O304" s="224"/>
      <c r="P304" s="225"/>
      <c r="Q304" s="979"/>
      <c r="R304" s="980"/>
      <c r="S304" s="980"/>
      <c r="T304" s="980"/>
      <c r="U304" s="980"/>
      <c r="V304" s="980"/>
      <c r="W304" s="980"/>
      <c r="X304" s="980"/>
      <c r="Y304" s="980"/>
      <c r="Z304" s="980"/>
      <c r="AA304" s="981"/>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9"/>
      <c r="B305" s="242"/>
      <c r="C305" s="241"/>
      <c r="D305" s="242"/>
      <c r="E305" s="241"/>
      <c r="F305" s="304"/>
      <c r="G305" s="223"/>
      <c r="H305" s="224"/>
      <c r="I305" s="224"/>
      <c r="J305" s="224"/>
      <c r="K305" s="224"/>
      <c r="L305" s="224"/>
      <c r="M305" s="224"/>
      <c r="N305" s="224"/>
      <c r="O305" s="224"/>
      <c r="P305" s="225"/>
      <c r="Q305" s="979"/>
      <c r="R305" s="980"/>
      <c r="S305" s="980"/>
      <c r="T305" s="980"/>
      <c r="U305" s="980"/>
      <c r="V305" s="980"/>
      <c r="W305" s="980"/>
      <c r="X305" s="980"/>
      <c r="Y305" s="980"/>
      <c r="Z305" s="980"/>
      <c r="AA305" s="981"/>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9"/>
      <c r="B306" s="242"/>
      <c r="C306" s="241"/>
      <c r="D306" s="242"/>
      <c r="E306" s="305"/>
      <c r="F306" s="306"/>
      <c r="G306" s="226"/>
      <c r="H306" s="154"/>
      <c r="I306" s="154"/>
      <c r="J306" s="154"/>
      <c r="K306" s="154"/>
      <c r="L306" s="154"/>
      <c r="M306" s="154"/>
      <c r="N306" s="154"/>
      <c r="O306" s="154"/>
      <c r="P306" s="227"/>
      <c r="Q306" s="982"/>
      <c r="R306" s="983"/>
      <c r="S306" s="983"/>
      <c r="T306" s="983"/>
      <c r="U306" s="983"/>
      <c r="V306" s="983"/>
      <c r="W306" s="983"/>
      <c r="X306" s="983"/>
      <c r="Y306" s="983"/>
      <c r="Z306" s="983"/>
      <c r="AA306" s="984"/>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9"/>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9"/>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9"/>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9"/>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9"/>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9"/>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9"/>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9"/>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9"/>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9"/>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9"/>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9"/>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9"/>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9"/>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9"/>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9"/>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9"/>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9"/>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9"/>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9"/>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9"/>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9"/>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9"/>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9"/>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9"/>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9"/>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9"/>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9"/>
      <c r="B334" s="242"/>
      <c r="C334" s="241"/>
      <c r="D334" s="242"/>
      <c r="E334" s="241"/>
      <c r="F334" s="304"/>
      <c r="G334" s="221"/>
      <c r="H334" s="151"/>
      <c r="I334" s="151"/>
      <c r="J334" s="151"/>
      <c r="K334" s="151"/>
      <c r="L334" s="151"/>
      <c r="M334" s="151"/>
      <c r="N334" s="151"/>
      <c r="O334" s="151"/>
      <c r="P334" s="222"/>
      <c r="Q334" s="976"/>
      <c r="R334" s="977"/>
      <c r="S334" s="977"/>
      <c r="T334" s="977"/>
      <c r="U334" s="977"/>
      <c r="V334" s="977"/>
      <c r="W334" s="977"/>
      <c r="X334" s="977"/>
      <c r="Y334" s="977"/>
      <c r="Z334" s="977"/>
      <c r="AA334" s="978"/>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9"/>
      <c r="B335" s="242"/>
      <c r="C335" s="241"/>
      <c r="D335" s="242"/>
      <c r="E335" s="241"/>
      <c r="F335" s="304"/>
      <c r="G335" s="223"/>
      <c r="H335" s="224"/>
      <c r="I335" s="224"/>
      <c r="J335" s="224"/>
      <c r="K335" s="224"/>
      <c r="L335" s="224"/>
      <c r="M335" s="224"/>
      <c r="N335" s="224"/>
      <c r="O335" s="224"/>
      <c r="P335" s="225"/>
      <c r="Q335" s="979"/>
      <c r="R335" s="980"/>
      <c r="S335" s="980"/>
      <c r="T335" s="980"/>
      <c r="U335" s="980"/>
      <c r="V335" s="980"/>
      <c r="W335" s="980"/>
      <c r="X335" s="980"/>
      <c r="Y335" s="980"/>
      <c r="Z335" s="980"/>
      <c r="AA335" s="981"/>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9"/>
      <c r="B336" s="242"/>
      <c r="C336" s="241"/>
      <c r="D336" s="242"/>
      <c r="E336" s="241"/>
      <c r="F336" s="304"/>
      <c r="G336" s="223"/>
      <c r="H336" s="224"/>
      <c r="I336" s="224"/>
      <c r="J336" s="224"/>
      <c r="K336" s="224"/>
      <c r="L336" s="224"/>
      <c r="M336" s="224"/>
      <c r="N336" s="224"/>
      <c r="O336" s="224"/>
      <c r="P336" s="225"/>
      <c r="Q336" s="979"/>
      <c r="R336" s="980"/>
      <c r="S336" s="980"/>
      <c r="T336" s="980"/>
      <c r="U336" s="980"/>
      <c r="V336" s="980"/>
      <c r="W336" s="980"/>
      <c r="X336" s="980"/>
      <c r="Y336" s="980"/>
      <c r="Z336" s="980"/>
      <c r="AA336" s="981"/>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9"/>
      <c r="B337" s="242"/>
      <c r="C337" s="241"/>
      <c r="D337" s="242"/>
      <c r="E337" s="241"/>
      <c r="F337" s="304"/>
      <c r="G337" s="223"/>
      <c r="H337" s="224"/>
      <c r="I337" s="224"/>
      <c r="J337" s="224"/>
      <c r="K337" s="224"/>
      <c r="L337" s="224"/>
      <c r="M337" s="224"/>
      <c r="N337" s="224"/>
      <c r="O337" s="224"/>
      <c r="P337" s="225"/>
      <c r="Q337" s="979"/>
      <c r="R337" s="980"/>
      <c r="S337" s="980"/>
      <c r="T337" s="980"/>
      <c r="U337" s="980"/>
      <c r="V337" s="980"/>
      <c r="W337" s="980"/>
      <c r="X337" s="980"/>
      <c r="Y337" s="980"/>
      <c r="Z337" s="980"/>
      <c r="AA337" s="981"/>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9"/>
      <c r="B338" s="242"/>
      <c r="C338" s="241"/>
      <c r="D338" s="242"/>
      <c r="E338" s="241"/>
      <c r="F338" s="304"/>
      <c r="G338" s="226"/>
      <c r="H338" s="154"/>
      <c r="I338" s="154"/>
      <c r="J338" s="154"/>
      <c r="K338" s="154"/>
      <c r="L338" s="154"/>
      <c r="M338" s="154"/>
      <c r="N338" s="154"/>
      <c r="O338" s="154"/>
      <c r="P338" s="227"/>
      <c r="Q338" s="982"/>
      <c r="R338" s="983"/>
      <c r="S338" s="983"/>
      <c r="T338" s="983"/>
      <c r="U338" s="983"/>
      <c r="V338" s="983"/>
      <c r="W338" s="983"/>
      <c r="X338" s="983"/>
      <c r="Y338" s="983"/>
      <c r="Z338" s="983"/>
      <c r="AA338" s="984"/>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9"/>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9"/>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9"/>
      <c r="B341" s="242"/>
      <c r="C341" s="241"/>
      <c r="D341" s="242"/>
      <c r="E341" s="241"/>
      <c r="F341" s="304"/>
      <c r="G341" s="221"/>
      <c r="H341" s="151"/>
      <c r="I341" s="151"/>
      <c r="J341" s="151"/>
      <c r="K341" s="151"/>
      <c r="L341" s="151"/>
      <c r="M341" s="151"/>
      <c r="N341" s="151"/>
      <c r="O341" s="151"/>
      <c r="P341" s="222"/>
      <c r="Q341" s="976"/>
      <c r="R341" s="977"/>
      <c r="S341" s="977"/>
      <c r="T341" s="977"/>
      <c r="U341" s="977"/>
      <c r="V341" s="977"/>
      <c r="W341" s="977"/>
      <c r="X341" s="977"/>
      <c r="Y341" s="977"/>
      <c r="Z341" s="977"/>
      <c r="AA341" s="978"/>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9"/>
      <c r="B342" s="242"/>
      <c r="C342" s="241"/>
      <c r="D342" s="242"/>
      <c r="E342" s="241"/>
      <c r="F342" s="304"/>
      <c r="G342" s="223"/>
      <c r="H342" s="224"/>
      <c r="I342" s="224"/>
      <c r="J342" s="224"/>
      <c r="K342" s="224"/>
      <c r="L342" s="224"/>
      <c r="M342" s="224"/>
      <c r="N342" s="224"/>
      <c r="O342" s="224"/>
      <c r="P342" s="225"/>
      <c r="Q342" s="979"/>
      <c r="R342" s="980"/>
      <c r="S342" s="980"/>
      <c r="T342" s="980"/>
      <c r="U342" s="980"/>
      <c r="V342" s="980"/>
      <c r="W342" s="980"/>
      <c r="X342" s="980"/>
      <c r="Y342" s="980"/>
      <c r="Z342" s="980"/>
      <c r="AA342" s="981"/>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9"/>
      <c r="B343" s="242"/>
      <c r="C343" s="241"/>
      <c r="D343" s="242"/>
      <c r="E343" s="241"/>
      <c r="F343" s="304"/>
      <c r="G343" s="223"/>
      <c r="H343" s="224"/>
      <c r="I343" s="224"/>
      <c r="J343" s="224"/>
      <c r="K343" s="224"/>
      <c r="L343" s="224"/>
      <c r="M343" s="224"/>
      <c r="N343" s="224"/>
      <c r="O343" s="224"/>
      <c r="P343" s="225"/>
      <c r="Q343" s="979"/>
      <c r="R343" s="980"/>
      <c r="S343" s="980"/>
      <c r="T343" s="980"/>
      <c r="U343" s="980"/>
      <c r="V343" s="980"/>
      <c r="W343" s="980"/>
      <c r="X343" s="980"/>
      <c r="Y343" s="980"/>
      <c r="Z343" s="980"/>
      <c r="AA343" s="981"/>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9"/>
      <c r="B344" s="242"/>
      <c r="C344" s="241"/>
      <c r="D344" s="242"/>
      <c r="E344" s="241"/>
      <c r="F344" s="304"/>
      <c r="G344" s="223"/>
      <c r="H344" s="224"/>
      <c r="I344" s="224"/>
      <c r="J344" s="224"/>
      <c r="K344" s="224"/>
      <c r="L344" s="224"/>
      <c r="M344" s="224"/>
      <c r="N344" s="224"/>
      <c r="O344" s="224"/>
      <c r="P344" s="225"/>
      <c r="Q344" s="979"/>
      <c r="R344" s="980"/>
      <c r="S344" s="980"/>
      <c r="T344" s="980"/>
      <c r="U344" s="980"/>
      <c r="V344" s="980"/>
      <c r="W344" s="980"/>
      <c r="X344" s="980"/>
      <c r="Y344" s="980"/>
      <c r="Z344" s="980"/>
      <c r="AA344" s="981"/>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9"/>
      <c r="B345" s="242"/>
      <c r="C345" s="241"/>
      <c r="D345" s="242"/>
      <c r="E345" s="241"/>
      <c r="F345" s="304"/>
      <c r="G345" s="226"/>
      <c r="H345" s="154"/>
      <c r="I345" s="154"/>
      <c r="J345" s="154"/>
      <c r="K345" s="154"/>
      <c r="L345" s="154"/>
      <c r="M345" s="154"/>
      <c r="N345" s="154"/>
      <c r="O345" s="154"/>
      <c r="P345" s="227"/>
      <c r="Q345" s="982"/>
      <c r="R345" s="983"/>
      <c r="S345" s="983"/>
      <c r="T345" s="983"/>
      <c r="U345" s="983"/>
      <c r="V345" s="983"/>
      <c r="W345" s="983"/>
      <c r="X345" s="983"/>
      <c r="Y345" s="983"/>
      <c r="Z345" s="983"/>
      <c r="AA345" s="984"/>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9"/>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9"/>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9"/>
      <c r="B348" s="242"/>
      <c r="C348" s="241"/>
      <c r="D348" s="242"/>
      <c r="E348" s="241"/>
      <c r="F348" s="304"/>
      <c r="G348" s="221"/>
      <c r="H348" s="151"/>
      <c r="I348" s="151"/>
      <c r="J348" s="151"/>
      <c r="K348" s="151"/>
      <c r="L348" s="151"/>
      <c r="M348" s="151"/>
      <c r="N348" s="151"/>
      <c r="O348" s="151"/>
      <c r="P348" s="222"/>
      <c r="Q348" s="976"/>
      <c r="R348" s="977"/>
      <c r="S348" s="977"/>
      <c r="T348" s="977"/>
      <c r="U348" s="977"/>
      <c r="V348" s="977"/>
      <c r="W348" s="977"/>
      <c r="X348" s="977"/>
      <c r="Y348" s="977"/>
      <c r="Z348" s="977"/>
      <c r="AA348" s="978"/>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9"/>
      <c r="B349" s="242"/>
      <c r="C349" s="241"/>
      <c r="D349" s="242"/>
      <c r="E349" s="241"/>
      <c r="F349" s="304"/>
      <c r="G349" s="223"/>
      <c r="H349" s="224"/>
      <c r="I349" s="224"/>
      <c r="J349" s="224"/>
      <c r="K349" s="224"/>
      <c r="L349" s="224"/>
      <c r="M349" s="224"/>
      <c r="N349" s="224"/>
      <c r="O349" s="224"/>
      <c r="P349" s="225"/>
      <c r="Q349" s="979"/>
      <c r="R349" s="980"/>
      <c r="S349" s="980"/>
      <c r="T349" s="980"/>
      <c r="U349" s="980"/>
      <c r="V349" s="980"/>
      <c r="W349" s="980"/>
      <c r="X349" s="980"/>
      <c r="Y349" s="980"/>
      <c r="Z349" s="980"/>
      <c r="AA349" s="981"/>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9"/>
      <c r="B350" s="242"/>
      <c r="C350" s="241"/>
      <c r="D350" s="242"/>
      <c r="E350" s="241"/>
      <c r="F350" s="304"/>
      <c r="G350" s="223"/>
      <c r="H350" s="224"/>
      <c r="I350" s="224"/>
      <c r="J350" s="224"/>
      <c r="K350" s="224"/>
      <c r="L350" s="224"/>
      <c r="M350" s="224"/>
      <c r="N350" s="224"/>
      <c r="O350" s="224"/>
      <c r="P350" s="225"/>
      <c r="Q350" s="979"/>
      <c r="R350" s="980"/>
      <c r="S350" s="980"/>
      <c r="T350" s="980"/>
      <c r="U350" s="980"/>
      <c r="V350" s="980"/>
      <c r="W350" s="980"/>
      <c r="X350" s="980"/>
      <c r="Y350" s="980"/>
      <c r="Z350" s="980"/>
      <c r="AA350" s="981"/>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9"/>
      <c r="B351" s="242"/>
      <c r="C351" s="241"/>
      <c r="D351" s="242"/>
      <c r="E351" s="241"/>
      <c r="F351" s="304"/>
      <c r="G351" s="223"/>
      <c r="H351" s="224"/>
      <c r="I351" s="224"/>
      <c r="J351" s="224"/>
      <c r="K351" s="224"/>
      <c r="L351" s="224"/>
      <c r="M351" s="224"/>
      <c r="N351" s="224"/>
      <c r="O351" s="224"/>
      <c r="P351" s="225"/>
      <c r="Q351" s="979"/>
      <c r="R351" s="980"/>
      <c r="S351" s="980"/>
      <c r="T351" s="980"/>
      <c r="U351" s="980"/>
      <c r="V351" s="980"/>
      <c r="W351" s="980"/>
      <c r="X351" s="980"/>
      <c r="Y351" s="980"/>
      <c r="Z351" s="980"/>
      <c r="AA351" s="981"/>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9"/>
      <c r="B352" s="242"/>
      <c r="C352" s="241"/>
      <c r="D352" s="242"/>
      <c r="E352" s="241"/>
      <c r="F352" s="304"/>
      <c r="G352" s="226"/>
      <c r="H352" s="154"/>
      <c r="I352" s="154"/>
      <c r="J352" s="154"/>
      <c r="K352" s="154"/>
      <c r="L352" s="154"/>
      <c r="M352" s="154"/>
      <c r="N352" s="154"/>
      <c r="O352" s="154"/>
      <c r="P352" s="227"/>
      <c r="Q352" s="982"/>
      <c r="R352" s="983"/>
      <c r="S352" s="983"/>
      <c r="T352" s="983"/>
      <c r="U352" s="983"/>
      <c r="V352" s="983"/>
      <c r="W352" s="983"/>
      <c r="X352" s="983"/>
      <c r="Y352" s="983"/>
      <c r="Z352" s="983"/>
      <c r="AA352" s="984"/>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9"/>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9"/>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9"/>
      <c r="B355" s="242"/>
      <c r="C355" s="241"/>
      <c r="D355" s="242"/>
      <c r="E355" s="241"/>
      <c r="F355" s="304"/>
      <c r="G355" s="221"/>
      <c r="H355" s="151"/>
      <c r="I355" s="151"/>
      <c r="J355" s="151"/>
      <c r="K355" s="151"/>
      <c r="L355" s="151"/>
      <c r="M355" s="151"/>
      <c r="N355" s="151"/>
      <c r="O355" s="151"/>
      <c r="P355" s="222"/>
      <c r="Q355" s="976"/>
      <c r="R355" s="977"/>
      <c r="S355" s="977"/>
      <c r="T355" s="977"/>
      <c r="U355" s="977"/>
      <c r="V355" s="977"/>
      <c r="W355" s="977"/>
      <c r="X355" s="977"/>
      <c r="Y355" s="977"/>
      <c r="Z355" s="977"/>
      <c r="AA355" s="978"/>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9"/>
      <c r="B356" s="242"/>
      <c r="C356" s="241"/>
      <c r="D356" s="242"/>
      <c r="E356" s="241"/>
      <c r="F356" s="304"/>
      <c r="G356" s="223"/>
      <c r="H356" s="224"/>
      <c r="I356" s="224"/>
      <c r="J356" s="224"/>
      <c r="K356" s="224"/>
      <c r="L356" s="224"/>
      <c r="M356" s="224"/>
      <c r="N356" s="224"/>
      <c r="O356" s="224"/>
      <c r="P356" s="225"/>
      <c r="Q356" s="979"/>
      <c r="R356" s="980"/>
      <c r="S356" s="980"/>
      <c r="T356" s="980"/>
      <c r="U356" s="980"/>
      <c r="V356" s="980"/>
      <c r="W356" s="980"/>
      <c r="X356" s="980"/>
      <c r="Y356" s="980"/>
      <c r="Z356" s="980"/>
      <c r="AA356" s="981"/>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9"/>
      <c r="B357" s="242"/>
      <c r="C357" s="241"/>
      <c r="D357" s="242"/>
      <c r="E357" s="241"/>
      <c r="F357" s="304"/>
      <c r="G357" s="223"/>
      <c r="H357" s="224"/>
      <c r="I357" s="224"/>
      <c r="J357" s="224"/>
      <c r="K357" s="224"/>
      <c r="L357" s="224"/>
      <c r="M357" s="224"/>
      <c r="N357" s="224"/>
      <c r="O357" s="224"/>
      <c r="P357" s="225"/>
      <c r="Q357" s="979"/>
      <c r="R357" s="980"/>
      <c r="S357" s="980"/>
      <c r="T357" s="980"/>
      <c r="U357" s="980"/>
      <c r="V357" s="980"/>
      <c r="W357" s="980"/>
      <c r="X357" s="980"/>
      <c r="Y357" s="980"/>
      <c r="Z357" s="980"/>
      <c r="AA357" s="981"/>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9"/>
      <c r="B358" s="242"/>
      <c r="C358" s="241"/>
      <c r="D358" s="242"/>
      <c r="E358" s="241"/>
      <c r="F358" s="304"/>
      <c r="G358" s="223"/>
      <c r="H358" s="224"/>
      <c r="I358" s="224"/>
      <c r="J358" s="224"/>
      <c r="K358" s="224"/>
      <c r="L358" s="224"/>
      <c r="M358" s="224"/>
      <c r="N358" s="224"/>
      <c r="O358" s="224"/>
      <c r="P358" s="225"/>
      <c r="Q358" s="979"/>
      <c r="R358" s="980"/>
      <c r="S358" s="980"/>
      <c r="T358" s="980"/>
      <c r="U358" s="980"/>
      <c r="V358" s="980"/>
      <c r="W358" s="980"/>
      <c r="X358" s="980"/>
      <c r="Y358" s="980"/>
      <c r="Z358" s="980"/>
      <c r="AA358" s="981"/>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9"/>
      <c r="B359" s="242"/>
      <c r="C359" s="241"/>
      <c r="D359" s="242"/>
      <c r="E359" s="241"/>
      <c r="F359" s="304"/>
      <c r="G359" s="226"/>
      <c r="H359" s="154"/>
      <c r="I359" s="154"/>
      <c r="J359" s="154"/>
      <c r="K359" s="154"/>
      <c r="L359" s="154"/>
      <c r="M359" s="154"/>
      <c r="N359" s="154"/>
      <c r="O359" s="154"/>
      <c r="P359" s="227"/>
      <c r="Q359" s="982"/>
      <c r="R359" s="983"/>
      <c r="S359" s="983"/>
      <c r="T359" s="983"/>
      <c r="U359" s="983"/>
      <c r="V359" s="983"/>
      <c r="W359" s="983"/>
      <c r="X359" s="983"/>
      <c r="Y359" s="983"/>
      <c r="Z359" s="983"/>
      <c r="AA359" s="984"/>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9"/>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9"/>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9"/>
      <c r="B362" s="242"/>
      <c r="C362" s="241"/>
      <c r="D362" s="242"/>
      <c r="E362" s="241"/>
      <c r="F362" s="304"/>
      <c r="G362" s="221"/>
      <c r="H362" s="151"/>
      <c r="I362" s="151"/>
      <c r="J362" s="151"/>
      <c r="K362" s="151"/>
      <c r="L362" s="151"/>
      <c r="M362" s="151"/>
      <c r="N362" s="151"/>
      <c r="O362" s="151"/>
      <c r="P362" s="222"/>
      <c r="Q362" s="976"/>
      <c r="R362" s="977"/>
      <c r="S362" s="977"/>
      <c r="T362" s="977"/>
      <c r="U362" s="977"/>
      <c r="V362" s="977"/>
      <c r="W362" s="977"/>
      <c r="X362" s="977"/>
      <c r="Y362" s="977"/>
      <c r="Z362" s="977"/>
      <c r="AA362" s="978"/>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9"/>
      <c r="B363" s="242"/>
      <c r="C363" s="241"/>
      <c r="D363" s="242"/>
      <c r="E363" s="241"/>
      <c r="F363" s="304"/>
      <c r="G363" s="223"/>
      <c r="H363" s="224"/>
      <c r="I363" s="224"/>
      <c r="J363" s="224"/>
      <c r="K363" s="224"/>
      <c r="L363" s="224"/>
      <c r="M363" s="224"/>
      <c r="N363" s="224"/>
      <c r="O363" s="224"/>
      <c r="P363" s="225"/>
      <c r="Q363" s="979"/>
      <c r="R363" s="980"/>
      <c r="S363" s="980"/>
      <c r="T363" s="980"/>
      <c r="U363" s="980"/>
      <c r="V363" s="980"/>
      <c r="W363" s="980"/>
      <c r="X363" s="980"/>
      <c r="Y363" s="980"/>
      <c r="Z363" s="980"/>
      <c r="AA363" s="981"/>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9"/>
      <c r="B364" s="242"/>
      <c r="C364" s="241"/>
      <c r="D364" s="242"/>
      <c r="E364" s="241"/>
      <c r="F364" s="304"/>
      <c r="G364" s="223"/>
      <c r="H364" s="224"/>
      <c r="I364" s="224"/>
      <c r="J364" s="224"/>
      <c r="K364" s="224"/>
      <c r="L364" s="224"/>
      <c r="M364" s="224"/>
      <c r="N364" s="224"/>
      <c r="O364" s="224"/>
      <c r="P364" s="225"/>
      <c r="Q364" s="979"/>
      <c r="R364" s="980"/>
      <c r="S364" s="980"/>
      <c r="T364" s="980"/>
      <c r="U364" s="980"/>
      <c r="V364" s="980"/>
      <c r="W364" s="980"/>
      <c r="X364" s="980"/>
      <c r="Y364" s="980"/>
      <c r="Z364" s="980"/>
      <c r="AA364" s="981"/>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9"/>
      <c r="B365" s="242"/>
      <c r="C365" s="241"/>
      <c r="D365" s="242"/>
      <c r="E365" s="241"/>
      <c r="F365" s="304"/>
      <c r="G365" s="223"/>
      <c r="H365" s="224"/>
      <c r="I365" s="224"/>
      <c r="J365" s="224"/>
      <c r="K365" s="224"/>
      <c r="L365" s="224"/>
      <c r="M365" s="224"/>
      <c r="N365" s="224"/>
      <c r="O365" s="224"/>
      <c r="P365" s="225"/>
      <c r="Q365" s="979"/>
      <c r="R365" s="980"/>
      <c r="S365" s="980"/>
      <c r="T365" s="980"/>
      <c r="U365" s="980"/>
      <c r="V365" s="980"/>
      <c r="W365" s="980"/>
      <c r="X365" s="980"/>
      <c r="Y365" s="980"/>
      <c r="Z365" s="980"/>
      <c r="AA365" s="981"/>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9"/>
      <c r="B366" s="242"/>
      <c r="C366" s="241"/>
      <c r="D366" s="242"/>
      <c r="E366" s="305"/>
      <c r="F366" s="306"/>
      <c r="G366" s="226"/>
      <c r="H366" s="154"/>
      <c r="I366" s="154"/>
      <c r="J366" s="154"/>
      <c r="K366" s="154"/>
      <c r="L366" s="154"/>
      <c r="M366" s="154"/>
      <c r="N366" s="154"/>
      <c r="O366" s="154"/>
      <c r="P366" s="227"/>
      <c r="Q366" s="982"/>
      <c r="R366" s="983"/>
      <c r="S366" s="983"/>
      <c r="T366" s="983"/>
      <c r="U366" s="983"/>
      <c r="V366" s="983"/>
      <c r="W366" s="983"/>
      <c r="X366" s="983"/>
      <c r="Y366" s="983"/>
      <c r="Z366" s="983"/>
      <c r="AA366" s="984"/>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9"/>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9"/>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9"/>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9"/>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9"/>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9"/>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9"/>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9"/>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9"/>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9"/>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9"/>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9"/>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9"/>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9"/>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9"/>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9"/>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9"/>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9"/>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9"/>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9"/>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9"/>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9"/>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9"/>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9"/>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9"/>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9"/>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9"/>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9"/>
      <c r="B394" s="242"/>
      <c r="C394" s="241"/>
      <c r="D394" s="242"/>
      <c r="E394" s="241"/>
      <c r="F394" s="304"/>
      <c r="G394" s="221"/>
      <c r="H394" s="151"/>
      <c r="I394" s="151"/>
      <c r="J394" s="151"/>
      <c r="K394" s="151"/>
      <c r="L394" s="151"/>
      <c r="M394" s="151"/>
      <c r="N394" s="151"/>
      <c r="O394" s="151"/>
      <c r="P394" s="222"/>
      <c r="Q394" s="976"/>
      <c r="R394" s="977"/>
      <c r="S394" s="977"/>
      <c r="T394" s="977"/>
      <c r="U394" s="977"/>
      <c r="V394" s="977"/>
      <c r="W394" s="977"/>
      <c r="X394" s="977"/>
      <c r="Y394" s="977"/>
      <c r="Z394" s="977"/>
      <c r="AA394" s="978"/>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9"/>
      <c r="B395" s="242"/>
      <c r="C395" s="241"/>
      <c r="D395" s="242"/>
      <c r="E395" s="241"/>
      <c r="F395" s="304"/>
      <c r="G395" s="223"/>
      <c r="H395" s="224"/>
      <c r="I395" s="224"/>
      <c r="J395" s="224"/>
      <c r="K395" s="224"/>
      <c r="L395" s="224"/>
      <c r="M395" s="224"/>
      <c r="N395" s="224"/>
      <c r="O395" s="224"/>
      <c r="P395" s="225"/>
      <c r="Q395" s="979"/>
      <c r="R395" s="980"/>
      <c r="S395" s="980"/>
      <c r="T395" s="980"/>
      <c r="U395" s="980"/>
      <c r="V395" s="980"/>
      <c r="W395" s="980"/>
      <c r="X395" s="980"/>
      <c r="Y395" s="980"/>
      <c r="Z395" s="980"/>
      <c r="AA395" s="981"/>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9"/>
      <c r="B396" s="242"/>
      <c r="C396" s="241"/>
      <c r="D396" s="242"/>
      <c r="E396" s="241"/>
      <c r="F396" s="304"/>
      <c r="G396" s="223"/>
      <c r="H396" s="224"/>
      <c r="I396" s="224"/>
      <c r="J396" s="224"/>
      <c r="K396" s="224"/>
      <c r="L396" s="224"/>
      <c r="M396" s="224"/>
      <c r="N396" s="224"/>
      <c r="O396" s="224"/>
      <c r="P396" s="225"/>
      <c r="Q396" s="979"/>
      <c r="R396" s="980"/>
      <c r="S396" s="980"/>
      <c r="T396" s="980"/>
      <c r="U396" s="980"/>
      <c r="V396" s="980"/>
      <c r="W396" s="980"/>
      <c r="X396" s="980"/>
      <c r="Y396" s="980"/>
      <c r="Z396" s="980"/>
      <c r="AA396" s="981"/>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9"/>
      <c r="B397" s="242"/>
      <c r="C397" s="241"/>
      <c r="D397" s="242"/>
      <c r="E397" s="241"/>
      <c r="F397" s="304"/>
      <c r="G397" s="223"/>
      <c r="H397" s="224"/>
      <c r="I397" s="224"/>
      <c r="J397" s="224"/>
      <c r="K397" s="224"/>
      <c r="L397" s="224"/>
      <c r="M397" s="224"/>
      <c r="N397" s="224"/>
      <c r="O397" s="224"/>
      <c r="P397" s="225"/>
      <c r="Q397" s="979"/>
      <c r="R397" s="980"/>
      <c r="S397" s="980"/>
      <c r="T397" s="980"/>
      <c r="U397" s="980"/>
      <c r="V397" s="980"/>
      <c r="W397" s="980"/>
      <c r="X397" s="980"/>
      <c r="Y397" s="980"/>
      <c r="Z397" s="980"/>
      <c r="AA397" s="981"/>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9"/>
      <c r="B398" s="242"/>
      <c r="C398" s="241"/>
      <c r="D398" s="242"/>
      <c r="E398" s="241"/>
      <c r="F398" s="304"/>
      <c r="G398" s="226"/>
      <c r="H398" s="154"/>
      <c r="I398" s="154"/>
      <c r="J398" s="154"/>
      <c r="K398" s="154"/>
      <c r="L398" s="154"/>
      <c r="M398" s="154"/>
      <c r="N398" s="154"/>
      <c r="O398" s="154"/>
      <c r="P398" s="227"/>
      <c r="Q398" s="982"/>
      <c r="R398" s="983"/>
      <c r="S398" s="983"/>
      <c r="T398" s="983"/>
      <c r="U398" s="983"/>
      <c r="V398" s="983"/>
      <c r="W398" s="983"/>
      <c r="X398" s="983"/>
      <c r="Y398" s="983"/>
      <c r="Z398" s="983"/>
      <c r="AA398" s="984"/>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9"/>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9"/>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9"/>
      <c r="B401" s="242"/>
      <c r="C401" s="241"/>
      <c r="D401" s="242"/>
      <c r="E401" s="241"/>
      <c r="F401" s="304"/>
      <c r="G401" s="221"/>
      <c r="H401" s="151"/>
      <c r="I401" s="151"/>
      <c r="J401" s="151"/>
      <c r="K401" s="151"/>
      <c r="L401" s="151"/>
      <c r="M401" s="151"/>
      <c r="N401" s="151"/>
      <c r="O401" s="151"/>
      <c r="P401" s="222"/>
      <c r="Q401" s="976"/>
      <c r="R401" s="977"/>
      <c r="S401" s="977"/>
      <c r="T401" s="977"/>
      <c r="U401" s="977"/>
      <c r="V401" s="977"/>
      <c r="W401" s="977"/>
      <c r="X401" s="977"/>
      <c r="Y401" s="977"/>
      <c r="Z401" s="977"/>
      <c r="AA401" s="978"/>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9"/>
      <c r="B402" s="242"/>
      <c r="C402" s="241"/>
      <c r="D402" s="242"/>
      <c r="E402" s="241"/>
      <c r="F402" s="304"/>
      <c r="G402" s="223"/>
      <c r="H402" s="224"/>
      <c r="I402" s="224"/>
      <c r="J402" s="224"/>
      <c r="K402" s="224"/>
      <c r="L402" s="224"/>
      <c r="M402" s="224"/>
      <c r="N402" s="224"/>
      <c r="O402" s="224"/>
      <c r="P402" s="225"/>
      <c r="Q402" s="979"/>
      <c r="R402" s="980"/>
      <c r="S402" s="980"/>
      <c r="T402" s="980"/>
      <c r="U402" s="980"/>
      <c r="V402" s="980"/>
      <c r="W402" s="980"/>
      <c r="X402" s="980"/>
      <c r="Y402" s="980"/>
      <c r="Z402" s="980"/>
      <c r="AA402" s="981"/>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9"/>
      <c r="B403" s="242"/>
      <c r="C403" s="241"/>
      <c r="D403" s="242"/>
      <c r="E403" s="241"/>
      <c r="F403" s="304"/>
      <c r="G403" s="223"/>
      <c r="H403" s="224"/>
      <c r="I403" s="224"/>
      <c r="J403" s="224"/>
      <c r="K403" s="224"/>
      <c r="L403" s="224"/>
      <c r="M403" s="224"/>
      <c r="N403" s="224"/>
      <c r="O403" s="224"/>
      <c r="P403" s="225"/>
      <c r="Q403" s="979"/>
      <c r="R403" s="980"/>
      <c r="S403" s="980"/>
      <c r="T403" s="980"/>
      <c r="U403" s="980"/>
      <c r="V403" s="980"/>
      <c r="W403" s="980"/>
      <c r="X403" s="980"/>
      <c r="Y403" s="980"/>
      <c r="Z403" s="980"/>
      <c r="AA403" s="981"/>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9"/>
      <c r="B404" s="242"/>
      <c r="C404" s="241"/>
      <c r="D404" s="242"/>
      <c r="E404" s="241"/>
      <c r="F404" s="304"/>
      <c r="G404" s="223"/>
      <c r="H404" s="224"/>
      <c r="I404" s="224"/>
      <c r="J404" s="224"/>
      <c r="K404" s="224"/>
      <c r="L404" s="224"/>
      <c r="M404" s="224"/>
      <c r="N404" s="224"/>
      <c r="O404" s="224"/>
      <c r="P404" s="225"/>
      <c r="Q404" s="979"/>
      <c r="R404" s="980"/>
      <c r="S404" s="980"/>
      <c r="T404" s="980"/>
      <c r="U404" s="980"/>
      <c r="V404" s="980"/>
      <c r="W404" s="980"/>
      <c r="X404" s="980"/>
      <c r="Y404" s="980"/>
      <c r="Z404" s="980"/>
      <c r="AA404" s="981"/>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9"/>
      <c r="B405" s="242"/>
      <c r="C405" s="241"/>
      <c r="D405" s="242"/>
      <c r="E405" s="241"/>
      <c r="F405" s="304"/>
      <c r="G405" s="226"/>
      <c r="H405" s="154"/>
      <c r="I405" s="154"/>
      <c r="J405" s="154"/>
      <c r="K405" s="154"/>
      <c r="L405" s="154"/>
      <c r="M405" s="154"/>
      <c r="N405" s="154"/>
      <c r="O405" s="154"/>
      <c r="P405" s="227"/>
      <c r="Q405" s="982"/>
      <c r="R405" s="983"/>
      <c r="S405" s="983"/>
      <c r="T405" s="983"/>
      <c r="U405" s="983"/>
      <c r="V405" s="983"/>
      <c r="W405" s="983"/>
      <c r="X405" s="983"/>
      <c r="Y405" s="983"/>
      <c r="Z405" s="983"/>
      <c r="AA405" s="984"/>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9"/>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9"/>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9"/>
      <c r="B408" s="242"/>
      <c r="C408" s="241"/>
      <c r="D408" s="242"/>
      <c r="E408" s="241"/>
      <c r="F408" s="304"/>
      <c r="G408" s="221"/>
      <c r="H408" s="151"/>
      <c r="I408" s="151"/>
      <c r="J408" s="151"/>
      <c r="K408" s="151"/>
      <c r="L408" s="151"/>
      <c r="M408" s="151"/>
      <c r="N408" s="151"/>
      <c r="O408" s="151"/>
      <c r="P408" s="222"/>
      <c r="Q408" s="976"/>
      <c r="R408" s="977"/>
      <c r="S408" s="977"/>
      <c r="T408" s="977"/>
      <c r="U408" s="977"/>
      <c r="V408" s="977"/>
      <c r="W408" s="977"/>
      <c r="X408" s="977"/>
      <c r="Y408" s="977"/>
      <c r="Z408" s="977"/>
      <c r="AA408" s="978"/>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9"/>
      <c r="B409" s="242"/>
      <c r="C409" s="241"/>
      <c r="D409" s="242"/>
      <c r="E409" s="241"/>
      <c r="F409" s="304"/>
      <c r="G409" s="223"/>
      <c r="H409" s="224"/>
      <c r="I409" s="224"/>
      <c r="J409" s="224"/>
      <c r="K409" s="224"/>
      <c r="L409" s="224"/>
      <c r="M409" s="224"/>
      <c r="N409" s="224"/>
      <c r="O409" s="224"/>
      <c r="P409" s="225"/>
      <c r="Q409" s="979"/>
      <c r="R409" s="980"/>
      <c r="S409" s="980"/>
      <c r="T409" s="980"/>
      <c r="U409" s="980"/>
      <c r="V409" s="980"/>
      <c r="W409" s="980"/>
      <c r="X409" s="980"/>
      <c r="Y409" s="980"/>
      <c r="Z409" s="980"/>
      <c r="AA409" s="981"/>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9"/>
      <c r="B410" s="242"/>
      <c r="C410" s="241"/>
      <c r="D410" s="242"/>
      <c r="E410" s="241"/>
      <c r="F410" s="304"/>
      <c r="G410" s="223"/>
      <c r="H410" s="224"/>
      <c r="I410" s="224"/>
      <c r="J410" s="224"/>
      <c r="K410" s="224"/>
      <c r="L410" s="224"/>
      <c r="M410" s="224"/>
      <c r="N410" s="224"/>
      <c r="O410" s="224"/>
      <c r="P410" s="225"/>
      <c r="Q410" s="979"/>
      <c r="R410" s="980"/>
      <c r="S410" s="980"/>
      <c r="T410" s="980"/>
      <c r="U410" s="980"/>
      <c r="V410" s="980"/>
      <c r="W410" s="980"/>
      <c r="X410" s="980"/>
      <c r="Y410" s="980"/>
      <c r="Z410" s="980"/>
      <c r="AA410" s="981"/>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9"/>
      <c r="B411" s="242"/>
      <c r="C411" s="241"/>
      <c r="D411" s="242"/>
      <c r="E411" s="241"/>
      <c r="F411" s="304"/>
      <c r="G411" s="223"/>
      <c r="H411" s="224"/>
      <c r="I411" s="224"/>
      <c r="J411" s="224"/>
      <c r="K411" s="224"/>
      <c r="L411" s="224"/>
      <c r="M411" s="224"/>
      <c r="N411" s="224"/>
      <c r="O411" s="224"/>
      <c r="P411" s="225"/>
      <c r="Q411" s="979"/>
      <c r="R411" s="980"/>
      <c r="S411" s="980"/>
      <c r="T411" s="980"/>
      <c r="U411" s="980"/>
      <c r="V411" s="980"/>
      <c r="W411" s="980"/>
      <c r="X411" s="980"/>
      <c r="Y411" s="980"/>
      <c r="Z411" s="980"/>
      <c r="AA411" s="981"/>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9"/>
      <c r="B412" s="242"/>
      <c r="C412" s="241"/>
      <c r="D412" s="242"/>
      <c r="E412" s="241"/>
      <c r="F412" s="304"/>
      <c r="G412" s="226"/>
      <c r="H412" s="154"/>
      <c r="I412" s="154"/>
      <c r="J412" s="154"/>
      <c r="K412" s="154"/>
      <c r="L412" s="154"/>
      <c r="M412" s="154"/>
      <c r="N412" s="154"/>
      <c r="O412" s="154"/>
      <c r="P412" s="227"/>
      <c r="Q412" s="982"/>
      <c r="R412" s="983"/>
      <c r="S412" s="983"/>
      <c r="T412" s="983"/>
      <c r="U412" s="983"/>
      <c r="V412" s="983"/>
      <c r="W412" s="983"/>
      <c r="X412" s="983"/>
      <c r="Y412" s="983"/>
      <c r="Z412" s="983"/>
      <c r="AA412" s="984"/>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9"/>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9"/>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9"/>
      <c r="B415" s="242"/>
      <c r="C415" s="241"/>
      <c r="D415" s="242"/>
      <c r="E415" s="241"/>
      <c r="F415" s="304"/>
      <c r="G415" s="221"/>
      <c r="H415" s="151"/>
      <c r="I415" s="151"/>
      <c r="J415" s="151"/>
      <c r="K415" s="151"/>
      <c r="L415" s="151"/>
      <c r="M415" s="151"/>
      <c r="N415" s="151"/>
      <c r="O415" s="151"/>
      <c r="P415" s="222"/>
      <c r="Q415" s="976"/>
      <c r="R415" s="977"/>
      <c r="S415" s="977"/>
      <c r="T415" s="977"/>
      <c r="U415" s="977"/>
      <c r="V415" s="977"/>
      <c r="W415" s="977"/>
      <c r="X415" s="977"/>
      <c r="Y415" s="977"/>
      <c r="Z415" s="977"/>
      <c r="AA415" s="978"/>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9"/>
      <c r="B416" s="242"/>
      <c r="C416" s="241"/>
      <c r="D416" s="242"/>
      <c r="E416" s="241"/>
      <c r="F416" s="304"/>
      <c r="G416" s="223"/>
      <c r="H416" s="224"/>
      <c r="I416" s="224"/>
      <c r="J416" s="224"/>
      <c r="K416" s="224"/>
      <c r="L416" s="224"/>
      <c r="M416" s="224"/>
      <c r="N416" s="224"/>
      <c r="O416" s="224"/>
      <c r="P416" s="225"/>
      <c r="Q416" s="979"/>
      <c r="R416" s="980"/>
      <c r="S416" s="980"/>
      <c r="T416" s="980"/>
      <c r="U416" s="980"/>
      <c r="V416" s="980"/>
      <c r="W416" s="980"/>
      <c r="X416" s="980"/>
      <c r="Y416" s="980"/>
      <c r="Z416" s="980"/>
      <c r="AA416" s="981"/>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9"/>
      <c r="B417" s="242"/>
      <c r="C417" s="241"/>
      <c r="D417" s="242"/>
      <c r="E417" s="241"/>
      <c r="F417" s="304"/>
      <c r="G417" s="223"/>
      <c r="H417" s="224"/>
      <c r="I417" s="224"/>
      <c r="J417" s="224"/>
      <c r="K417" s="224"/>
      <c r="L417" s="224"/>
      <c r="M417" s="224"/>
      <c r="N417" s="224"/>
      <c r="O417" s="224"/>
      <c r="P417" s="225"/>
      <c r="Q417" s="979"/>
      <c r="R417" s="980"/>
      <c r="S417" s="980"/>
      <c r="T417" s="980"/>
      <c r="U417" s="980"/>
      <c r="V417" s="980"/>
      <c r="W417" s="980"/>
      <c r="X417" s="980"/>
      <c r="Y417" s="980"/>
      <c r="Z417" s="980"/>
      <c r="AA417" s="981"/>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9"/>
      <c r="B418" s="242"/>
      <c r="C418" s="241"/>
      <c r="D418" s="242"/>
      <c r="E418" s="241"/>
      <c r="F418" s="304"/>
      <c r="G418" s="223"/>
      <c r="H418" s="224"/>
      <c r="I418" s="224"/>
      <c r="J418" s="224"/>
      <c r="K418" s="224"/>
      <c r="L418" s="224"/>
      <c r="M418" s="224"/>
      <c r="N418" s="224"/>
      <c r="O418" s="224"/>
      <c r="P418" s="225"/>
      <c r="Q418" s="979"/>
      <c r="R418" s="980"/>
      <c r="S418" s="980"/>
      <c r="T418" s="980"/>
      <c r="U418" s="980"/>
      <c r="V418" s="980"/>
      <c r="W418" s="980"/>
      <c r="X418" s="980"/>
      <c r="Y418" s="980"/>
      <c r="Z418" s="980"/>
      <c r="AA418" s="981"/>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9"/>
      <c r="B419" s="242"/>
      <c r="C419" s="241"/>
      <c r="D419" s="242"/>
      <c r="E419" s="241"/>
      <c r="F419" s="304"/>
      <c r="G419" s="226"/>
      <c r="H419" s="154"/>
      <c r="I419" s="154"/>
      <c r="J419" s="154"/>
      <c r="K419" s="154"/>
      <c r="L419" s="154"/>
      <c r="M419" s="154"/>
      <c r="N419" s="154"/>
      <c r="O419" s="154"/>
      <c r="P419" s="227"/>
      <c r="Q419" s="982"/>
      <c r="R419" s="983"/>
      <c r="S419" s="983"/>
      <c r="T419" s="983"/>
      <c r="U419" s="983"/>
      <c r="V419" s="983"/>
      <c r="W419" s="983"/>
      <c r="X419" s="983"/>
      <c r="Y419" s="983"/>
      <c r="Z419" s="983"/>
      <c r="AA419" s="984"/>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9"/>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9"/>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9"/>
      <c r="B422" s="242"/>
      <c r="C422" s="241"/>
      <c r="D422" s="242"/>
      <c r="E422" s="241"/>
      <c r="F422" s="304"/>
      <c r="G422" s="221"/>
      <c r="H422" s="151"/>
      <c r="I422" s="151"/>
      <c r="J422" s="151"/>
      <c r="K422" s="151"/>
      <c r="L422" s="151"/>
      <c r="M422" s="151"/>
      <c r="N422" s="151"/>
      <c r="O422" s="151"/>
      <c r="P422" s="222"/>
      <c r="Q422" s="976"/>
      <c r="R422" s="977"/>
      <c r="S422" s="977"/>
      <c r="T422" s="977"/>
      <c r="U422" s="977"/>
      <c r="V422" s="977"/>
      <c r="W422" s="977"/>
      <c r="X422" s="977"/>
      <c r="Y422" s="977"/>
      <c r="Z422" s="977"/>
      <c r="AA422" s="978"/>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9"/>
      <c r="B423" s="242"/>
      <c r="C423" s="241"/>
      <c r="D423" s="242"/>
      <c r="E423" s="241"/>
      <c r="F423" s="304"/>
      <c r="G423" s="223"/>
      <c r="H423" s="224"/>
      <c r="I423" s="224"/>
      <c r="J423" s="224"/>
      <c r="K423" s="224"/>
      <c r="L423" s="224"/>
      <c r="M423" s="224"/>
      <c r="N423" s="224"/>
      <c r="O423" s="224"/>
      <c r="P423" s="225"/>
      <c r="Q423" s="979"/>
      <c r="R423" s="980"/>
      <c r="S423" s="980"/>
      <c r="T423" s="980"/>
      <c r="U423" s="980"/>
      <c r="V423" s="980"/>
      <c r="W423" s="980"/>
      <c r="X423" s="980"/>
      <c r="Y423" s="980"/>
      <c r="Z423" s="980"/>
      <c r="AA423" s="981"/>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9"/>
      <c r="B424" s="242"/>
      <c r="C424" s="241"/>
      <c r="D424" s="242"/>
      <c r="E424" s="241"/>
      <c r="F424" s="304"/>
      <c r="G424" s="223"/>
      <c r="H424" s="224"/>
      <c r="I424" s="224"/>
      <c r="J424" s="224"/>
      <c r="K424" s="224"/>
      <c r="L424" s="224"/>
      <c r="M424" s="224"/>
      <c r="N424" s="224"/>
      <c r="O424" s="224"/>
      <c r="P424" s="225"/>
      <c r="Q424" s="979"/>
      <c r="R424" s="980"/>
      <c r="S424" s="980"/>
      <c r="T424" s="980"/>
      <c r="U424" s="980"/>
      <c r="V424" s="980"/>
      <c r="W424" s="980"/>
      <c r="X424" s="980"/>
      <c r="Y424" s="980"/>
      <c r="Z424" s="980"/>
      <c r="AA424" s="981"/>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9"/>
      <c r="B425" s="242"/>
      <c r="C425" s="241"/>
      <c r="D425" s="242"/>
      <c r="E425" s="241"/>
      <c r="F425" s="304"/>
      <c r="G425" s="223"/>
      <c r="H425" s="224"/>
      <c r="I425" s="224"/>
      <c r="J425" s="224"/>
      <c r="K425" s="224"/>
      <c r="L425" s="224"/>
      <c r="M425" s="224"/>
      <c r="N425" s="224"/>
      <c r="O425" s="224"/>
      <c r="P425" s="225"/>
      <c r="Q425" s="979"/>
      <c r="R425" s="980"/>
      <c r="S425" s="980"/>
      <c r="T425" s="980"/>
      <c r="U425" s="980"/>
      <c r="V425" s="980"/>
      <c r="W425" s="980"/>
      <c r="X425" s="980"/>
      <c r="Y425" s="980"/>
      <c r="Z425" s="980"/>
      <c r="AA425" s="981"/>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9"/>
      <c r="B426" s="242"/>
      <c r="C426" s="241"/>
      <c r="D426" s="242"/>
      <c r="E426" s="305"/>
      <c r="F426" s="306"/>
      <c r="G426" s="226"/>
      <c r="H426" s="154"/>
      <c r="I426" s="154"/>
      <c r="J426" s="154"/>
      <c r="K426" s="154"/>
      <c r="L426" s="154"/>
      <c r="M426" s="154"/>
      <c r="N426" s="154"/>
      <c r="O426" s="154"/>
      <c r="P426" s="227"/>
      <c r="Q426" s="982"/>
      <c r="R426" s="983"/>
      <c r="S426" s="983"/>
      <c r="T426" s="983"/>
      <c r="U426" s="983"/>
      <c r="V426" s="983"/>
      <c r="W426" s="983"/>
      <c r="X426" s="983"/>
      <c r="Y426" s="983"/>
      <c r="Z426" s="983"/>
      <c r="AA426" s="984"/>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9"/>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9"/>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9"/>
      <c r="B429" s="242"/>
      <c r="C429" s="305"/>
      <c r="D429" s="987"/>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9"/>
      <c r="B430" s="242"/>
      <c r="C430" s="239" t="s">
        <v>345</v>
      </c>
      <c r="D430" s="240"/>
      <c r="E430" s="228" t="s">
        <v>323</v>
      </c>
      <c r="F430" s="438"/>
      <c r="G430" s="230" t="s">
        <v>207</v>
      </c>
      <c r="H430" s="148"/>
      <c r="I430" s="148"/>
      <c r="J430" s="231" t="s">
        <v>487</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9"/>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89"/>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544</v>
      </c>
      <c r="AF432" s="126"/>
      <c r="AG432" s="127" t="s">
        <v>188</v>
      </c>
      <c r="AH432" s="162"/>
      <c r="AI432" s="172"/>
      <c r="AJ432" s="172"/>
      <c r="AK432" s="172"/>
      <c r="AL432" s="167"/>
      <c r="AM432" s="172"/>
      <c r="AN432" s="172"/>
      <c r="AO432" s="172"/>
      <c r="AP432" s="167"/>
      <c r="AQ432" s="201" t="s">
        <v>544</v>
      </c>
      <c r="AR432" s="126"/>
      <c r="AS432" s="127" t="s">
        <v>188</v>
      </c>
      <c r="AT432" s="162"/>
      <c r="AU432" s="126" t="s">
        <v>544</v>
      </c>
      <c r="AV432" s="126"/>
      <c r="AW432" s="127" t="s">
        <v>177</v>
      </c>
      <c r="AX432" s="128"/>
    </row>
    <row r="433" spans="1:50" ht="23.25" customHeight="1" x14ac:dyDescent="0.15">
      <c r="A433" s="989"/>
      <c r="B433" s="242"/>
      <c r="C433" s="241"/>
      <c r="D433" s="242"/>
      <c r="E433" s="156"/>
      <c r="F433" s="157"/>
      <c r="G433" s="221" t="s">
        <v>488</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488</v>
      </c>
      <c r="AC433" s="123"/>
      <c r="AD433" s="123"/>
      <c r="AE433" s="105" t="s">
        <v>488</v>
      </c>
      <c r="AF433" s="106"/>
      <c r="AG433" s="106"/>
      <c r="AH433" s="106"/>
      <c r="AI433" s="105" t="s">
        <v>488</v>
      </c>
      <c r="AJ433" s="106"/>
      <c r="AK433" s="106"/>
      <c r="AL433" s="106"/>
      <c r="AM433" s="105" t="s">
        <v>488</v>
      </c>
      <c r="AN433" s="106"/>
      <c r="AO433" s="106"/>
      <c r="AP433" s="107"/>
      <c r="AQ433" s="105" t="s">
        <v>497</v>
      </c>
      <c r="AR433" s="106"/>
      <c r="AS433" s="106"/>
      <c r="AT433" s="107"/>
      <c r="AU433" s="106" t="s">
        <v>488</v>
      </c>
      <c r="AV433" s="106"/>
      <c r="AW433" s="106"/>
      <c r="AX433" s="205"/>
    </row>
    <row r="434" spans="1:50" ht="23.25" customHeight="1" x14ac:dyDescent="0.15">
      <c r="A434" s="989"/>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488</v>
      </c>
      <c r="AC434" s="214"/>
      <c r="AD434" s="214"/>
      <c r="AE434" s="105" t="s">
        <v>488</v>
      </c>
      <c r="AF434" s="106"/>
      <c r="AG434" s="106"/>
      <c r="AH434" s="107"/>
      <c r="AI434" s="105" t="s">
        <v>488</v>
      </c>
      <c r="AJ434" s="106"/>
      <c r="AK434" s="106"/>
      <c r="AL434" s="106"/>
      <c r="AM434" s="105" t="s">
        <v>497</v>
      </c>
      <c r="AN434" s="106"/>
      <c r="AO434" s="106"/>
      <c r="AP434" s="107"/>
      <c r="AQ434" s="105" t="s">
        <v>488</v>
      </c>
      <c r="AR434" s="106"/>
      <c r="AS434" s="106"/>
      <c r="AT434" s="107"/>
      <c r="AU434" s="106" t="s">
        <v>488</v>
      </c>
      <c r="AV434" s="106"/>
      <c r="AW434" s="106"/>
      <c r="AX434" s="205"/>
    </row>
    <row r="435" spans="1:50" ht="23.25" customHeight="1" x14ac:dyDescent="0.15">
      <c r="A435" s="989"/>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488</v>
      </c>
      <c r="AF435" s="106"/>
      <c r="AG435" s="106"/>
      <c r="AH435" s="107"/>
      <c r="AI435" s="105" t="s">
        <v>488</v>
      </c>
      <c r="AJ435" s="106"/>
      <c r="AK435" s="106"/>
      <c r="AL435" s="106"/>
      <c r="AM435" s="105" t="s">
        <v>488</v>
      </c>
      <c r="AN435" s="106"/>
      <c r="AO435" s="106"/>
      <c r="AP435" s="107"/>
      <c r="AQ435" s="105" t="s">
        <v>488</v>
      </c>
      <c r="AR435" s="106"/>
      <c r="AS435" s="106"/>
      <c r="AT435" s="107"/>
      <c r="AU435" s="106" t="s">
        <v>497</v>
      </c>
      <c r="AV435" s="106"/>
      <c r="AW435" s="106"/>
      <c r="AX435" s="205"/>
    </row>
    <row r="436" spans="1:50" ht="18.75" hidden="1" customHeight="1" x14ac:dyDescent="0.15">
      <c r="A436" s="989"/>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9"/>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9"/>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9"/>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9"/>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9"/>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9"/>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9"/>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9"/>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9"/>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9"/>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9"/>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9"/>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9"/>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9"/>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9"/>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9"/>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9"/>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9"/>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9"/>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9"/>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customHeight="1" x14ac:dyDescent="0.15">
      <c r="A457" s="989"/>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544</v>
      </c>
      <c r="AF457" s="126"/>
      <c r="AG457" s="127" t="s">
        <v>188</v>
      </c>
      <c r="AH457" s="162"/>
      <c r="AI457" s="172"/>
      <c r="AJ457" s="172"/>
      <c r="AK457" s="172"/>
      <c r="AL457" s="167"/>
      <c r="AM457" s="172"/>
      <c r="AN457" s="172"/>
      <c r="AO457" s="172"/>
      <c r="AP457" s="167"/>
      <c r="AQ457" s="201" t="s">
        <v>544</v>
      </c>
      <c r="AR457" s="126"/>
      <c r="AS457" s="127" t="s">
        <v>188</v>
      </c>
      <c r="AT457" s="162"/>
      <c r="AU457" s="126" t="s">
        <v>544</v>
      </c>
      <c r="AV457" s="126"/>
      <c r="AW457" s="127" t="s">
        <v>177</v>
      </c>
      <c r="AX457" s="128"/>
    </row>
    <row r="458" spans="1:50" ht="23.25" customHeight="1" x14ac:dyDescent="0.15">
      <c r="A458" s="989"/>
      <c r="B458" s="242"/>
      <c r="C458" s="241"/>
      <c r="D458" s="242"/>
      <c r="E458" s="156"/>
      <c r="F458" s="157"/>
      <c r="G458" s="221" t="s">
        <v>505</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488</v>
      </c>
      <c r="AC458" s="123"/>
      <c r="AD458" s="123"/>
      <c r="AE458" s="105" t="s">
        <v>488</v>
      </c>
      <c r="AF458" s="106"/>
      <c r="AG458" s="106"/>
      <c r="AH458" s="106"/>
      <c r="AI458" s="105" t="s">
        <v>488</v>
      </c>
      <c r="AJ458" s="106"/>
      <c r="AK458" s="106"/>
      <c r="AL458" s="106"/>
      <c r="AM458" s="105" t="s">
        <v>488</v>
      </c>
      <c r="AN458" s="106"/>
      <c r="AO458" s="106"/>
      <c r="AP458" s="107"/>
      <c r="AQ458" s="105" t="s">
        <v>510</v>
      </c>
      <c r="AR458" s="106"/>
      <c r="AS458" s="106"/>
      <c r="AT458" s="107"/>
      <c r="AU458" s="106" t="s">
        <v>488</v>
      </c>
      <c r="AV458" s="106"/>
      <c r="AW458" s="106"/>
      <c r="AX458" s="205"/>
    </row>
    <row r="459" spans="1:50" ht="23.25" customHeight="1" x14ac:dyDescent="0.15">
      <c r="A459" s="989"/>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488</v>
      </c>
      <c r="AC459" s="214"/>
      <c r="AD459" s="214"/>
      <c r="AE459" s="105" t="s">
        <v>488</v>
      </c>
      <c r="AF459" s="106"/>
      <c r="AG459" s="106"/>
      <c r="AH459" s="107"/>
      <c r="AI459" s="105" t="s">
        <v>488</v>
      </c>
      <c r="AJ459" s="106"/>
      <c r="AK459" s="106"/>
      <c r="AL459" s="106"/>
      <c r="AM459" s="105" t="s">
        <v>488</v>
      </c>
      <c r="AN459" s="106"/>
      <c r="AO459" s="106"/>
      <c r="AP459" s="107"/>
      <c r="AQ459" s="105" t="s">
        <v>497</v>
      </c>
      <c r="AR459" s="106"/>
      <c r="AS459" s="106"/>
      <c r="AT459" s="107"/>
      <c r="AU459" s="106" t="s">
        <v>488</v>
      </c>
      <c r="AV459" s="106"/>
      <c r="AW459" s="106"/>
      <c r="AX459" s="205"/>
    </row>
    <row r="460" spans="1:50" ht="23.25" customHeight="1" thickBot="1" x14ac:dyDescent="0.2">
      <c r="A460" s="989"/>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488</v>
      </c>
      <c r="AF460" s="106"/>
      <c r="AG460" s="106"/>
      <c r="AH460" s="107"/>
      <c r="AI460" s="105" t="s">
        <v>488</v>
      </c>
      <c r="AJ460" s="106"/>
      <c r="AK460" s="106"/>
      <c r="AL460" s="106"/>
      <c r="AM460" s="105" t="s">
        <v>488</v>
      </c>
      <c r="AN460" s="106"/>
      <c r="AO460" s="106"/>
      <c r="AP460" s="107"/>
      <c r="AQ460" s="105" t="s">
        <v>488</v>
      </c>
      <c r="AR460" s="106"/>
      <c r="AS460" s="106"/>
      <c r="AT460" s="107"/>
      <c r="AU460" s="106" t="s">
        <v>488</v>
      </c>
      <c r="AV460" s="106"/>
      <c r="AW460" s="106"/>
      <c r="AX460" s="205"/>
    </row>
    <row r="461" spans="1:50" ht="18.75" hidden="1" customHeight="1" x14ac:dyDescent="0.15">
      <c r="A461" s="989"/>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9"/>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9"/>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9"/>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9"/>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9"/>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9"/>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9"/>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9"/>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9"/>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9"/>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9"/>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9"/>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9"/>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9"/>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9"/>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9"/>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9"/>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9"/>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9"/>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9"/>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9"/>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9"/>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9"/>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9"/>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9"/>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9"/>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9"/>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9"/>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9"/>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9"/>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9"/>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9"/>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9"/>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9"/>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9"/>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9"/>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9"/>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9"/>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9"/>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9"/>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9"/>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9"/>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9"/>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9"/>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9"/>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9"/>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9"/>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9"/>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9"/>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9"/>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9"/>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9"/>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9"/>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9"/>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9"/>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9"/>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9"/>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9"/>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9"/>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9"/>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9"/>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9"/>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9"/>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9"/>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9"/>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9"/>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9"/>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9"/>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9"/>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9"/>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9"/>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9"/>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9"/>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9"/>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9"/>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9"/>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9"/>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9"/>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9"/>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9"/>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9"/>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9"/>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9"/>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9"/>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9"/>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9"/>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9"/>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9"/>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9"/>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9"/>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9"/>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9"/>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9"/>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9"/>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9"/>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9"/>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9"/>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9"/>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9"/>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9"/>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9"/>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9"/>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9"/>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9"/>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9"/>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9"/>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9"/>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9"/>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9"/>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9"/>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9"/>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9"/>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9"/>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9"/>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9"/>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9"/>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9"/>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9"/>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9"/>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9"/>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9"/>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9"/>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9"/>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9"/>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9"/>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9"/>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9"/>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9"/>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9"/>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9"/>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9"/>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9"/>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9"/>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9"/>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9"/>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9"/>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9"/>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9"/>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9"/>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9"/>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9"/>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9"/>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9"/>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9"/>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9"/>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9"/>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9"/>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9"/>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9"/>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9"/>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9"/>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9"/>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9"/>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9"/>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9"/>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9"/>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9"/>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9"/>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9"/>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9"/>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9"/>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9"/>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9"/>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9"/>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9"/>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9"/>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9"/>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9"/>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9"/>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9"/>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9"/>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9"/>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9"/>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9"/>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9"/>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9"/>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9"/>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9"/>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9"/>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9"/>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9"/>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9"/>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9"/>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9"/>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9"/>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9"/>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9"/>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9"/>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9"/>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9"/>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9"/>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9"/>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9"/>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9"/>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9"/>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9"/>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9"/>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9"/>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9"/>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9"/>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9"/>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9"/>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9"/>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9"/>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9"/>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9"/>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9"/>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9"/>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9"/>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9"/>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9"/>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9"/>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9"/>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9"/>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9"/>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9"/>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9"/>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9"/>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9"/>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9"/>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9"/>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9"/>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9"/>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9"/>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9"/>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9"/>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9"/>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9"/>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9"/>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9"/>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9"/>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9"/>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9"/>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9"/>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9"/>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9"/>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9"/>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0"/>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7"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8"/>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102" customHeight="1" x14ac:dyDescent="0.15">
      <c r="A702" s="516" t="s">
        <v>139</v>
      </c>
      <c r="B702" s="517"/>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9" t="s">
        <v>486</v>
      </c>
      <c r="AE702" s="890"/>
      <c r="AF702" s="890"/>
      <c r="AG702" s="879" t="s">
        <v>511</v>
      </c>
      <c r="AH702" s="880"/>
      <c r="AI702" s="880"/>
      <c r="AJ702" s="880"/>
      <c r="AK702" s="880"/>
      <c r="AL702" s="880"/>
      <c r="AM702" s="880"/>
      <c r="AN702" s="880"/>
      <c r="AO702" s="880"/>
      <c r="AP702" s="880"/>
      <c r="AQ702" s="880"/>
      <c r="AR702" s="880"/>
      <c r="AS702" s="880"/>
      <c r="AT702" s="880"/>
      <c r="AU702" s="880"/>
      <c r="AV702" s="880"/>
      <c r="AW702" s="880"/>
      <c r="AX702" s="881"/>
    </row>
    <row r="703" spans="1:50" ht="112.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486</v>
      </c>
      <c r="AE703" s="145"/>
      <c r="AF703" s="145"/>
      <c r="AG703" s="657" t="s">
        <v>512</v>
      </c>
      <c r="AH703" s="658"/>
      <c r="AI703" s="658"/>
      <c r="AJ703" s="658"/>
      <c r="AK703" s="658"/>
      <c r="AL703" s="658"/>
      <c r="AM703" s="658"/>
      <c r="AN703" s="658"/>
      <c r="AO703" s="658"/>
      <c r="AP703" s="658"/>
      <c r="AQ703" s="658"/>
      <c r="AR703" s="658"/>
      <c r="AS703" s="658"/>
      <c r="AT703" s="658"/>
      <c r="AU703" s="658"/>
      <c r="AV703" s="658"/>
      <c r="AW703" s="658"/>
      <c r="AX703" s="659"/>
    </row>
    <row r="704" spans="1:50" ht="118.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486</v>
      </c>
      <c r="AE704" s="573"/>
      <c r="AF704" s="573"/>
      <c r="AG704" s="418" t="s">
        <v>513</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11" t="s">
        <v>38</v>
      </c>
      <c r="B705" s="762"/>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5" t="s">
        <v>486</v>
      </c>
      <c r="AE705" s="726"/>
      <c r="AF705" s="726"/>
      <c r="AG705" s="150" t="s">
        <v>516</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8"/>
      <c r="B706" s="763"/>
      <c r="C706" s="604"/>
      <c r="D706" s="605"/>
      <c r="E706" s="676" t="s">
        <v>304</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44" t="s">
        <v>514</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8"/>
      <c r="B707" s="763"/>
      <c r="C707" s="606"/>
      <c r="D707" s="607"/>
      <c r="E707" s="679" t="s">
        <v>242</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0" t="s">
        <v>514</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8"/>
      <c r="B708" s="649"/>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60" t="s">
        <v>515</v>
      </c>
      <c r="AE708" s="661"/>
      <c r="AF708" s="661"/>
      <c r="AG708" s="513" t="s">
        <v>487</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8"/>
      <c r="B709" s="649"/>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486</v>
      </c>
      <c r="AE709" s="145"/>
      <c r="AF709" s="145"/>
      <c r="AG709" s="657" t="s">
        <v>517</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486</v>
      </c>
      <c r="AE710" s="145"/>
      <c r="AF710" s="145"/>
      <c r="AG710" s="657" t="s">
        <v>518</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486</v>
      </c>
      <c r="AE711" s="145"/>
      <c r="AF711" s="145"/>
      <c r="AG711" s="657" t="s">
        <v>519</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515</v>
      </c>
      <c r="AE712" s="573"/>
      <c r="AF712" s="573"/>
      <c r="AG712" s="581" t="s">
        <v>487</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515</v>
      </c>
      <c r="AE713" s="145"/>
      <c r="AF713" s="146"/>
      <c r="AG713" s="657" t="s">
        <v>487</v>
      </c>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4" t="s">
        <v>249</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8" t="s">
        <v>486</v>
      </c>
      <c r="AE714" s="579"/>
      <c r="AF714" s="580"/>
      <c r="AG714" s="682" t="s">
        <v>543</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11" t="s">
        <v>39</v>
      </c>
      <c r="B715" s="647"/>
      <c r="C715" s="652" t="s">
        <v>250</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515</v>
      </c>
      <c r="AE715" s="661"/>
      <c r="AF715" s="770"/>
      <c r="AG715" s="513" t="s">
        <v>520</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8"/>
      <c r="B716" s="649"/>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1" t="s">
        <v>515</v>
      </c>
      <c r="AE716" s="752"/>
      <c r="AF716" s="752"/>
      <c r="AG716" s="657" t="s">
        <v>487</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486</v>
      </c>
      <c r="AE717" s="145"/>
      <c r="AF717" s="145"/>
      <c r="AG717" s="657" t="s">
        <v>521</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486</v>
      </c>
      <c r="AE718" s="145"/>
      <c r="AF718" s="145"/>
      <c r="AG718" s="153" t="s">
        <v>522</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1" t="s">
        <v>57</v>
      </c>
      <c r="B719" s="642"/>
      <c r="C719" s="784" t="s">
        <v>143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3"/>
      <c r="AD719" s="660" t="s">
        <v>515</v>
      </c>
      <c r="AE719" s="661"/>
      <c r="AF719" s="661"/>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3"/>
      <c r="B720" s="644"/>
      <c r="C720" s="930" t="s">
        <v>264</v>
      </c>
      <c r="D720" s="928"/>
      <c r="E720" s="928"/>
      <c r="F720" s="931"/>
      <c r="G720" s="927" t="s">
        <v>265</v>
      </c>
      <c r="H720" s="928"/>
      <c r="I720" s="928"/>
      <c r="J720" s="928"/>
      <c r="K720" s="928"/>
      <c r="L720" s="928"/>
      <c r="M720" s="928"/>
      <c r="N720" s="927" t="s">
        <v>268</v>
      </c>
      <c r="O720" s="928"/>
      <c r="P720" s="928"/>
      <c r="Q720" s="928"/>
      <c r="R720" s="928"/>
      <c r="S720" s="928"/>
      <c r="T720" s="928"/>
      <c r="U720" s="928"/>
      <c r="V720" s="928"/>
      <c r="W720" s="928"/>
      <c r="X720" s="928"/>
      <c r="Y720" s="928"/>
      <c r="Z720" s="928"/>
      <c r="AA720" s="928"/>
      <c r="AB720" s="928"/>
      <c r="AC720" s="928"/>
      <c r="AD720" s="928"/>
      <c r="AE720" s="928"/>
      <c r="AF720" s="929"/>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3"/>
      <c r="B721" s="644"/>
      <c r="C721" s="912"/>
      <c r="D721" s="913"/>
      <c r="E721" s="913"/>
      <c r="F721" s="914"/>
      <c r="G721" s="932"/>
      <c r="H721" s="933"/>
      <c r="I721" s="68" t="str">
        <f>IF(OR(G721="　", G721=""), "", "-")</f>
        <v/>
      </c>
      <c r="J721" s="911"/>
      <c r="K721" s="911"/>
      <c r="L721" s="68" t="str">
        <f>IF(M721="","","-")</f>
        <v/>
      </c>
      <c r="M721" s="69"/>
      <c r="N721" s="908"/>
      <c r="O721" s="909"/>
      <c r="P721" s="909"/>
      <c r="Q721" s="909"/>
      <c r="R721" s="909"/>
      <c r="S721" s="909"/>
      <c r="T721" s="909"/>
      <c r="U721" s="909"/>
      <c r="V721" s="909"/>
      <c r="W721" s="909"/>
      <c r="X721" s="909"/>
      <c r="Y721" s="909"/>
      <c r="Z721" s="909"/>
      <c r="AA721" s="909"/>
      <c r="AB721" s="909"/>
      <c r="AC721" s="909"/>
      <c r="AD721" s="909"/>
      <c r="AE721" s="909"/>
      <c r="AF721" s="910"/>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3"/>
      <c r="B722" s="644"/>
      <c r="C722" s="912"/>
      <c r="D722" s="913"/>
      <c r="E722" s="913"/>
      <c r="F722" s="914"/>
      <c r="G722" s="932"/>
      <c r="H722" s="933"/>
      <c r="I722" s="68" t="str">
        <f t="shared" ref="I722:I725" si="4">IF(OR(G722="　", G722=""), "", "-")</f>
        <v/>
      </c>
      <c r="J722" s="911"/>
      <c r="K722" s="911"/>
      <c r="L722" s="68" t="str">
        <f t="shared" ref="L722:L725" si="5">IF(M722="","","-")</f>
        <v/>
      </c>
      <c r="M722" s="69"/>
      <c r="N722" s="908"/>
      <c r="O722" s="909"/>
      <c r="P722" s="909"/>
      <c r="Q722" s="909"/>
      <c r="R722" s="909"/>
      <c r="S722" s="909"/>
      <c r="T722" s="909"/>
      <c r="U722" s="909"/>
      <c r="V722" s="909"/>
      <c r="W722" s="909"/>
      <c r="X722" s="909"/>
      <c r="Y722" s="909"/>
      <c r="Z722" s="909"/>
      <c r="AA722" s="909"/>
      <c r="AB722" s="909"/>
      <c r="AC722" s="909"/>
      <c r="AD722" s="909"/>
      <c r="AE722" s="909"/>
      <c r="AF722" s="910"/>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3"/>
      <c r="B723" s="644"/>
      <c r="C723" s="912"/>
      <c r="D723" s="913"/>
      <c r="E723" s="913"/>
      <c r="F723" s="914"/>
      <c r="G723" s="932"/>
      <c r="H723" s="933"/>
      <c r="I723" s="68" t="str">
        <f t="shared" si="4"/>
        <v/>
      </c>
      <c r="J723" s="911"/>
      <c r="K723" s="911"/>
      <c r="L723" s="68" t="str">
        <f t="shared" si="5"/>
        <v/>
      </c>
      <c r="M723" s="69"/>
      <c r="N723" s="908"/>
      <c r="O723" s="909"/>
      <c r="P723" s="909"/>
      <c r="Q723" s="909"/>
      <c r="R723" s="909"/>
      <c r="S723" s="909"/>
      <c r="T723" s="909"/>
      <c r="U723" s="909"/>
      <c r="V723" s="909"/>
      <c r="W723" s="909"/>
      <c r="X723" s="909"/>
      <c r="Y723" s="909"/>
      <c r="Z723" s="909"/>
      <c r="AA723" s="909"/>
      <c r="AB723" s="909"/>
      <c r="AC723" s="909"/>
      <c r="AD723" s="909"/>
      <c r="AE723" s="909"/>
      <c r="AF723" s="910"/>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3"/>
      <c r="B724" s="644"/>
      <c r="C724" s="912"/>
      <c r="D724" s="913"/>
      <c r="E724" s="913"/>
      <c r="F724" s="914"/>
      <c r="G724" s="932"/>
      <c r="H724" s="933"/>
      <c r="I724" s="68" t="str">
        <f t="shared" si="4"/>
        <v/>
      </c>
      <c r="J724" s="911"/>
      <c r="K724" s="911"/>
      <c r="L724" s="68" t="str">
        <f t="shared" si="5"/>
        <v/>
      </c>
      <c r="M724" s="69"/>
      <c r="N724" s="908"/>
      <c r="O724" s="909"/>
      <c r="P724" s="909"/>
      <c r="Q724" s="909"/>
      <c r="R724" s="909"/>
      <c r="S724" s="909"/>
      <c r="T724" s="909"/>
      <c r="U724" s="909"/>
      <c r="V724" s="909"/>
      <c r="W724" s="909"/>
      <c r="X724" s="909"/>
      <c r="Y724" s="909"/>
      <c r="Z724" s="909"/>
      <c r="AA724" s="909"/>
      <c r="AB724" s="909"/>
      <c r="AC724" s="909"/>
      <c r="AD724" s="909"/>
      <c r="AE724" s="909"/>
      <c r="AF724" s="910"/>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5"/>
      <c r="B725" s="646"/>
      <c r="C725" s="915"/>
      <c r="D725" s="916"/>
      <c r="E725" s="916"/>
      <c r="F725" s="917"/>
      <c r="G725" s="954"/>
      <c r="H725" s="955"/>
      <c r="I725" s="70" t="str">
        <f t="shared" si="4"/>
        <v/>
      </c>
      <c r="J725" s="956"/>
      <c r="K725" s="956"/>
      <c r="L725" s="70" t="str">
        <f t="shared" si="5"/>
        <v/>
      </c>
      <c r="M725" s="71"/>
      <c r="N725" s="947"/>
      <c r="O725" s="948"/>
      <c r="P725" s="948"/>
      <c r="Q725" s="948"/>
      <c r="R725" s="948"/>
      <c r="S725" s="948"/>
      <c r="T725" s="948"/>
      <c r="U725" s="948"/>
      <c r="V725" s="948"/>
      <c r="W725" s="948"/>
      <c r="X725" s="948"/>
      <c r="Y725" s="948"/>
      <c r="Z725" s="948"/>
      <c r="AA725" s="948"/>
      <c r="AB725" s="948"/>
      <c r="AC725" s="948"/>
      <c r="AD725" s="948"/>
      <c r="AE725" s="948"/>
      <c r="AF725" s="949"/>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1" t="s">
        <v>47</v>
      </c>
      <c r="B726" s="612"/>
      <c r="C726" s="433" t="s">
        <v>52</v>
      </c>
      <c r="D726" s="568"/>
      <c r="E726" s="568"/>
      <c r="F726" s="569"/>
      <c r="G726" s="791" t="s">
        <v>539</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13"/>
      <c r="B727" s="614"/>
      <c r="C727" s="688" t="s">
        <v>56</v>
      </c>
      <c r="D727" s="689"/>
      <c r="E727" s="689"/>
      <c r="F727" s="690"/>
      <c r="G727" s="789" t="s">
        <v>540</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t="s">
        <v>546</v>
      </c>
      <c r="B731" s="609"/>
      <c r="C731" s="609"/>
      <c r="D731" s="609"/>
      <c r="E731" s="610"/>
      <c r="F731" s="673" t="s">
        <v>547</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42" t="s">
        <v>305</v>
      </c>
      <c r="B733" s="743"/>
      <c r="C733" s="743"/>
      <c r="D733" s="743"/>
      <c r="E733" s="744"/>
      <c r="F733" s="759" t="s">
        <v>548</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277</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86" t="s">
        <v>326</v>
      </c>
      <c r="B737" s="87"/>
      <c r="C737" s="87"/>
      <c r="D737" s="88"/>
      <c r="E737" s="89" t="s">
        <v>541</v>
      </c>
      <c r="F737" s="89"/>
      <c r="G737" s="89"/>
      <c r="H737" s="89"/>
      <c r="I737" s="89"/>
      <c r="J737" s="89"/>
      <c r="K737" s="89"/>
      <c r="L737" s="89"/>
      <c r="M737" s="89"/>
      <c r="N737" s="95" t="s">
        <v>321</v>
      </c>
      <c r="O737" s="95"/>
      <c r="P737" s="95"/>
      <c r="Q737" s="95"/>
      <c r="R737" s="89" t="s">
        <v>541</v>
      </c>
      <c r="S737" s="89"/>
      <c r="T737" s="89"/>
      <c r="U737" s="89"/>
      <c r="V737" s="89"/>
      <c r="W737" s="89"/>
      <c r="X737" s="89"/>
      <c r="Y737" s="89"/>
      <c r="Z737" s="89"/>
      <c r="AA737" s="95" t="s">
        <v>320</v>
      </c>
      <c r="AB737" s="95"/>
      <c r="AC737" s="95"/>
      <c r="AD737" s="95"/>
      <c r="AE737" s="89" t="s">
        <v>541</v>
      </c>
      <c r="AF737" s="89"/>
      <c r="AG737" s="89"/>
      <c r="AH737" s="89"/>
      <c r="AI737" s="89"/>
      <c r="AJ737" s="89"/>
      <c r="AK737" s="89"/>
      <c r="AL737" s="89"/>
      <c r="AM737" s="89"/>
      <c r="AN737" s="95" t="s">
        <v>319</v>
      </c>
      <c r="AO737" s="95"/>
      <c r="AP737" s="95"/>
      <c r="AQ737" s="95"/>
      <c r="AR737" s="96" t="s">
        <v>541</v>
      </c>
      <c r="AS737" s="97"/>
      <c r="AT737" s="97"/>
      <c r="AU737" s="97"/>
      <c r="AV737" s="97"/>
      <c r="AW737" s="97"/>
      <c r="AX737" s="98"/>
      <c r="AY737" s="74"/>
      <c r="AZ737" s="74"/>
    </row>
    <row r="738" spans="1:52" ht="24.75" customHeight="1" x14ac:dyDescent="0.15">
      <c r="A738" s="86" t="s">
        <v>318</v>
      </c>
      <c r="B738" s="87"/>
      <c r="C738" s="87"/>
      <c r="D738" s="88"/>
      <c r="E738" s="89" t="s">
        <v>541</v>
      </c>
      <c r="F738" s="89"/>
      <c r="G738" s="89"/>
      <c r="H738" s="89"/>
      <c r="I738" s="89"/>
      <c r="J738" s="89"/>
      <c r="K738" s="89"/>
      <c r="L738" s="89"/>
      <c r="M738" s="89"/>
      <c r="N738" s="95" t="s">
        <v>317</v>
      </c>
      <c r="O738" s="95"/>
      <c r="P738" s="95"/>
      <c r="Q738" s="95"/>
      <c r="R738" s="89" t="s">
        <v>541</v>
      </c>
      <c r="S738" s="89"/>
      <c r="T738" s="89"/>
      <c r="U738" s="89"/>
      <c r="V738" s="89"/>
      <c r="W738" s="89"/>
      <c r="X738" s="89"/>
      <c r="Y738" s="89"/>
      <c r="Z738" s="89"/>
      <c r="AA738" s="95" t="s">
        <v>316</v>
      </c>
      <c r="AB738" s="95"/>
      <c r="AC738" s="95"/>
      <c r="AD738" s="95"/>
      <c r="AE738" s="89" t="s">
        <v>541</v>
      </c>
      <c r="AF738" s="89"/>
      <c r="AG738" s="89"/>
      <c r="AH738" s="89"/>
      <c r="AI738" s="89"/>
      <c r="AJ738" s="89"/>
      <c r="AK738" s="89"/>
      <c r="AL738" s="89"/>
      <c r="AM738" s="89"/>
      <c r="AN738" s="95" t="s">
        <v>315</v>
      </c>
      <c r="AO738" s="95"/>
      <c r="AP738" s="95"/>
      <c r="AQ738" s="95"/>
      <c r="AR738" s="96" t="s">
        <v>523</v>
      </c>
      <c r="AS738" s="97"/>
      <c r="AT738" s="97"/>
      <c r="AU738" s="97"/>
      <c r="AV738" s="97"/>
      <c r="AW738" s="97"/>
      <c r="AX738" s="98"/>
    </row>
    <row r="739" spans="1:52" ht="24.75" customHeight="1" x14ac:dyDescent="0.15">
      <c r="A739" s="86" t="s">
        <v>314</v>
      </c>
      <c r="B739" s="87"/>
      <c r="C739" s="87"/>
      <c r="D739" s="88"/>
      <c r="E739" s="89" t="s">
        <v>524</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482</v>
      </c>
      <c r="F740" s="111"/>
      <c r="G740" s="111"/>
      <c r="H740" s="78" t="str">
        <f>IF(E740="", "", "(")</f>
        <v>(</v>
      </c>
      <c r="I740" s="111"/>
      <c r="J740" s="111"/>
      <c r="K740" s="78" t="str">
        <f>IF(OR(I740="　", I740=""), "", "-")</f>
        <v/>
      </c>
      <c r="L740" s="112">
        <v>135</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t="s">
        <v>525</v>
      </c>
      <c r="X750" s="37"/>
      <c r="Y750" s="37"/>
      <c r="Z750" s="37"/>
      <c r="AA750" s="37"/>
      <c r="AB750" s="37"/>
      <c r="AC750" s="37"/>
      <c r="AD750" s="37"/>
      <c r="AE750" s="37"/>
      <c r="AF750" s="37"/>
      <c r="AG750" s="37"/>
      <c r="AH750" s="37"/>
      <c r="AI750" s="37" t="s">
        <v>526</v>
      </c>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8"/>
      <c r="B779" s="779"/>
      <c r="C779" s="779"/>
      <c r="D779" s="779"/>
      <c r="E779" s="779"/>
      <c r="F779" s="78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3" t="s">
        <v>309</v>
      </c>
      <c r="B780" s="754"/>
      <c r="C780" s="754"/>
      <c r="D780" s="754"/>
      <c r="E780" s="754"/>
      <c r="F780" s="755"/>
      <c r="G780" s="601" t="s">
        <v>527</v>
      </c>
      <c r="H780" s="602"/>
      <c r="I780" s="602"/>
      <c r="J780" s="602"/>
      <c r="K780" s="602"/>
      <c r="L780" s="602"/>
      <c r="M780" s="602"/>
      <c r="N780" s="602"/>
      <c r="O780" s="602"/>
      <c r="P780" s="602"/>
      <c r="Q780" s="602"/>
      <c r="R780" s="602"/>
      <c r="S780" s="602"/>
      <c r="T780" s="602"/>
      <c r="U780" s="602"/>
      <c r="V780" s="602"/>
      <c r="W780" s="602"/>
      <c r="X780" s="602"/>
      <c r="Y780" s="602"/>
      <c r="Z780" s="602"/>
      <c r="AA780" s="602"/>
      <c r="AB780" s="771"/>
      <c r="AC780" s="601" t="s">
        <v>528</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603"/>
    </row>
    <row r="781" spans="1:50" ht="24.75" customHeight="1" x14ac:dyDescent="0.15">
      <c r="A781" s="543"/>
      <c r="B781" s="756"/>
      <c r="C781" s="756"/>
      <c r="D781" s="756"/>
      <c r="E781" s="756"/>
      <c r="F781" s="757"/>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54.75" customHeight="1" x14ac:dyDescent="0.15">
      <c r="A782" s="543"/>
      <c r="B782" s="756"/>
      <c r="C782" s="756"/>
      <c r="D782" s="756"/>
      <c r="E782" s="756"/>
      <c r="F782" s="757"/>
      <c r="G782" s="439" t="s">
        <v>529</v>
      </c>
      <c r="H782" s="440"/>
      <c r="I782" s="440"/>
      <c r="J782" s="440"/>
      <c r="K782" s="441"/>
      <c r="L782" s="442" t="s">
        <v>530</v>
      </c>
      <c r="M782" s="443"/>
      <c r="N782" s="443"/>
      <c r="O782" s="443"/>
      <c r="P782" s="443"/>
      <c r="Q782" s="443"/>
      <c r="R782" s="443"/>
      <c r="S782" s="443"/>
      <c r="T782" s="443"/>
      <c r="U782" s="443"/>
      <c r="V782" s="443"/>
      <c r="W782" s="443"/>
      <c r="X782" s="444"/>
      <c r="Y782" s="445">
        <v>10.9</v>
      </c>
      <c r="Z782" s="446"/>
      <c r="AA782" s="446"/>
      <c r="AB782" s="544"/>
      <c r="AC782" s="439" t="s">
        <v>529</v>
      </c>
      <c r="AD782" s="440"/>
      <c r="AE782" s="440"/>
      <c r="AF782" s="440"/>
      <c r="AG782" s="441"/>
      <c r="AH782" s="442" t="s">
        <v>531</v>
      </c>
      <c r="AI782" s="443"/>
      <c r="AJ782" s="443"/>
      <c r="AK782" s="443"/>
      <c r="AL782" s="443"/>
      <c r="AM782" s="443"/>
      <c r="AN782" s="443"/>
      <c r="AO782" s="443"/>
      <c r="AP782" s="443"/>
      <c r="AQ782" s="443"/>
      <c r="AR782" s="443"/>
      <c r="AS782" s="443"/>
      <c r="AT782" s="444"/>
      <c r="AU782" s="445">
        <v>11</v>
      </c>
      <c r="AV782" s="446"/>
      <c r="AW782" s="446"/>
      <c r="AX782" s="447"/>
    </row>
    <row r="783" spans="1:50" ht="24.75" hidden="1" customHeight="1" x14ac:dyDescent="0.15">
      <c r="A783" s="543"/>
      <c r="B783" s="756"/>
      <c r="C783" s="756"/>
      <c r="D783" s="756"/>
      <c r="E783" s="756"/>
      <c r="F783" s="757"/>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3"/>
      <c r="B784" s="756"/>
      <c r="C784" s="756"/>
      <c r="D784" s="756"/>
      <c r="E784" s="756"/>
      <c r="F784" s="757"/>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3"/>
      <c r="B785" s="756"/>
      <c r="C785" s="756"/>
      <c r="D785" s="756"/>
      <c r="E785" s="756"/>
      <c r="F785" s="757"/>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3"/>
      <c r="B786" s="756"/>
      <c r="C786" s="756"/>
      <c r="D786" s="756"/>
      <c r="E786" s="756"/>
      <c r="F786" s="757"/>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3"/>
      <c r="B787" s="756"/>
      <c r="C787" s="756"/>
      <c r="D787" s="756"/>
      <c r="E787" s="756"/>
      <c r="F787" s="757"/>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3"/>
      <c r="B788" s="756"/>
      <c r="C788" s="756"/>
      <c r="D788" s="756"/>
      <c r="E788" s="756"/>
      <c r="F788" s="757"/>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3"/>
      <c r="B789" s="756"/>
      <c r="C789" s="756"/>
      <c r="D789" s="756"/>
      <c r="E789" s="756"/>
      <c r="F789" s="757"/>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6"/>
      <c r="C790" s="756"/>
      <c r="D790" s="756"/>
      <c r="E790" s="756"/>
      <c r="F790" s="757"/>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6"/>
      <c r="C791" s="756"/>
      <c r="D791" s="756"/>
      <c r="E791" s="756"/>
      <c r="F791" s="757"/>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6"/>
      <c r="C792" s="756"/>
      <c r="D792" s="756"/>
      <c r="E792" s="756"/>
      <c r="F792" s="757"/>
      <c r="G792" s="399" t="s">
        <v>20</v>
      </c>
      <c r="H792" s="400"/>
      <c r="I792" s="400"/>
      <c r="J792" s="400"/>
      <c r="K792" s="400"/>
      <c r="L792" s="401"/>
      <c r="M792" s="402"/>
      <c r="N792" s="402"/>
      <c r="O792" s="402"/>
      <c r="P792" s="402"/>
      <c r="Q792" s="402"/>
      <c r="R792" s="402"/>
      <c r="S792" s="402"/>
      <c r="T792" s="402"/>
      <c r="U792" s="402"/>
      <c r="V792" s="402"/>
      <c r="W792" s="402"/>
      <c r="X792" s="403"/>
      <c r="Y792" s="404">
        <f>SUM(Y782:AB791)</f>
        <v>10.9</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11</v>
      </c>
      <c r="AV792" s="405"/>
      <c r="AW792" s="405"/>
      <c r="AX792" s="407"/>
    </row>
    <row r="793" spans="1:50" ht="24.75" hidden="1" customHeight="1" x14ac:dyDescent="0.15">
      <c r="A793" s="543"/>
      <c r="B793" s="756"/>
      <c r="C793" s="756"/>
      <c r="D793" s="756"/>
      <c r="E793" s="756"/>
      <c r="F793" s="757"/>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6"/>
      <c r="C794" s="756"/>
      <c r="D794" s="756"/>
      <c r="E794" s="756"/>
      <c r="F794" s="757"/>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6"/>
      <c r="C795" s="756"/>
      <c r="D795" s="756"/>
      <c r="E795" s="756"/>
      <c r="F795" s="757"/>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6"/>
      <c r="C796" s="756"/>
      <c r="D796" s="756"/>
      <c r="E796" s="756"/>
      <c r="F796" s="757"/>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6"/>
      <c r="C797" s="756"/>
      <c r="D797" s="756"/>
      <c r="E797" s="756"/>
      <c r="F797" s="757"/>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6"/>
      <c r="C798" s="756"/>
      <c r="D798" s="756"/>
      <c r="E798" s="756"/>
      <c r="F798" s="757"/>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6"/>
      <c r="C799" s="756"/>
      <c r="D799" s="756"/>
      <c r="E799" s="756"/>
      <c r="F799" s="757"/>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6"/>
      <c r="C800" s="756"/>
      <c r="D800" s="756"/>
      <c r="E800" s="756"/>
      <c r="F800" s="757"/>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6"/>
      <c r="C801" s="756"/>
      <c r="D801" s="756"/>
      <c r="E801" s="756"/>
      <c r="F801" s="757"/>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6"/>
      <c r="C802" s="756"/>
      <c r="D802" s="756"/>
      <c r="E802" s="756"/>
      <c r="F802" s="757"/>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6"/>
      <c r="C803" s="756"/>
      <c r="D803" s="756"/>
      <c r="E803" s="756"/>
      <c r="F803" s="757"/>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6"/>
      <c r="C804" s="756"/>
      <c r="D804" s="756"/>
      <c r="E804" s="756"/>
      <c r="F804" s="757"/>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6"/>
      <c r="C805" s="756"/>
      <c r="D805" s="756"/>
      <c r="E805" s="756"/>
      <c r="F805" s="757"/>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6"/>
      <c r="C806" s="756"/>
      <c r="D806" s="756"/>
      <c r="E806" s="756"/>
      <c r="F806" s="757"/>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6"/>
      <c r="C807" s="756"/>
      <c r="D807" s="756"/>
      <c r="E807" s="756"/>
      <c r="F807" s="757"/>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6"/>
      <c r="C808" s="756"/>
      <c r="D808" s="756"/>
      <c r="E808" s="756"/>
      <c r="F808" s="757"/>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6"/>
      <c r="C809" s="756"/>
      <c r="D809" s="756"/>
      <c r="E809" s="756"/>
      <c r="F809" s="757"/>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6"/>
      <c r="C810" s="756"/>
      <c r="D810" s="756"/>
      <c r="E810" s="756"/>
      <c r="F810" s="757"/>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6"/>
      <c r="C811" s="756"/>
      <c r="D811" s="756"/>
      <c r="E811" s="756"/>
      <c r="F811" s="757"/>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6"/>
      <c r="C812" s="756"/>
      <c r="D812" s="756"/>
      <c r="E812" s="756"/>
      <c r="F812" s="757"/>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6"/>
      <c r="C813" s="756"/>
      <c r="D813" s="756"/>
      <c r="E813" s="756"/>
      <c r="F813" s="757"/>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6"/>
      <c r="C814" s="756"/>
      <c r="D814" s="756"/>
      <c r="E814" s="756"/>
      <c r="F814" s="757"/>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6"/>
      <c r="C815" s="756"/>
      <c r="D815" s="756"/>
      <c r="E815" s="756"/>
      <c r="F815" s="757"/>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6"/>
      <c r="C816" s="756"/>
      <c r="D816" s="756"/>
      <c r="E816" s="756"/>
      <c r="F816" s="757"/>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6"/>
      <c r="C817" s="756"/>
      <c r="D817" s="756"/>
      <c r="E817" s="756"/>
      <c r="F817" s="757"/>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6"/>
      <c r="C818" s="756"/>
      <c r="D818" s="756"/>
      <c r="E818" s="756"/>
      <c r="F818" s="757"/>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6"/>
      <c r="C819" s="756"/>
      <c r="D819" s="756"/>
      <c r="E819" s="756"/>
      <c r="F819" s="757"/>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6"/>
      <c r="C820" s="756"/>
      <c r="D820" s="756"/>
      <c r="E820" s="756"/>
      <c r="F820" s="757"/>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6"/>
      <c r="C821" s="756"/>
      <c r="D821" s="756"/>
      <c r="E821" s="756"/>
      <c r="F821" s="757"/>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6"/>
      <c r="C822" s="756"/>
      <c r="D822" s="756"/>
      <c r="E822" s="756"/>
      <c r="F822" s="757"/>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6"/>
      <c r="C823" s="756"/>
      <c r="D823" s="756"/>
      <c r="E823" s="756"/>
      <c r="F823" s="757"/>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6"/>
      <c r="C824" s="756"/>
      <c r="D824" s="756"/>
      <c r="E824" s="756"/>
      <c r="F824" s="757"/>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6"/>
      <c r="C825" s="756"/>
      <c r="D825" s="756"/>
      <c r="E825" s="756"/>
      <c r="F825" s="757"/>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6"/>
      <c r="C826" s="756"/>
      <c r="D826" s="756"/>
      <c r="E826" s="756"/>
      <c r="F826" s="757"/>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6"/>
      <c r="C827" s="756"/>
      <c r="D827" s="756"/>
      <c r="E827" s="756"/>
      <c r="F827" s="757"/>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6"/>
      <c r="C828" s="756"/>
      <c r="D828" s="756"/>
      <c r="E828" s="756"/>
      <c r="F828" s="757"/>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6"/>
      <c r="C829" s="756"/>
      <c r="D829" s="756"/>
      <c r="E829" s="756"/>
      <c r="F829" s="757"/>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6"/>
      <c r="C830" s="756"/>
      <c r="D830" s="756"/>
      <c r="E830" s="756"/>
      <c r="F830" s="757"/>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6"/>
      <c r="C831" s="756"/>
      <c r="D831" s="756"/>
      <c r="E831" s="756"/>
      <c r="F831" s="757"/>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50" t="s">
        <v>269</v>
      </c>
      <c r="AM832" s="951"/>
      <c r="AN832" s="951"/>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6"/>
      <c r="AP837" s="417" t="s">
        <v>225</v>
      </c>
      <c r="AQ837" s="417"/>
      <c r="AR837" s="417"/>
      <c r="AS837" s="417"/>
      <c r="AT837" s="417"/>
      <c r="AU837" s="417"/>
      <c r="AV837" s="417"/>
      <c r="AW837" s="417"/>
      <c r="AX837" s="417"/>
    </row>
    <row r="838" spans="1:50" ht="52.5" customHeight="1" x14ac:dyDescent="0.15">
      <c r="A838" s="394">
        <v>1</v>
      </c>
      <c r="B838" s="394">
        <v>1</v>
      </c>
      <c r="C838" s="414" t="s">
        <v>532</v>
      </c>
      <c r="D838" s="408"/>
      <c r="E838" s="408"/>
      <c r="F838" s="408"/>
      <c r="G838" s="408"/>
      <c r="H838" s="408"/>
      <c r="I838" s="408"/>
      <c r="J838" s="409">
        <v>2000012100001</v>
      </c>
      <c r="K838" s="410"/>
      <c r="L838" s="410"/>
      <c r="M838" s="410"/>
      <c r="N838" s="410"/>
      <c r="O838" s="410"/>
      <c r="P838" s="415" t="s">
        <v>533</v>
      </c>
      <c r="Q838" s="307"/>
      <c r="R838" s="307"/>
      <c r="S838" s="307"/>
      <c r="T838" s="307"/>
      <c r="U838" s="307"/>
      <c r="V838" s="307"/>
      <c r="W838" s="307"/>
      <c r="X838" s="307"/>
      <c r="Y838" s="308">
        <v>10.9</v>
      </c>
      <c r="Z838" s="309"/>
      <c r="AA838" s="309"/>
      <c r="AB838" s="310"/>
      <c r="AC838" s="318" t="s">
        <v>299</v>
      </c>
      <c r="AD838" s="413"/>
      <c r="AE838" s="413"/>
      <c r="AF838" s="413"/>
      <c r="AG838" s="413"/>
      <c r="AH838" s="411">
        <v>2</v>
      </c>
      <c r="AI838" s="412"/>
      <c r="AJ838" s="412"/>
      <c r="AK838" s="412"/>
      <c r="AL838" s="315">
        <v>100</v>
      </c>
      <c r="AM838" s="316"/>
      <c r="AN838" s="316"/>
      <c r="AO838" s="317"/>
      <c r="AP838" s="311" t="s">
        <v>534</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6"/>
      <c r="AP870" s="417" t="s">
        <v>225</v>
      </c>
      <c r="AQ870" s="417"/>
      <c r="AR870" s="417"/>
      <c r="AS870" s="417"/>
      <c r="AT870" s="417"/>
      <c r="AU870" s="417"/>
      <c r="AV870" s="417"/>
      <c r="AW870" s="417"/>
      <c r="AX870" s="417"/>
    </row>
    <row r="871" spans="1:50" ht="53.25" customHeight="1" x14ac:dyDescent="0.15">
      <c r="A871" s="394">
        <v>1</v>
      </c>
      <c r="B871" s="394">
        <v>1</v>
      </c>
      <c r="C871" s="414" t="s">
        <v>535</v>
      </c>
      <c r="D871" s="408"/>
      <c r="E871" s="408"/>
      <c r="F871" s="408"/>
      <c r="G871" s="408"/>
      <c r="H871" s="408"/>
      <c r="I871" s="408"/>
      <c r="J871" s="409">
        <v>3010005018579</v>
      </c>
      <c r="K871" s="410"/>
      <c r="L871" s="410"/>
      <c r="M871" s="410"/>
      <c r="N871" s="410"/>
      <c r="O871" s="410"/>
      <c r="P871" s="415" t="s">
        <v>536</v>
      </c>
      <c r="Q871" s="307"/>
      <c r="R871" s="307"/>
      <c r="S871" s="307"/>
      <c r="T871" s="307"/>
      <c r="U871" s="307"/>
      <c r="V871" s="307"/>
      <c r="W871" s="307"/>
      <c r="X871" s="307"/>
      <c r="Y871" s="308">
        <v>11</v>
      </c>
      <c r="Z871" s="309"/>
      <c r="AA871" s="309"/>
      <c r="AB871" s="310"/>
      <c r="AC871" s="318" t="s">
        <v>299</v>
      </c>
      <c r="AD871" s="413"/>
      <c r="AE871" s="413"/>
      <c r="AF871" s="413"/>
      <c r="AG871" s="413"/>
      <c r="AH871" s="411">
        <v>2</v>
      </c>
      <c r="AI871" s="412"/>
      <c r="AJ871" s="412"/>
      <c r="AK871" s="412"/>
      <c r="AL871" s="315">
        <v>100</v>
      </c>
      <c r="AM871" s="316"/>
      <c r="AN871" s="316"/>
      <c r="AO871" s="317"/>
      <c r="AP871" s="311" t="s">
        <v>534</v>
      </c>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82" t="s">
        <v>254</v>
      </c>
      <c r="B1099" s="883"/>
      <c r="C1099" s="883"/>
      <c r="D1099" s="883"/>
      <c r="E1099" s="883"/>
      <c r="F1099" s="883"/>
      <c r="G1099" s="883"/>
      <c r="H1099" s="883"/>
      <c r="I1099" s="883"/>
      <c r="J1099" s="883"/>
      <c r="K1099" s="883"/>
      <c r="L1099" s="883"/>
      <c r="M1099" s="883"/>
      <c r="N1099" s="883"/>
      <c r="O1099" s="883"/>
      <c r="P1099" s="883"/>
      <c r="Q1099" s="883"/>
      <c r="R1099" s="883"/>
      <c r="S1099" s="883"/>
      <c r="T1099" s="883"/>
      <c r="U1099" s="883"/>
      <c r="V1099" s="883"/>
      <c r="W1099" s="883"/>
      <c r="X1099" s="883"/>
      <c r="Y1099" s="883"/>
      <c r="Z1099" s="883"/>
      <c r="AA1099" s="883"/>
      <c r="AB1099" s="883"/>
      <c r="AC1099" s="883"/>
      <c r="AD1099" s="883"/>
      <c r="AE1099" s="883"/>
      <c r="AF1099" s="883"/>
      <c r="AG1099" s="883"/>
      <c r="AH1099" s="883"/>
      <c r="AI1099" s="883"/>
      <c r="AJ1099" s="883"/>
      <c r="AK1099" s="884"/>
      <c r="AL1099" s="952" t="s">
        <v>269</v>
      </c>
      <c r="AM1099" s="953"/>
      <c r="AN1099" s="953"/>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5"/>
      <c r="E1102" s="267" t="s">
        <v>217</v>
      </c>
      <c r="F1102" s="885"/>
      <c r="G1102" s="885"/>
      <c r="H1102" s="885"/>
      <c r="I1102" s="885"/>
      <c r="J1102" s="267" t="s">
        <v>224</v>
      </c>
      <c r="K1102" s="267"/>
      <c r="L1102" s="267"/>
      <c r="M1102" s="267"/>
      <c r="N1102" s="267"/>
      <c r="O1102" s="267"/>
      <c r="P1102" s="334" t="s">
        <v>27</v>
      </c>
      <c r="Q1102" s="334"/>
      <c r="R1102" s="334"/>
      <c r="S1102" s="334"/>
      <c r="T1102" s="334"/>
      <c r="U1102" s="334"/>
      <c r="V1102" s="334"/>
      <c r="W1102" s="334"/>
      <c r="X1102" s="334"/>
      <c r="Y1102" s="267" t="s">
        <v>226</v>
      </c>
      <c r="Z1102" s="885"/>
      <c r="AA1102" s="885"/>
      <c r="AB1102" s="885"/>
      <c r="AC1102" s="267" t="s">
        <v>200</v>
      </c>
      <c r="AD1102" s="267"/>
      <c r="AE1102" s="267"/>
      <c r="AF1102" s="267"/>
      <c r="AG1102" s="267"/>
      <c r="AH1102" s="334" t="s">
        <v>213</v>
      </c>
      <c r="AI1102" s="335"/>
      <c r="AJ1102" s="335"/>
      <c r="AK1102" s="335"/>
      <c r="AL1102" s="335" t="s">
        <v>21</v>
      </c>
      <c r="AM1102" s="335"/>
      <c r="AN1102" s="335"/>
      <c r="AO1102" s="888"/>
      <c r="AP1102" s="417" t="s">
        <v>255</v>
      </c>
      <c r="AQ1102" s="417"/>
      <c r="AR1102" s="417"/>
      <c r="AS1102" s="417"/>
      <c r="AT1102" s="417"/>
      <c r="AU1102" s="417"/>
      <c r="AV1102" s="417"/>
      <c r="AW1102" s="417"/>
      <c r="AX1102" s="417"/>
    </row>
    <row r="1103" spans="1:50" ht="30" hidden="1" customHeight="1" x14ac:dyDescent="0.15">
      <c r="A1103" s="394">
        <v>1</v>
      </c>
      <c r="B1103" s="394">
        <v>1</v>
      </c>
      <c r="C1103" s="887"/>
      <c r="D1103" s="887"/>
      <c r="E1103" s="886"/>
      <c r="F1103" s="886"/>
      <c r="G1103" s="886"/>
      <c r="H1103" s="886"/>
      <c r="I1103" s="886"/>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7"/>
      <c r="D1104" s="887"/>
      <c r="E1104" s="886"/>
      <c r="F1104" s="886"/>
      <c r="G1104" s="886"/>
      <c r="H1104" s="886"/>
      <c r="I1104" s="886"/>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7"/>
      <c r="D1105" s="887"/>
      <c r="E1105" s="886"/>
      <c r="F1105" s="886"/>
      <c r="G1105" s="886"/>
      <c r="H1105" s="886"/>
      <c r="I1105" s="886"/>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7"/>
      <c r="D1106" s="887"/>
      <c r="E1106" s="886"/>
      <c r="F1106" s="886"/>
      <c r="G1106" s="886"/>
      <c r="H1106" s="886"/>
      <c r="I1106" s="886"/>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7"/>
      <c r="D1107" s="887"/>
      <c r="E1107" s="886"/>
      <c r="F1107" s="886"/>
      <c r="G1107" s="886"/>
      <c r="H1107" s="886"/>
      <c r="I1107" s="886"/>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7"/>
      <c r="D1108" s="887"/>
      <c r="E1108" s="886"/>
      <c r="F1108" s="886"/>
      <c r="G1108" s="886"/>
      <c r="H1108" s="886"/>
      <c r="I1108" s="886"/>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7"/>
      <c r="D1109" s="887"/>
      <c r="E1109" s="886"/>
      <c r="F1109" s="886"/>
      <c r="G1109" s="886"/>
      <c r="H1109" s="886"/>
      <c r="I1109" s="886"/>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7"/>
      <c r="D1110" s="887"/>
      <c r="E1110" s="886"/>
      <c r="F1110" s="886"/>
      <c r="G1110" s="886"/>
      <c r="H1110" s="886"/>
      <c r="I1110" s="886"/>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7"/>
      <c r="D1111" s="887"/>
      <c r="E1111" s="886"/>
      <c r="F1111" s="886"/>
      <c r="G1111" s="886"/>
      <c r="H1111" s="886"/>
      <c r="I1111" s="886"/>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7"/>
      <c r="D1112" s="887"/>
      <c r="E1112" s="886"/>
      <c r="F1112" s="886"/>
      <c r="G1112" s="886"/>
      <c r="H1112" s="886"/>
      <c r="I1112" s="886"/>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7"/>
      <c r="D1113" s="887"/>
      <c r="E1113" s="886"/>
      <c r="F1113" s="886"/>
      <c r="G1113" s="886"/>
      <c r="H1113" s="886"/>
      <c r="I1113" s="886"/>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7"/>
      <c r="D1114" s="887"/>
      <c r="E1114" s="886"/>
      <c r="F1114" s="886"/>
      <c r="G1114" s="886"/>
      <c r="H1114" s="886"/>
      <c r="I1114" s="886"/>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7"/>
      <c r="D1115" s="887"/>
      <c r="E1115" s="886"/>
      <c r="F1115" s="886"/>
      <c r="G1115" s="886"/>
      <c r="H1115" s="886"/>
      <c r="I1115" s="886"/>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7"/>
      <c r="D1116" s="887"/>
      <c r="E1116" s="886"/>
      <c r="F1116" s="886"/>
      <c r="G1116" s="886"/>
      <c r="H1116" s="886"/>
      <c r="I1116" s="886"/>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7"/>
      <c r="D1117" s="887"/>
      <c r="E1117" s="886"/>
      <c r="F1117" s="886"/>
      <c r="G1117" s="886"/>
      <c r="H1117" s="886"/>
      <c r="I1117" s="886"/>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7"/>
      <c r="D1118" s="887"/>
      <c r="E1118" s="886"/>
      <c r="F1118" s="886"/>
      <c r="G1118" s="886"/>
      <c r="H1118" s="886"/>
      <c r="I1118" s="886"/>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7"/>
      <c r="D1119" s="887"/>
      <c r="E1119" s="886"/>
      <c r="F1119" s="886"/>
      <c r="G1119" s="886"/>
      <c r="H1119" s="886"/>
      <c r="I1119" s="886"/>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7"/>
      <c r="D1120" s="887"/>
      <c r="E1120" s="251"/>
      <c r="F1120" s="886"/>
      <c r="G1120" s="886"/>
      <c r="H1120" s="886"/>
      <c r="I1120" s="886"/>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7"/>
      <c r="D1121" s="887"/>
      <c r="E1121" s="886"/>
      <c r="F1121" s="886"/>
      <c r="G1121" s="886"/>
      <c r="H1121" s="886"/>
      <c r="I1121" s="886"/>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7"/>
      <c r="D1122" s="887"/>
      <c r="E1122" s="886"/>
      <c r="F1122" s="886"/>
      <c r="G1122" s="886"/>
      <c r="H1122" s="886"/>
      <c r="I1122" s="886"/>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7"/>
      <c r="D1123" s="887"/>
      <c r="E1123" s="886"/>
      <c r="F1123" s="886"/>
      <c r="G1123" s="886"/>
      <c r="H1123" s="886"/>
      <c r="I1123" s="886"/>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7"/>
      <c r="D1124" s="887"/>
      <c r="E1124" s="886"/>
      <c r="F1124" s="886"/>
      <c r="G1124" s="886"/>
      <c r="H1124" s="886"/>
      <c r="I1124" s="886"/>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7"/>
      <c r="D1125" s="887"/>
      <c r="E1125" s="886"/>
      <c r="F1125" s="886"/>
      <c r="G1125" s="886"/>
      <c r="H1125" s="886"/>
      <c r="I1125" s="886"/>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7"/>
      <c r="D1126" s="887"/>
      <c r="E1126" s="886"/>
      <c r="F1126" s="886"/>
      <c r="G1126" s="886"/>
      <c r="H1126" s="886"/>
      <c r="I1126" s="886"/>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7"/>
      <c r="D1127" s="887"/>
      <c r="E1127" s="886"/>
      <c r="F1127" s="886"/>
      <c r="G1127" s="886"/>
      <c r="H1127" s="886"/>
      <c r="I1127" s="886"/>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7"/>
      <c r="D1128" s="887"/>
      <c r="E1128" s="886"/>
      <c r="F1128" s="886"/>
      <c r="G1128" s="886"/>
      <c r="H1128" s="886"/>
      <c r="I1128" s="886"/>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7"/>
      <c r="D1129" s="887"/>
      <c r="E1129" s="886"/>
      <c r="F1129" s="886"/>
      <c r="G1129" s="886"/>
      <c r="H1129" s="886"/>
      <c r="I1129" s="886"/>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7"/>
      <c r="D1130" s="887"/>
      <c r="E1130" s="886"/>
      <c r="F1130" s="886"/>
      <c r="G1130" s="886"/>
      <c r="H1130" s="886"/>
      <c r="I1130" s="886"/>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7"/>
      <c r="D1131" s="887"/>
      <c r="E1131" s="886"/>
      <c r="F1131" s="886"/>
      <c r="G1131" s="886"/>
      <c r="H1131" s="886"/>
      <c r="I1131" s="886"/>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7"/>
      <c r="D1132" s="887"/>
      <c r="E1132" s="886"/>
      <c r="F1132" s="886"/>
      <c r="G1132" s="886"/>
      <c r="H1132" s="886"/>
      <c r="I1132" s="886"/>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4.75"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13" priority="14019">
      <formula>IF(RIGHT(TEXT(P14,"0.#"),1)=".",FALSE,TRUE)</formula>
    </cfRule>
    <cfRule type="expression" dxfId="2112" priority="14020">
      <formula>IF(RIGHT(TEXT(P14,"0.#"),1)=".",TRUE,FALSE)</formula>
    </cfRule>
  </conditionalFormatting>
  <conditionalFormatting sqref="AE32">
    <cfRule type="expression" dxfId="2111" priority="14009">
      <formula>IF(RIGHT(TEXT(AE32,"0.#"),1)=".",FALSE,TRUE)</formula>
    </cfRule>
    <cfRule type="expression" dxfId="2110" priority="14010">
      <formula>IF(RIGHT(TEXT(AE32,"0.#"),1)=".",TRUE,FALSE)</formula>
    </cfRule>
  </conditionalFormatting>
  <conditionalFormatting sqref="P18:AX18">
    <cfRule type="expression" dxfId="2109" priority="13895">
      <formula>IF(RIGHT(TEXT(P18,"0.#"),1)=".",FALSE,TRUE)</formula>
    </cfRule>
    <cfRule type="expression" dxfId="2108" priority="13896">
      <formula>IF(RIGHT(TEXT(P18,"0.#"),1)=".",TRUE,FALSE)</formula>
    </cfRule>
  </conditionalFormatting>
  <conditionalFormatting sqref="Y783">
    <cfRule type="expression" dxfId="2107" priority="13891">
      <formula>IF(RIGHT(TEXT(Y783,"0.#"),1)=".",FALSE,TRUE)</formula>
    </cfRule>
    <cfRule type="expression" dxfId="2106" priority="13892">
      <formula>IF(RIGHT(TEXT(Y783,"0.#"),1)=".",TRUE,FALSE)</formula>
    </cfRule>
  </conditionalFormatting>
  <conditionalFormatting sqref="Y792">
    <cfRule type="expression" dxfId="2105" priority="13887">
      <formula>IF(RIGHT(TEXT(Y792,"0.#"),1)=".",FALSE,TRUE)</formula>
    </cfRule>
    <cfRule type="expression" dxfId="2104" priority="13888">
      <formula>IF(RIGHT(TEXT(Y792,"0.#"),1)=".",TRUE,FALSE)</formula>
    </cfRule>
  </conditionalFormatting>
  <conditionalFormatting sqref="Y823:Y830 Y821 Y810:Y817 Y808 Y797:Y804 Y795">
    <cfRule type="expression" dxfId="2103" priority="13669">
      <formula>IF(RIGHT(TEXT(Y795,"0.#"),1)=".",FALSE,TRUE)</formula>
    </cfRule>
    <cfRule type="expression" dxfId="2102" priority="13670">
      <formula>IF(RIGHT(TEXT(Y795,"0.#"),1)=".",TRUE,FALSE)</formula>
    </cfRule>
  </conditionalFormatting>
  <conditionalFormatting sqref="P16:AQ17 P15:AX15 P13:AX13">
    <cfRule type="expression" dxfId="2101" priority="13717">
      <formula>IF(RIGHT(TEXT(P13,"0.#"),1)=".",FALSE,TRUE)</formula>
    </cfRule>
    <cfRule type="expression" dxfId="2100" priority="13718">
      <formula>IF(RIGHT(TEXT(P13,"0.#"),1)=".",TRUE,FALSE)</formula>
    </cfRule>
  </conditionalFormatting>
  <conditionalFormatting sqref="P19:AJ19">
    <cfRule type="expression" dxfId="2099" priority="13715">
      <formula>IF(RIGHT(TEXT(P19,"0.#"),1)=".",FALSE,TRUE)</formula>
    </cfRule>
    <cfRule type="expression" dxfId="2098" priority="13716">
      <formula>IF(RIGHT(TEXT(P19,"0.#"),1)=".",TRUE,FALSE)</formula>
    </cfRule>
  </conditionalFormatting>
  <conditionalFormatting sqref="AE101 AQ101">
    <cfRule type="expression" dxfId="2097" priority="13707">
      <formula>IF(RIGHT(TEXT(AE101,"0.#"),1)=".",FALSE,TRUE)</formula>
    </cfRule>
    <cfRule type="expression" dxfId="2096" priority="13708">
      <formula>IF(RIGHT(TEXT(AE101,"0.#"),1)=".",TRUE,FALSE)</formula>
    </cfRule>
  </conditionalFormatting>
  <conditionalFormatting sqref="Y784:Y791">
    <cfRule type="expression" dxfId="2095" priority="13693">
      <formula>IF(RIGHT(TEXT(Y784,"0.#"),1)=".",FALSE,TRUE)</formula>
    </cfRule>
    <cfRule type="expression" dxfId="2094" priority="13694">
      <formula>IF(RIGHT(TEXT(Y784,"0.#"),1)=".",TRUE,FALSE)</formula>
    </cfRule>
  </conditionalFormatting>
  <conditionalFormatting sqref="AU783">
    <cfRule type="expression" dxfId="2093" priority="13691">
      <formula>IF(RIGHT(TEXT(AU783,"0.#"),1)=".",FALSE,TRUE)</formula>
    </cfRule>
    <cfRule type="expression" dxfId="2092" priority="13692">
      <formula>IF(RIGHT(TEXT(AU783,"0.#"),1)=".",TRUE,FALSE)</formula>
    </cfRule>
  </conditionalFormatting>
  <conditionalFormatting sqref="AU792">
    <cfRule type="expression" dxfId="2091" priority="13689">
      <formula>IF(RIGHT(TEXT(AU792,"0.#"),1)=".",FALSE,TRUE)</formula>
    </cfRule>
    <cfRule type="expression" dxfId="2090" priority="13690">
      <formula>IF(RIGHT(TEXT(AU792,"0.#"),1)=".",TRUE,FALSE)</formula>
    </cfRule>
  </conditionalFormatting>
  <conditionalFormatting sqref="AU784:AU791">
    <cfRule type="expression" dxfId="2089" priority="13687">
      <formula>IF(RIGHT(TEXT(AU784,"0.#"),1)=".",FALSE,TRUE)</formula>
    </cfRule>
    <cfRule type="expression" dxfId="2088" priority="13688">
      <formula>IF(RIGHT(TEXT(AU784,"0.#"),1)=".",TRUE,FALSE)</formula>
    </cfRule>
  </conditionalFormatting>
  <conditionalFormatting sqref="Y822 Y809 Y796">
    <cfRule type="expression" dxfId="2087" priority="13673">
      <formula>IF(RIGHT(TEXT(Y796,"0.#"),1)=".",FALSE,TRUE)</formula>
    </cfRule>
    <cfRule type="expression" dxfId="2086" priority="13674">
      <formula>IF(RIGHT(TEXT(Y796,"0.#"),1)=".",TRUE,FALSE)</formula>
    </cfRule>
  </conditionalFormatting>
  <conditionalFormatting sqref="Y831 Y818 Y805">
    <cfRule type="expression" dxfId="2085" priority="13671">
      <formula>IF(RIGHT(TEXT(Y805,"0.#"),1)=".",FALSE,TRUE)</formula>
    </cfRule>
    <cfRule type="expression" dxfId="2084" priority="13672">
      <formula>IF(RIGHT(TEXT(Y805,"0.#"),1)=".",TRUE,FALSE)</formula>
    </cfRule>
  </conditionalFormatting>
  <conditionalFormatting sqref="AU822 AU809 AU796">
    <cfRule type="expression" dxfId="2083" priority="13667">
      <formula>IF(RIGHT(TEXT(AU796,"0.#"),1)=".",FALSE,TRUE)</formula>
    </cfRule>
    <cfRule type="expression" dxfId="2082" priority="13668">
      <formula>IF(RIGHT(TEXT(AU796,"0.#"),1)=".",TRUE,FALSE)</formula>
    </cfRule>
  </conditionalFormatting>
  <conditionalFormatting sqref="AU831 AU818 AU805">
    <cfRule type="expression" dxfId="2081" priority="13665">
      <formula>IF(RIGHT(TEXT(AU805,"0.#"),1)=".",FALSE,TRUE)</formula>
    </cfRule>
    <cfRule type="expression" dxfId="2080" priority="13666">
      <formula>IF(RIGHT(TEXT(AU805,"0.#"),1)=".",TRUE,FALSE)</formula>
    </cfRule>
  </conditionalFormatting>
  <conditionalFormatting sqref="AU823:AU830 AU821 AU810:AU817 AU808 AU797:AU804 AU795">
    <cfRule type="expression" dxfId="2079" priority="13663">
      <formula>IF(RIGHT(TEXT(AU795,"0.#"),1)=".",FALSE,TRUE)</formula>
    </cfRule>
    <cfRule type="expression" dxfId="2078" priority="13664">
      <formula>IF(RIGHT(TEXT(AU795,"0.#"),1)=".",TRUE,FALSE)</formula>
    </cfRule>
  </conditionalFormatting>
  <conditionalFormatting sqref="AM87">
    <cfRule type="expression" dxfId="2077" priority="13317">
      <formula>IF(RIGHT(TEXT(AM87,"0.#"),1)=".",FALSE,TRUE)</formula>
    </cfRule>
    <cfRule type="expression" dxfId="2076" priority="13318">
      <formula>IF(RIGHT(TEXT(AM87,"0.#"),1)=".",TRUE,FALSE)</formula>
    </cfRule>
  </conditionalFormatting>
  <conditionalFormatting sqref="AE55">
    <cfRule type="expression" dxfId="2075" priority="13385">
      <formula>IF(RIGHT(TEXT(AE55,"0.#"),1)=".",FALSE,TRUE)</formula>
    </cfRule>
    <cfRule type="expression" dxfId="2074" priority="13386">
      <formula>IF(RIGHT(TEXT(AE55,"0.#"),1)=".",TRUE,FALSE)</formula>
    </cfRule>
  </conditionalFormatting>
  <conditionalFormatting sqref="AI55">
    <cfRule type="expression" dxfId="2073" priority="13383">
      <formula>IF(RIGHT(TEXT(AI55,"0.#"),1)=".",FALSE,TRUE)</formula>
    </cfRule>
    <cfRule type="expression" dxfId="2072" priority="13384">
      <formula>IF(RIGHT(TEXT(AI55,"0.#"),1)=".",TRUE,FALSE)</formula>
    </cfRule>
  </conditionalFormatting>
  <conditionalFormatting sqref="AM34">
    <cfRule type="expression" dxfId="2071" priority="13463">
      <formula>IF(RIGHT(TEXT(AM34,"0.#"),1)=".",FALSE,TRUE)</formula>
    </cfRule>
    <cfRule type="expression" dxfId="2070" priority="13464">
      <formula>IF(RIGHT(TEXT(AM34,"0.#"),1)=".",TRUE,FALSE)</formula>
    </cfRule>
  </conditionalFormatting>
  <conditionalFormatting sqref="AE33">
    <cfRule type="expression" dxfId="2069" priority="13477">
      <formula>IF(RIGHT(TEXT(AE33,"0.#"),1)=".",FALSE,TRUE)</formula>
    </cfRule>
    <cfRule type="expression" dxfId="2068" priority="13478">
      <formula>IF(RIGHT(TEXT(AE33,"0.#"),1)=".",TRUE,FALSE)</formula>
    </cfRule>
  </conditionalFormatting>
  <conditionalFormatting sqref="AE34">
    <cfRule type="expression" dxfId="2067" priority="13475">
      <formula>IF(RIGHT(TEXT(AE34,"0.#"),1)=".",FALSE,TRUE)</formula>
    </cfRule>
    <cfRule type="expression" dxfId="2066" priority="13476">
      <formula>IF(RIGHT(TEXT(AE34,"0.#"),1)=".",TRUE,FALSE)</formula>
    </cfRule>
  </conditionalFormatting>
  <conditionalFormatting sqref="AI34">
    <cfRule type="expression" dxfId="2065" priority="13473">
      <formula>IF(RIGHT(TEXT(AI34,"0.#"),1)=".",FALSE,TRUE)</formula>
    </cfRule>
    <cfRule type="expression" dxfId="2064" priority="13474">
      <formula>IF(RIGHT(TEXT(AI34,"0.#"),1)=".",TRUE,FALSE)</formula>
    </cfRule>
  </conditionalFormatting>
  <conditionalFormatting sqref="AI33">
    <cfRule type="expression" dxfId="2063" priority="13471">
      <formula>IF(RIGHT(TEXT(AI33,"0.#"),1)=".",FALSE,TRUE)</formula>
    </cfRule>
    <cfRule type="expression" dxfId="2062" priority="13472">
      <formula>IF(RIGHT(TEXT(AI33,"0.#"),1)=".",TRUE,FALSE)</formula>
    </cfRule>
  </conditionalFormatting>
  <conditionalFormatting sqref="AI32">
    <cfRule type="expression" dxfId="2061" priority="13469">
      <formula>IF(RIGHT(TEXT(AI32,"0.#"),1)=".",FALSE,TRUE)</formula>
    </cfRule>
    <cfRule type="expression" dxfId="2060" priority="13470">
      <formula>IF(RIGHT(TEXT(AI32,"0.#"),1)=".",TRUE,FALSE)</formula>
    </cfRule>
  </conditionalFormatting>
  <conditionalFormatting sqref="AM32">
    <cfRule type="expression" dxfId="2059" priority="13467">
      <formula>IF(RIGHT(TEXT(AM32,"0.#"),1)=".",FALSE,TRUE)</formula>
    </cfRule>
    <cfRule type="expression" dxfId="2058" priority="13468">
      <formula>IF(RIGHT(TEXT(AM32,"0.#"),1)=".",TRUE,FALSE)</formula>
    </cfRule>
  </conditionalFormatting>
  <conditionalFormatting sqref="AM33">
    <cfRule type="expression" dxfId="2057" priority="13465">
      <formula>IF(RIGHT(TEXT(AM33,"0.#"),1)=".",FALSE,TRUE)</formula>
    </cfRule>
    <cfRule type="expression" dxfId="2056" priority="13466">
      <formula>IF(RIGHT(TEXT(AM33,"0.#"),1)=".",TRUE,FALSE)</formula>
    </cfRule>
  </conditionalFormatting>
  <conditionalFormatting sqref="AQ32:AQ34">
    <cfRule type="expression" dxfId="2055" priority="13457">
      <formula>IF(RIGHT(TEXT(AQ32,"0.#"),1)=".",FALSE,TRUE)</formula>
    </cfRule>
    <cfRule type="expression" dxfId="2054" priority="13458">
      <formula>IF(RIGHT(TEXT(AQ32,"0.#"),1)=".",TRUE,FALSE)</formula>
    </cfRule>
  </conditionalFormatting>
  <conditionalFormatting sqref="AU32:AU34">
    <cfRule type="expression" dxfId="2053" priority="13455">
      <formula>IF(RIGHT(TEXT(AU32,"0.#"),1)=".",FALSE,TRUE)</formula>
    </cfRule>
    <cfRule type="expression" dxfId="2052" priority="13456">
      <formula>IF(RIGHT(TEXT(AU32,"0.#"),1)=".",TRUE,FALSE)</formula>
    </cfRule>
  </conditionalFormatting>
  <conditionalFormatting sqref="AE53">
    <cfRule type="expression" dxfId="2051" priority="13389">
      <formula>IF(RIGHT(TEXT(AE53,"0.#"),1)=".",FALSE,TRUE)</formula>
    </cfRule>
    <cfRule type="expression" dxfId="2050" priority="13390">
      <formula>IF(RIGHT(TEXT(AE53,"0.#"),1)=".",TRUE,FALSE)</formula>
    </cfRule>
  </conditionalFormatting>
  <conditionalFormatting sqref="AE54">
    <cfRule type="expression" dxfId="2049" priority="13387">
      <formula>IF(RIGHT(TEXT(AE54,"0.#"),1)=".",FALSE,TRUE)</formula>
    </cfRule>
    <cfRule type="expression" dxfId="2048" priority="13388">
      <formula>IF(RIGHT(TEXT(AE54,"0.#"),1)=".",TRUE,FALSE)</formula>
    </cfRule>
  </conditionalFormatting>
  <conditionalFormatting sqref="AI54">
    <cfRule type="expression" dxfId="2047" priority="13381">
      <formula>IF(RIGHT(TEXT(AI54,"0.#"),1)=".",FALSE,TRUE)</formula>
    </cfRule>
    <cfRule type="expression" dxfId="2046" priority="13382">
      <formula>IF(RIGHT(TEXT(AI54,"0.#"),1)=".",TRUE,FALSE)</formula>
    </cfRule>
  </conditionalFormatting>
  <conditionalFormatting sqref="AI53">
    <cfRule type="expression" dxfId="2045" priority="13379">
      <formula>IF(RIGHT(TEXT(AI53,"0.#"),1)=".",FALSE,TRUE)</formula>
    </cfRule>
    <cfRule type="expression" dxfId="2044" priority="13380">
      <formula>IF(RIGHT(TEXT(AI53,"0.#"),1)=".",TRUE,FALSE)</formula>
    </cfRule>
  </conditionalFormatting>
  <conditionalFormatting sqref="AM53">
    <cfRule type="expression" dxfId="2043" priority="13377">
      <formula>IF(RIGHT(TEXT(AM53,"0.#"),1)=".",FALSE,TRUE)</formula>
    </cfRule>
    <cfRule type="expression" dxfId="2042" priority="13378">
      <formula>IF(RIGHT(TEXT(AM53,"0.#"),1)=".",TRUE,FALSE)</formula>
    </cfRule>
  </conditionalFormatting>
  <conditionalFormatting sqref="AM54">
    <cfRule type="expression" dxfId="2041" priority="13375">
      <formula>IF(RIGHT(TEXT(AM54,"0.#"),1)=".",FALSE,TRUE)</formula>
    </cfRule>
    <cfRule type="expression" dxfId="2040" priority="13376">
      <formula>IF(RIGHT(TEXT(AM54,"0.#"),1)=".",TRUE,FALSE)</formula>
    </cfRule>
  </conditionalFormatting>
  <conditionalFormatting sqref="AM55">
    <cfRule type="expression" dxfId="2039" priority="13373">
      <formula>IF(RIGHT(TEXT(AM55,"0.#"),1)=".",FALSE,TRUE)</formula>
    </cfRule>
    <cfRule type="expression" dxfId="2038" priority="13374">
      <formula>IF(RIGHT(TEXT(AM55,"0.#"),1)=".",TRUE,FALSE)</formula>
    </cfRule>
  </conditionalFormatting>
  <conditionalFormatting sqref="AE60">
    <cfRule type="expression" dxfId="2037" priority="13359">
      <formula>IF(RIGHT(TEXT(AE60,"0.#"),1)=".",FALSE,TRUE)</formula>
    </cfRule>
    <cfRule type="expression" dxfId="2036" priority="13360">
      <formula>IF(RIGHT(TEXT(AE60,"0.#"),1)=".",TRUE,FALSE)</formula>
    </cfRule>
  </conditionalFormatting>
  <conditionalFormatting sqref="AE61">
    <cfRule type="expression" dxfId="2035" priority="13357">
      <formula>IF(RIGHT(TEXT(AE61,"0.#"),1)=".",FALSE,TRUE)</formula>
    </cfRule>
    <cfRule type="expression" dxfId="2034" priority="13358">
      <formula>IF(RIGHT(TEXT(AE61,"0.#"),1)=".",TRUE,FALSE)</formula>
    </cfRule>
  </conditionalFormatting>
  <conditionalFormatting sqref="AE62">
    <cfRule type="expression" dxfId="2033" priority="13355">
      <formula>IF(RIGHT(TEXT(AE62,"0.#"),1)=".",FALSE,TRUE)</formula>
    </cfRule>
    <cfRule type="expression" dxfId="2032" priority="13356">
      <formula>IF(RIGHT(TEXT(AE62,"0.#"),1)=".",TRUE,FALSE)</formula>
    </cfRule>
  </conditionalFormatting>
  <conditionalFormatting sqref="AI62">
    <cfRule type="expression" dxfId="2031" priority="13353">
      <formula>IF(RIGHT(TEXT(AI62,"0.#"),1)=".",FALSE,TRUE)</formula>
    </cfRule>
    <cfRule type="expression" dxfId="2030" priority="13354">
      <formula>IF(RIGHT(TEXT(AI62,"0.#"),1)=".",TRUE,FALSE)</formula>
    </cfRule>
  </conditionalFormatting>
  <conditionalFormatting sqref="AI61">
    <cfRule type="expression" dxfId="2029" priority="13351">
      <formula>IF(RIGHT(TEXT(AI61,"0.#"),1)=".",FALSE,TRUE)</formula>
    </cfRule>
    <cfRule type="expression" dxfId="2028" priority="13352">
      <formula>IF(RIGHT(TEXT(AI61,"0.#"),1)=".",TRUE,FALSE)</formula>
    </cfRule>
  </conditionalFormatting>
  <conditionalFormatting sqref="AI60">
    <cfRule type="expression" dxfId="2027" priority="13349">
      <formula>IF(RIGHT(TEXT(AI60,"0.#"),1)=".",FALSE,TRUE)</formula>
    </cfRule>
    <cfRule type="expression" dxfId="2026" priority="13350">
      <formula>IF(RIGHT(TEXT(AI60,"0.#"),1)=".",TRUE,FALSE)</formula>
    </cfRule>
  </conditionalFormatting>
  <conditionalFormatting sqref="AM60">
    <cfRule type="expression" dxfId="2025" priority="13347">
      <formula>IF(RIGHT(TEXT(AM60,"0.#"),1)=".",FALSE,TRUE)</formula>
    </cfRule>
    <cfRule type="expression" dxfId="2024" priority="13348">
      <formula>IF(RIGHT(TEXT(AM60,"0.#"),1)=".",TRUE,FALSE)</formula>
    </cfRule>
  </conditionalFormatting>
  <conditionalFormatting sqref="AM61">
    <cfRule type="expression" dxfId="2023" priority="13345">
      <formula>IF(RIGHT(TEXT(AM61,"0.#"),1)=".",FALSE,TRUE)</formula>
    </cfRule>
    <cfRule type="expression" dxfId="2022" priority="13346">
      <formula>IF(RIGHT(TEXT(AM61,"0.#"),1)=".",TRUE,FALSE)</formula>
    </cfRule>
  </conditionalFormatting>
  <conditionalFormatting sqref="AM62">
    <cfRule type="expression" dxfId="2021" priority="13343">
      <formula>IF(RIGHT(TEXT(AM62,"0.#"),1)=".",FALSE,TRUE)</formula>
    </cfRule>
    <cfRule type="expression" dxfId="2020" priority="13344">
      <formula>IF(RIGHT(TEXT(AM62,"0.#"),1)=".",TRUE,FALSE)</formula>
    </cfRule>
  </conditionalFormatting>
  <conditionalFormatting sqref="AE87">
    <cfRule type="expression" dxfId="2019" priority="13329">
      <formula>IF(RIGHT(TEXT(AE87,"0.#"),1)=".",FALSE,TRUE)</formula>
    </cfRule>
    <cfRule type="expression" dxfId="2018" priority="13330">
      <formula>IF(RIGHT(TEXT(AE87,"0.#"),1)=".",TRUE,FALSE)</formula>
    </cfRule>
  </conditionalFormatting>
  <conditionalFormatting sqref="AE88">
    <cfRule type="expression" dxfId="2017" priority="13327">
      <formula>IF(RIGHT(TEXT(AE88,"0.#"),1)=".",FALSE,TRUE)</formula>
    </cfRule>
    <cfRule type="expression" dxfId="2016" priority="13328">
      <formula>IF(RIGHT(TEXT(AE88,"0.#"),1)=".",TRUE,FALSE)</formula>
    </cfRule>
  </conditionalFormatting>
  <conditionalFormatting sqref="AE89">
    <cfRule type="expression" dxfId="2015" priority="13325">
      <formula>IF(RIGHT(TEXT(AE89,"0.#"),1)=".",FALSE,TRUE)</formula>
    </cfRule>
    <cfRule type="expression" dxfId="2014" priority="13326">
      <formula>IF(RIGHT(TEXT(AE89,"0.#"),1)=".",TRUE,FALSE)</formula>
    </cfRule>
  </conditionalFormatting>
  <conditionalFormatting sqref="AI89">
    <cfRule type="expression" dxfId="2013" priority="13323">
      <formula>IF(RIGHT(TEXT(AI89,"0.#"),1)=".",FALSE,TRUE)</formula>
    </cfRule>
    <cfRule type="expression" dxfId="2012" priority="13324">
      <formula>IF(RIGHT(TEXT(AI89,"0.#"),1)=".",TRUE,FALSE)</formula>
    </cfRule>
  </conditionalFormatting>
  <conditionalFormatting sqref="AI88">
    <cfRule type="expression" dxfId="2011" priority="13321">
      <formula>IF(RIGHT(TEXT(AI88,"0.#"),1)=".",FALSE,TRUE)</formula>
    </cfRule>
    <cfRule type="expression" dxfId="2010" priority="13322">
      <formula>IF(RIGHT(TEXT(AI88,"0.#"),1)=".",TRUE,FALSE)</formula>
    </cfRule>
  </conditionalFormatting>
  <conditionalFormatting sqref="AI87">
    <cfRule type="expression" dxfId="2009" priority="13319">
      <formula>IF(RIGHT(TEXT(AI87,"0.#"),1)=".",FALSE,TRUE)</formula>
    </cfRule>
    <cfRule type="expression" dxfId="2008" priority="13320">
      <formula>IF(RIGHT(TEXT(AI87,"0.#"),1)=".",TRUE,FALSE)</formula>
    </cfRule>
  </conditionalFormatting>
  <conditionalFormatting sqref="AM88">
    <cfRule type="expression" dxfId="2007" priority="13315">
      <formula>IF(RIGHT(TEXT(AM88,"0.#"),1)=".",FALSE,TRUE)</formula>
    </cfRule>
    <cfRule type="expression" dxfId="2006" priority="13316">
      <formula>IF(RIGHT(TEXT(AM88,"0.#"),1)=".",TRUE,FALSE)</formula>
    </cfRule>
  </conditionalFormatting>
  <conditionalFormatting sqref="AM89">
    <cfRule type="expression" dxfId="2005" priority="13313">
      <formula>IF(RIGHT(TEXT(AM89,"0.#"),1)=".",FALSE,TRUE)</formula>
    </cfRule>
    <cfRule type="expression" dxfId="2004" priority="13314">
      <formula>IF(RIGHT(TEXT(AM89,"0.#"),1)=".",TRUE,FALSE)</formula>
    </cfRule>
  </conditionalFormatting>
  <conditionalFormatting sqref="AE92">
    <cfRule type="expression" dxfId="2003" priority="13299">
      <formula>IF(RIGHT(TEXT(AE92,"0.#"),1)=".",FALSE,TRUE)</formula>
    </cfRule>
    <cfRule type="expression" dxfId="2002" priority="13300">
      <formula>IF(RIGHT(TEXT(AE92,"0.#"),1)=".",TRUE,FALSE)</formula>
    </cfRule>
  </conditionalFormatting>
  <conditionalFormatting sqref="AE93">
    <cfRule type="expression" dxfId="2001" priority="13297">
      <formula>IF(RIGHT(TEXT(AE93,"0.#"),1)=".",FALSE,TRUE)</formula>
    </cfRule>
    <cfRule type="expression" dxfId="2000" priority="13298">
      <formula>IF(RIGHT(TEXT(AE93,"0.#"),1)=".",TRUE,FALSE)</formula>
    </cfRule>
  </conditionalFormatting>
  <conditionalFormatting sqref="AE94">
    <cfRule type="expression" dxfId="1999" priority="13295">
      <formula>IF(RIGHT(TEXT(AE94,"0.#"),1)=".",FALSE,TRUE)</formula>
    </cfRule>
    <cfRule type="expression" dxfId="1998" priority="13296">
      <formula>IF(RIGHT(TEXT(AE94,"0.#"),1)=".",TRUE,FALSE)</formula>
    </cfRule>
  </conditionalFormatting>
  <conditionalFormatting sqref="AI94">
    <cfRule type="expression" dxfId="1997" priority="13293">
      <formula>IF(RIGHT(TEXT(AI94,"0.#"),1)=".",FALSE,TRUE)</formula>
    </cfRule>
    <cfRule type="expression" dxfId="1996" priority="13294">
      <formula>IF(RIGHT(TEXT(AI94,"0.#"),1)=".",TRUE,FALSE)</formula>
    </cfRule>
  </conditionalFormatting>
  <conditionalFormatting sqref="AI93">
    <cfRule type="expression" dxfId="1995" priority="13291">
      <formula>IF(RIGHT(TEXT(AI93,"0.#"),1)=".",FALSE,TRUE)</formula>
    </cfRule>
    <cfRule type="expression" dxfId="1994" priority="13292">
      <formula>IF(RIGHT(TEXT(AI93,"0.#"),1)=".",TRUE,FALSE)</formula>
    </cfRule>
  </conditionalFormatting>
  <conditionalFormatting sqref="AI92">
    <cfRule type="expression" dxfId="1993" priority="13289">
      <formula>IF(RIGHT(TEXT(AI92,"0.#"),1)=".",FALSE,TRUE)</formula>
    </cfRule>
    <cfRule type="expression" dxfId="1992" priority="13290">
      <formula>IF(RIGHT(TEXT(AI92,"0.#"),1)=".",TRUE,FALSE)</formula>
    </cfRule>
  </conditionalFormatting>
  <conditionalFormatting sqref="AM92">
    <cfRule type="expression" dxfId="1991" priority="13287">
      <formula>IF(RIGHT(TEXT(AM92,"0.#"),1)=".",FALSE,TRUE)</formula>
    </cfRule>
    <cfRule type="expression" dxfId="1990" priority="13288">
      <formula>IF(RIGHT(TEXT(AM92,"0.#"),1)=".",TRUE,FALSE)</formula>
    </cfRule>
  </conditionalFormatting>
  <conditionalFormatting sqref="AM93">
    <cfRule type="expression" dxfId="1989" priority="13285">
      <formula>IF(RIGHT(TEXT(AM93,"0.#"),1)=".",FALSE,TRUE)</formula>
    </cfRule>
    <cfRule type="expression" dxfId="1988" priority="13286">
      <formula>IF(RIGHT(TEXT(AM93,"0.#"),1)=".",TRUE,FALSE)</formula>
    </cfRule>
  </conditionalFormatting>
  <conditionalFormatting sqref="AM94">
    <cfRule type="expression" dxfId="1987" priority="13283">
      <formula>IF(RIGHT(TEXT(AM94,"0.#"),1)=".",FALSE,TRUE)</formula>
    </cfRule>
    <cfRule type="expression" dxfId="1986" priority="13284">
      <formula>IF(RIGHT(TEXT(AM94,"0.#"),1)=".",TRUE,FALSE)</formula>
    </cfRule>
  </conditionalFormatting>
  <conditionalFormatting sqref="AE97">
    <cfRule type="expression" dxfId="1985" priority="13269">
      <formula>IF(RIGHT(TEXT(AE97,"0.#"),1)=".",FALSE,TRUE)</formula>
    </cfRule>
    <cfRule type="expression" dxfId="1984" priority="13270">
      <formula>IF(RIGHT(TEXT(AE97,"0.#"),1)=".",TRUE,FALSE)</formula>
    </cfRule>
  </conditionalFormatting>
  <conditionalFormatting sqref="AE98">
    <cfRule type="expression" dxfId="1983" priority="13267">
      <formula>IF(RIGHT(TEXT(AE98,"0.#"),1)=".",FALSE,TRUE)</formula>
    </cfRule>
    <cfRule type="expression" dxfId="1982" priority="13268">
      <formula>IF(RIGHT(TEXT(AE98,"0.#"),1)=".",TRUE,FALSE)</formula>
    </cfRule>
  </conditionalFormatting>
  <conditionalFormatting sqref="AE99">
    <cfRule type="expression" dxfId="1981" priority="13265">
      <formula>IF(RIGHT(TEXT(AE99,"0.#"),1)=".",FALSE,TRUE)</formula>
    </cfRule>
    <cfRule type="expression" dxfId="1980" priority="13266">
      <formula>IF(RIGHT(TEXT(AE99,"0.#"),1)=".",TRUE,FALSE)</formula>
    </cfRule>
  </conditionalFormatting>
  <conditionalFormatting sqref="AI99">
    <cfRule type="expression" dxfId="1979" priority="13263">
      <formula>IF(RIGHT(TEXT(AI99,"0.#"),1)=".",FALSE,TRUE)</formula>
    </cfRule>
    <cfRule type="expression" dxfId="1978" priority="13264">
      <formula>IF(RIGHT(TEXT(AI99,"0.#"),1)=".",TRUE,FALSE)</formula>
    </cfRule>
  </conditionalFormatting>
  <conditionalFormatting sqref="AI98">
    <cfRule type="expression" dxfId="1977" priority="13261">
      <formula>IF(RIGHT(TEXT(AI98,"0.#"),1)=".",FALSE,TRUE)</formula>
    </cfRule>
    <cfRule type="expression" dxfId="1976" priority="13262">
      <formula>IF(RIGHT(TEXT(AI98,"0.#"),1)=".",TRUE,FALSE)</formula>
    </cfRule>
  </conditionalFormatting>
  <conditionalFormatting sqref="AI97">
    <cfRule type="expression" dxfId="1975" priority="13259">
      <formula>IF(RIGHT(TEXT(AI97,"0.#"),1)=".",FALSE,TRUE)</formula>
    </cfRule>
    <cfRule type="expression" dxfId="1974" priority="13260">
      <formula>IF(RIGHT(TEXT(AI97,"0.#"),1)=".",TRUE,FALSE)</formula>
    </cfRule>
  </conditionalFormatting>
  <conditionalFormatting sqref="AM97">
    <cfRule type="expression" dxfId="1973" priority="13257">
      <formula>IF(RIGHT(TEXT(AM97,"0.#"),1)=".",FALSE,TRUE)</formula>
    </cfRule>
    <cfRule type="expression" dxfId="1972" priority="13258">
      <formula>IF(RIGHT(TEXT(AM97,"0.#"),1)=".",TRUE,FALSE)</formula>
    </cfRule>
  </conditionalFormatting>
  <conditionalFormatting sqref="AM98">
    <cfRule type="expression" dxfId="1971" priority="13255">
      <formula>IF(RIGHT(TEXT(AM98,"0.#"),1)=".",FALSE,TRUE)</formula>
    </cfRule>
    <cfRule type="expression" dxfId="1970" priority="13256">
      <formula>IF(RIGHT(TEXT(AM98,"0.#"),1)=".",TRUE,FALSE)</formula>
    </cfRule>
  </conditionalFormatting>
  <conditionalFormatting sqref="AM99">
    <cfRule type="expression" dxfId="1969" priority="13253">
      <formula>IF(RIGHT(TEXT(AM99,"0.#"),1)=".",FALSE,TRUE)</formula>
    </cfRule>
    <cfRule type="expression" dxfId="1968" priority="13254">
      <formula>IF(RIGHT(TEXT(AM99,"0.#"),1)=".",TRUE,FALSE)</formula>
    </cfRule>
  </conditionalFormatting>
  <conditionalFormatting sqref="AI101">
    <cfRule type="expression" dxfId="1967" priority="13239">
      <formula>IF(RIGHT(TEXT(AI101,"0.#"),1)=".",FALSE,TRUE)</formula>
    </cfRule>
    <cfRule type="expression" dxfId="1966" priority="13240">
      <formula>IF(RIGHT(TEXT(AI101,"0.#"),1)=".",TRUE,FALSE)</formula>
    </cfRule>
  </conditionalFormatting>
  <conditionalFormatting sqref="AM101">
    <cfRule type="expression" dxfId="1965" priority="13237">
      <formula>IF(RIGHT(TEXT(AM101,"0.#"),1)=".",FALSE,TRUE)</formula>
    </cfRule>
    <cfRule type="expression" dxfId="1964" priority="13238">
      <formula>IF(RIGHT(TEXT(AM101,"0.#"),1)=".",TRUE,FALSE)</formula>
    </cfRule>
  </conditionalFormatting>
  <conditionalFormatting sqref="AE102">
    <cfRule type="expression" dxfId="1963" priority="13235">
      <formula>IF(RIGHT(TEXT(AE102,"0.#"),1)=".",FALSE,TRUE)</formula>
    </cfRule>
    <cfRule type="expression" dxfId="1962" priority="13236">
      <formula>IF(RIGHT(TEXT(AE102,"0.#"),1)=".",TRUE,FALSE)</formula>
    </cfRule>
  </conditionalFormatting>
  <conditionalFormatting sqref="AI102">
    <cfRule type="expression" dxfId="1961" priority="13233">
      <formula>IF(RIGHT(TEXT(AI102,"0.#"),1)=".",FALSE,TRUE)</formula>
    </cfRule>
    <cfRule type="expression" dxfId="1960" priority="13234">
      <formula>IF(RIGHT(TEXT(AI102,"0.#"),1)=".",TRUE,FALSE)</formula>
    </cfRule>
  </conditionalFormatting>
  <conditionalFormatting sqref="AM102">
    <cfRule type="expression" dxfId="1959" priority="13231">
      <formula>IF(RIGHT(TEXT(AM102,"0.#"),1)=".",FALSE,TRUE)</formula>
    </cfRule>
    <cfRule type="expression" dxfId="1958" priority="13232">
      <formula>IF(RIGHT(TEXT(AM102,"0.#"),1)=".",TRUE,FALSE)</formula>
    </cfRule>
  </conditionalFormatting>
  <conditionalFormatting sqref="AQ102">
    <cfRule type="expression" dxfId="1957" priority="13229">
      <formula>IF(RIGHT(TEXT(AQ102,"0.#"),1)=".",FALSE,TRUE)</formula>
    </cfRule>
    <cfRule type="expression" dxfId="1956" priority="13230">
      <formula>IF(RIGHT(TEXT(AQ102,"0.#"),1)=".",TRUE,FALSE)</formula>
    </cfRule>
  </conditionalFormatting>
  <conditionalFormatting sqref="AE104">
    <cfRule type="expression" dxfId="1955" priority="13227">
      <formula>IF(RIGHT(TEXT(AE104,"0.#"),1)=".",FALSE,TRUE)</formula>
    </cfRule>
    <cfRule type="expression" dxfId="1954" priority="13228">
      <formula>IF(RIGHT(TEXT(AE104,"0.#"),1)=".",TRUE,FALSE)</formula>
    </cfRule>
  </conditionalFormatting>
  <conditionalFormatting sqref="AI104">
    <cfRule type="expression" dxfId="1953" priority="13225">
      <formula>IF(RIGHT(TEXT(AI104,"0.#"),1)=".",FALSE,TRUE)</formula>
    </cfRule>
    <cfRule type="expression" dxfId="1952" priority="13226">
      <formula>IF(RIGHT(TEXT(AI104,"0.#"),1)=".",TRUE,FALSE)</formula>
    </cfRule>
  </conditionalFormatting>
  <conditionalFormatting sqref="AM104">
    <cfRule type="expression" dxfId="1951" priority="13223">
      <formula>IF(RIGHT(TEXT(AM104,"0.#"),1)=".",FALSE,TRUE)</formula>
    </cfRule>
    <cfRule type="expression" dxfId="1950" priority="13224">
      <formula>IF(RIGHT(TEXT(AM104,"0.#"),1)=".",TRUE,FALSE)</formula>
    </cfRule>
  </conditionalFormatting>
  <conditionalFormatting sqref="AE105">
    <cfRule type="expression" dxfId="1949" priority="13221">
      <formula>IF(RIGHT(TEXT(AE105,"0.#"),1)=".",FALSE,TRUE)</formula>
    </cfRule>
    <cfRule type="expression" dxfId="1948" priority="13222">
      <formula>IF(RIGHT(TEXT(AE105,"0.#"),1)=".",TRUE,FALSE)</formula>
    </cfRule>
  </conditionalFormatting>
  <conditionalFormatting sqref="AI105">
    <cfRule type="expression" dxfId="1947" priority="13219">
      <formula>IF(RIGHT(TEXT(AI105,"0.#"),1)=".",FALSE,TRUE)</formula>
    </cfRule>
    <cfRule type="expression" dxfId="1946" priority="13220">
      <formula>IF(RIGHT(TEXT(AI105,"0.#"),1)=".",TRUE,FALSE)</formula>
    </cfRule>
  </conditionalFormatting>
  <conditionalFormatting sqref="AM105">
    <cfRule type="expression" dxfId="1945" priority="13217">
      <formula>IF(RIGHT(TEXT(AM105,"0.#"),1)=".",FALSE,TRUE)</formula>
    </cfRule>
    <cfRule type="expression" dxfId="1944" priority="13218">
      <formula>IF(RIGHT(TEXT(AM105,"0.#"),1)=".",TRUE,FALSE)</formula>
    </cfRule>
  </conditionalFormatting>
  <conditionalFormatting sqref="AE107">
    <cfRule type="expression" dxfId="1943" priority="13213">
      <formula>IF(RIGHT(TEXT(AE107,"0.#"),1)=".",FALSE,TRUE)</formula>
    </cfRule>
    <cfRule type="expression" dxfId="1942" priority="13214">
      <formula>IF(RIGHT(TEXT(AE107,"0.#"),1)=".",TRUE,FALSE)</formula>
    </cfRule>
  </conditionalFormatting>
  <conditionalFormatting sqref="AI107">
    <cfRule type="expression" dxfId="1941" priority="13211">
      <formula>IF(RIGHT(TEXT(AI107,"0.#"),1)=".",FALSE,TRUE)</formula>
    </cfRule>
    <cfRule type="expression" dxfId="1940" priority="13212">
      <formula>IF(RIGHT(TEXT(AI107,"0.#"),1)=".",TRUE,FALSE)</formula>
    </cfRule>
  </conditionalFormatting>
  <conditionalFormatting sqref="AM107">
    <cfRule type="expression" dxfId="1939" priority="13209">
      <formula>IF(RIGHT(TEXT(AM107,"0.#"),1)=".",FALSE,TRUE)</formula>
    </cfRule>
    <cfRule type="expression" dxfId="1938" priority="13210">
      <formula>IF(RIGHT(TEXT(AM107,"0.#"),1)=".",TRUE,FALSE)</formula>
    </cfRule>
  </conditionalFormatting>
  <conditionalFormatting sqref="AE108">
    <cfRule type="expression" dxfId="1937" priority="13207">
      <formula>IF(RIGHT(TEXT(AE108,"0.#"),1)=".",FALSE,TRUE)</formula>
    </cfRule>
    <cfRule type="expression" dxfId="1936" priority="13208">
      <formula>IF(RIGHT(TEXT(AE108,"0.#"),1)=".",TRUE,FALSE)</formula>
    </cfRule>
  </conditionalFormatting>
  <conditionalFormatting sqref="AI108">
    <cfRule type="expression" dxfId="1935" priority="13205">
      <formula>IF(RIGHT(TEXT(AI108,"0.#"),1)=".",FALSE,TRUE)</formula>
    </cfRule>
    <cfRule type="expression" dxfId="1934" priority="13206">
      <formula>IF(RIGHT(TEXT(AI108,"0.#"),1)=".",TRUE,FALSE)</formula>
    </cfRule>
  </conditionalFormatting>
  <conditionalFormatting sqref="AM108">
    <cfRule type="expression" dxfId="1933" priority="13203">
      <formula>IF(RIGHT(TEXT(AM108,"0.#"),1)=".",FALSE,TRUE)</formula>
    </cfRule>
    <cfRule type="expression" dxfId="1932" priority="13204">
      <formula>IF(RIGHT(TEXT(AM108,"0.#"),1)=".",TRUE,FALSE)</formula>
    </cfRule>
  </conditionalFormatting>
  <conditionalFormatting sqref="AE110">
    <cfRule type="expression" dxfId="1931" priority="13199">
      <formula>IF(RIGHT(TEXT(AE110,"0.#"),1)=".",FALSE,TRUE)</formula>
    </cfRule>
    <cfRule type="expression" dxfId="1930" priority="13200">
      <formula>IF(RIGHT(TEXT(AE110,"0.#"),1)=".",TRUE,FALSE)</formula>
    </cfRule>
  </conditionalFormatting>
  <conditionalFormatting sqref="AI110">
    <cfRule type="expression" dxfId="1929" priority="13197">
      <formula>IF(RIGHT(TEXT(AI110,"0.#"),1)=".",FALSE,TRUE)</formula>
    </cfRule>
    <cfRule type="expression" dxfId="1928" priority="13198">
      <formula>IF(RIGHT(TEXT(AI110,"0.#"),1)=".",TRUE,FALSE)</formula>
    </cfRule>
  </conditionalFormatting>
  <conditionalFormatting sqref="AM110">
    <cfRule type="expression" dxfId="1927" priority="13195">
      <formula>IF(RIGHT(TEXT(AM110,"0.#"),1)=".",FALSE,TRUE)</formula>
    </cfRule>
    <cfRule type="expression" dxfId="1926" priority="13196">
      <formula>IF(RIGHT(TEXT(AM110,"0.#"),1)=".",TRUE,FALSE)</formula>
    </cfRule>
  </conditionalFormatting>
  <conditionalFormatting sqref="AE111">
    <cfRule type="expression" dxfId="1925" priority="13193">
      <formula>IF(RIGHT(TEXT(AE111,"0.#"),1)=".",FALSE,TRUE)</formula>
    </cfRule>
    <cfRule type="expression" dxfId="1924" priority="13194">
      <formula>IF(RIGHT(TEXT(AE111,"0.#"),1)=".",TRUE,FALSE)</formula>
    </cfRule>
  </conditionalFormatting>
  <conditionalFormatting sqref="AI111">
    <cfRule type="expression" dxfId="1923" priority="13191">
      <formula>IF(RIGHT(TEXT(AI111,"0.#"),1)=".",FALSE,TRUE)</formula>
    </cfRule>
    <cfRule type="expression" dxfId="1922" priority="13192">
      <formula>IF(RIGHT(TEXT(AI111,"0.#"),1)=".",TRUE,FALSE)</formula>
    </cfRule>
  </conditionalFormatting>
  <conditionalFormatting sqref="AM111">
    <cfRule type="expression" dxfId="1921" priority="13189">
      <formula>IF(RIGHT(TEXT(AM111,"0.#"),1)=".",FALSE,TRUE)</formula>
    </cfRule>
    <cfRule type="expression" dxfId="1920" priority="13190">
      <formula>IF(RIGHT(TEXT(AM111,"0.#"),1)=".",TRUE,FALSE)</formula>
    </cfRule>
  </conditionalFormatting>
  <conditionalFormatting sqref="AE113">
    <cfRule type="expression" dxfId="1919" priority="13185">
      <formula>IF(RIGHT(TEXT(AE113,"0.#"),1)=".",FALSE,TRUE)</formula>
    </cfRule>
    <cfRule type="expression" dxfId="1918" priority="13186">
      <formula>IF(RIGHT(TEXT(AE113,"0.#"),1)=".",TRUE,FALSE)</formula>
    </cfRule>
  </conditionalFormatting>
  <conditionalFormatting sqref="AI113">
    <cfRule type="expression" dxfId="1917" priority="13183">
      <formula>IF(RIGHT(TEXT(AI113,"0.#"),1)=".",FALSE,TRUE)</formula>
    </cfRule>
    <cfRule type="expression" dxfId="1916" priority="13184">
      <formula>IF(RIGHT(TEXT(AI113,"0.#"),1)=".",TRUE,FALSE)</formula>
    </cfRule>
  </conditionalFormatting>
  <conditionalFormatting sqref="AM113">
    <cfRule type="expression" dxfId="1915" priority="13181">
      <formula>IF(RIGHT(TEXT(AM113,"0.#"),1)=".",FALSE,TRUE)</formula>
    </cfRule>
    <cfRule type="expression" dxfId="1914" priority="13182">
      <formula>IF(RIGHT(TEXT(AM113,"0.#"),1)=".",TRUE,FALSE)</formula>
    </cfRule>
  </conditionalFormatting>
  <conditionalFormatting sqref="AE114">
    <cfRule type="expression" dxfId="1913" priority="13179">
      <formula>IF(RIGHT(TEXT(AE114,"0.#"),1)=".",FALSE,TRUE)</formula>
    </cfRule>
    <cfRule type="expression" dxfId="1912" priority="13180">
      <formula>IF(RIGHT(TEXT(AE114,"0.#"),1)=".",TRUE,FALSE)</formula>
    </cfRule>
  </conditionalFormatting>
  <conditionalFormatting sqref="AI114">
    <cfRule type="expression" dxfId="1911" priority="13177">
      <formula>IF(RIGHT(TEXT(AI114,"0.#"),1)=".",FALSE,TRUE)</formula>
    </cfRule>
    <cfRule type="expression" dxfId="1910" priority="13178">
      <formula>IF(RIGHT(TEXT(AI114,"0.#"),1)=".",TRUE,FALSE)</formula>
    </cfRule>
  </conditionalFormatting>
  <conditionalFormatting sqref="AM114">
    <cfRule type="expression" dxfId="1909" priority="13175">
      <formula>IF(RIGHT(TEXT(AM114,"0.#"),1)=".",FALSE,TRUE)</formula>
    </cfRule>
    <cfRule type="expression" dxfId="1908" priority="13176">
      <formula>IF(RIGHT(TEXT(AM114,"0.#"),1)=".",TRUE,FALSE)</formula>
    </cfRule>
  </conditionalFormatting>
  <conditionalFormatting sqref="AE116 AQ116">
    <cfRule type="expression" dxfId="1907" priority="13171">
      <formula>IF(RIGHT(TEXT(AE116,"0.#"),1)=".",FALSE,TRUE)</formula>
    </cfRule>
    <cfRule type="expression" dxfId="1906" priority="13172">
      <formula>IF(RIGHT(TEXT(AE116,"0.#"),1)=".",TRUE,FALSE)</formula>
    </cfRule>
  </conditionalFormatting>
  <conditionalFormatting sqref="AI116">
    <cfRule type="expression" dxfId="1905" priority="13169">
      <formula>IF(RIGHT(TEXT(AI116,"0.#"),1)=".",FALSE,TRUE)</formula>
    </cfRule>
    <cfRule type="expression" dxfId="1904" priority="13170">
      <formula>IF(RIGHT(TEXT(AI116,"0.#"),1)=".",TRUE,FALSE)</formula>
    </cfRule>
  </conditionalFormatting>
  <conditionalFormatting sqref="AM116">
    <cfRule type="expression" dxfId="1903" priority="13167">
      <formula>IF(RIGHT(TEXT(AM116,"0.#"),1)=".",FALSE,TRUE)</formula>
    </cfRule>
    <cfRule type="expression" dxfId="1902" priority="13168">
      <formula>IF(RIGHT(TEXT(AM116,"0.#"),1)=".",TRUE,FALSE)</formula>
    </cfRule>
  </conditionalFormatting>
  <conditionalFormatting sqref="AE117 AM117">
    <cfRule type="expression" dxfId="1901" priority="13165">
      <formula>IF(RIGHT(TEXT(AE117,"0.#"),1)=".",FALSE,TRUE)</formula>
    </cfRule>
    <cfRule type="expression" dxfId="1900" priority="13166">
      <formula>IF(RIGHT(TEXT(AE117,"0.#"),1)=".",TRUE,FALSE)</formula>
    </cfRule>
  </conditionalFormatting>
  <conditionalFormatting sqref="AI117">
    <cfRule type="expression" dxfId="1899" priority="13163">
      <formula>IF(RIGHT(TEXT(AI117,"0.#"),1)=".",FALSE,TRUE)</formula>
    </cfRule>
    <cfRule type="expression" dxfId="1898" priority="13164">
      <formula>IF(RIGHT(TEXT(AI117,"0.#"),1)=".",TRUE,FALSE)</formula>
    </cfRule>
  </conditionalFormatting>
  <conditionalFormatting sqref="AQ117">
    <cfRule type="expression" dxfId="1897" priority="13159">
      <formula>IF(RIGHT(TEXT(AQ117,"0.#"),1)=".",FALSE,TRUE)</formula>
    </cfRule>
    <cfRule type="expression" dxfId="1896" priority="13160">
      <formula>IF(RIGHT(TEXT(AQ117,"0.#"),1)=".",TRUE,FALSE)</formula>
    </cfRule>
  </conditionalFormatting>
  <conditionalFormatting sqref="AE119 AQ119">
    <cfRule type="expression" dxfId="1895" priority="13157">
      <formula>IF(RIGHT(TEXT(AE119,"0.#"),1)=".",FALSE,TRUE)</formula>
    </cfRule>
    <cfRule type="expression" dxfId="1894" priority="13158">
      <formula>IF(RIGHT(TEXT(AE119,"0.#"),1)=".",TRUE,FALSE)</formula>
    </cfRule>
  </conditionalFormatting>
  <conditionalFormatting sqref="AI119">
    <cfRule type="expression" dxfId="1893" priority="13155">
      <formula>IF(RIGHT(TEXT(AI119,"0.#"),1)=".",FALSE,TRUE)</formula>
    </cfRule>
    <cfRule type="expression" dxfId="1892" priority="13156">
      <formula>IF(RIGHT(TEXT(AI119,"0.#"),1)=".",TRUE,FALSE)</formula>
    </cfRule>
  </conditionalFormatting>
  <conditionalFormatting sqref="AM119">
    <cfRule type="expression" dxfId="1891" priority="13153">
      <formula>IF(RIGHT(TEXT(AM119,"0.#"),1)=".",FALSE,TRUE)</formula>
    </cfRule>
    <cfRule type="expression" dxfId="1890" priority="13154">
      <formula>IF(RIGHT(TEXT(AM119,"0.#"),1)=".",TRUE,FALSE)</formula>
    </cfRule>
  </conditionalFormatting>
  <conditionalFormatting sqref="AQ120">
    <cfRule type="expression" dxfId="1889" priority="13145">
      <formula>IF(RIGHT(TEXT(AQ120,"0.#"),1)=".",FALSE,TRUE)</formula>
    </cfRule>
    <cfRule type="expression" dxfId="1888" priority="13146">
      <formula>IF(RIGHT(TEXT(AQ120,"0.#"),1)=".",TRUE,FALSE)</formula>
    </cfRule>
  </conditionalFormatting>
  <conditionalFormatting sqref="AE122 AQ122">
    <cfRule type="expression" dxfId="1887" priority="13143">
      <formula>IF(RIGHT(TEXT(AE122,"0.#"),1)=".",FALSE,TRUE)</formula>
    </cfRule>
    <cfRule type="expression" dxfId="1886" priority="13144">
      <formula>IF(RIGHT(TEXT(AE122,"0.#"),1)=".",TRUE,FALSE)</formula>
    </cfRule>
  </conditionalFormatting>
  <conditionalFormatting sqref="AI122">
    <cfRule type="expression" dxfId="1885" priority="13141">
      <formula>IF(RIGHT(TEXT(AI122,"0.#"),1)=".",FALSE,TRUE)</formula>
    </cfRule>
    <cfRule type="expression" dxfId="1884" priority="13142">
      <formula>IF(RIGHT(TEXT(AI122,"0.#"),1)=".",TRUE,FALSE)</formula>
    </cfRule>
  </conditionalFormatting>
  <conditionalFormatting sqref="AM122">
    <cfRule type="expression" dxfId="1883" priority="13139">
      <formula>IF(RIGHT(TEXT(AM122,"0.#"),1)=".",FALSE,TRUE)</formula>
    </cfRule>
    <cfRule type="expression" dxfId="1882" priority="13140">
      <formula>IF(RIGHT(TEXT(AM122,"0.#"),1)=".",TRUE,FALSE)</formula>
    </cfRule>
  </conditionalFormatting>
  <conditionalFormatting sqref="AQ123">
    <cfRule type="expression" dxfId="1881" priority="13131">
      <formula>IF(RIGHT(TEXT(AQ123,"0.#"),1)=".",FALSE,TRUE)</formula>
    </cfRule>
    <cfRule type="expression" dxfId="1880" priority="13132">
      <formula>IF(RIGHT(TEXT(AQ123,"0.#"),1)=".",TRUE,FALSE)</formula>
    </cfRule>
  </conditionalFormatting>
  <conditionalFormatting sqref="AE125 AQ125">
    <cfRule type="expression" dxfId="1879" priority="13129">
      <formula>IF(RIGHT(TEXT(AE125,"0.#"),1)=".",FALSE,TRUE)</formula>
    </cfRule>
    <cfRule type="expression" dxfId="1878" priority="13130">
      <formula>IF(RIGHT(TEXT(AE125,"0.#"),1)=".",TRUE,FALSE)</formula>
    </cfRule>
  </conditionalFormatting>
  <conditionalFormatting sqref="AI125">
    <cfRule type="expression" dxfId="1877" priority="13127">
      <formula>IF(RIGHT(TEXT(AI125,"0.#"),1)=".",FALSE,TRUE)</formula>
    </cfRule>
    <cfRule type="expression" dxfId="1876" priority="13128">
      <formula>IF(RIGHT(TEXT(AI125,"0.#"),1)=".",TRUE,FALSE)</formula>
    </cfRule>
  </conditionalFormatting>
  <conditionalFormatting sqref="AM125">
    <cfRule type="expression" dxfId="1875" priority="13125">
      <formula>IF(RIGHT(TEXT(AM125,"0.#"),1)=".",FALSE,TRUE)</formula>
    </cfRule>
    <cfRule type="expression" dxfId="1874" priority="13126">
      <formula>IF(RIGHT(TEXT(AM125,"0.#"),1)=".",TRUE,FALSE)</formula>
    </cfRule>
  </conditionalFormatting>
  <conditionalFormatting sqref="AQ126">
    <cfRule type="expression" dxfId="1873" priority="13117">
      <formula>IF(RIGHT(TEXT(AQ126,"0.#"),1)=".",FALSE,TRUE)</formula>
    </cfRule>
    <cfRule type="expression" dxfId="1872" priority="13118">
      <formula>IF(RIGHT(TEXT(AQ126,"0.#"),1)=".",TRUE,FALSE)</formula>
    </cfRule>
  </conditionalFormatting>
  <conditionalFormatting sqref="AE128 AQ128">
    <cfRule type="expression" dxfId="1871" priority="13115">
      <formula>IF(RIGHT(TEXT(AE128,"0.#"),1)=".",FALSE,TRUE)</formula>
    </cfRule>
    <cfRule type="expression" dxfId="1870" priority="13116">
      <formula>IF(RIGHT(TEXT(AE128,"0.#"),1)=".",TRUE,FALSE)</formula>
    </cfRule>
  </conditionalFormatting>
  <conditionalFormatting sqref="AI128">
    <cfRule type="expression" dxfId="1869" priority="13113">
      <formula>IF(RIGHT(TEXT(AI128,"0.#"),1)=".",FALSE,TRUE)</formula>
    </cfRule>
    <cfRule type="expression" dxfId="1868" priority="13114">
      <formula>IF(RIGHT(TEXT(AI128,"0.#"),1)=".",TRUE,FALSE)</formula>
    </cfRule>
  </conditionalFormatting>
  <conditionalFormatting sqref="AM128">
    <cfRule type="expression" dxfId="1867" priority="13111">
      <formula>IF(RIGHT(TEXT(AM128,"0.#"),1)=".",FALSE,TRUE)</formula>
    </cfRule>
    <cfRule type="expression" dxfId="1866" priority="13112">
      <formula>IF(RIGHT(TEXT(AM128,"0.#"),1)=".",TRUE,FALSE)</formula>
    </cfRule>
  </conditionalFormatting>
  <conditionalFormatting sqref="AQ129">
    <cfRule type="expression" dxfId="1865" priority="13103">
      <formula>IF(RIGHT(TEXT(AQ129,"0.#"),1)=".",FALSE,TRUE)</formula>
    </cfRule>
    <cfRule type="expression" dxfId="1864" priority="13104">
      <formula>IF(RIGHT(TEXT(AQ129,"0.#"),1)=".",TRUE,FALSE)</formula>
    </cfRule>
  </conditionalFormatting>
  <conditionalFormatting sqref="AE75">
    <cfRule type="expression" dxfId="1863" priority="13101">
      <formula>IF(RIGHT(TEXT(AE75,"0.#"),1)=".",FALSE,TRUE)</formula>
    </cfRule>
    <cfRule type="expression" dxfId="1862" priority="13102">
      <formula>IF(RIGHT(TEXT(AE75,"0.#"),1)=".",TRUE,FALSE)</formula>
    </cfRule>
  </conditionalFormatting>
  <conditionalFormatting sqref="AE76">
    <cfRule type="expression" dxfId="1861" priority="13099">
      <formula>IF(RIGHT(TEXT(AE76,"0.#"),1)=".",FALSE,TRUE)</formula>
    </cfRule>
    <cfRule type="expression" dxfId="1860" priority="13100">
      <formula>IF(RIGHT(TEXT(AE76,"0.#"),1)=".",TRUE,FALSE)</formula>
    </cfRule>
  </conditionalFormatting>
  <conditionalFormatting sqref="AE77">
    <cfRule type="expression" dxfId="1859" priority="13097">
      <formula>IF(RIGHT(TEXT(AE77,"0.#"),1)=".",FALSE,TRUE)</formula>
    </cfRule>
    <cfRule type="expression" dxfId="1858" priority="13098">
      <formula>IF(RIGHT(TEXT(AE77,"0.#"),1)=".",TRUE,FALSE)</formula>
    </cfRule>
  </conditionalFormatting>
  <conditionalFormatting sqref="AI77">
    <cfRule type="expression" dxfId="1857" priority="13095">
      <formula>IF(RIGHT(TEXT(AI77,"0.#"),1)=".",FALSE,TRUE)</formula>
    </cfRule>
    <cfRule type="expression" dxfId="1856" priority="13096">
      <formula>IF(RIGHT(TEXT(AI77,"0.#"),1)=".",TRUE,FALSE)</formula>
    </cfRule>
  </conditionalFormatting>
  <conditionalFormatting sqref="AI76">
    <cfRule type="expression" dxfId="1855" priority="13093">
      <formula>IF(RIGHT(TEXT(AI76,"0.#"),1)=".",FALSE,TRUE)</formula>
    </cfRule>
    <cfRule type="expression" dxfId="1854" priority="13094">
      <formula>IF(RIGHT(TEXT(AI76,"0.#"),1)=".",TRUE,FALSE)</formula>
    </cfRule>
  </conditionalFormatting>
  <conditionalFormatting sqref="AI75">
    <cfRule type="expression" dxfId="1853" priority="13091">
      <formula>IF(RIGHT(TEXT(AI75,"0.#"),1)=".",FALSE,TRUE)</formula>
    </cfRule>
    <cfRule type="expression" dxfId="1852" priority="13092">
      <formula>IF(RIGHT(TEXT(AI75,"0.#"),1)=".",TRUE,FALSE)</formula>
    </cfRule>
  </conditionalFormatting>
  <conditionalFormatting sqref="AM75">
    <cfRule type="expression" dxfId="1851" priority="13089">
      <formula>IF(RIGHT(TEXT(AM75,"0.#"),1)=".",FALSE,TRUE)</formula>
    </cfRule>
    <cfRule type="expression" dxfId="1850" priority="13090">
      <formula>IF(RIGHT(TEXT(AM75,"0.#"),1)=".",TRUE,FALSE)</formula>
    </cfRule>
  </conditionalFormatting>
  <conditionalFormatting sqref="AM76">
    <cfRule type="expression" dxfId="1849" priority="13087">
      <formula>IF(RIGHT(TEXT(AM76,"0.#"),1)=".",FALSE,TRUE)</formula>
    </cfRule>
    <cfRule type="expression" dxfId="1848" priority="13088">
      <formula>IF(RIGHT(TEXT(AM76,"0.#"),1)=".",TRUE,FALSE)</formula>
    </cfRule>
  </conditionalFormatting>
  <conditionalFormatting sqref="AM77">
    <cfRule type="expression" dxfId="1847" priority="13085">
      <formula>IF(RIGHT(TEXT(AM77,"0.#"),1)=".",FALSE,TRUE)</formula>
    </cfRule>
    <cfRule type="expression" dxfId="1846" priority="13086">
      <formula>IF(RIGHT(TEXT(AM77,"0.#"),1)=".",TRUE,FALSE)</formula>
    </cfRule>
  </conditionalFormatting>
  <conditionalFormatting sqref="AE134:AE135 AI134:AI135 AM134:AM135 AQ134:AQ135 AU134:AU135">
    <cfRule type="expression" dxfId="1845" priority="13071">
      <formula>IF(RIGHT(TEXT(AE134,"0.#"),1)=".",FALSE,TRUE)</formula>
    </cfRule>
    <cfRule type="expression" dxfId="1844" priority="13072">
      <formula>IF(RIGHT(TEXT(AE134,"0.#"),1)=".",TRUE,FALSE)</formula>
    </cfRule>
  </conditionalFormatting>
  <conditionalFormatting sqref="AE433">
    <cfRule type="expression" dxfId="1843" priority="13041">
      <formula>IF(RIGHT(TEXT(AE433,"0.#"),1)=".",FALSE,TRUE)</formula>
    </cfRule>
    <cfRule type="expression" dxfId="1842" priority="13042">
      <formula>IF(RIGHT(TEXT(AE433,"0.#"),1)=".",TRUE,FALSE)</formula>
    </cfRule>
  </conditionalFormatting>
  <conditionalFormatting sqref="AM435">
    <cfRule type="expression" dxfId="1841" priority="13025">
      <formula>IF(RIGHT(TEXT(AM435,"0.#"),1)=".",FALSE,TRUE)</formula>
    </cfRule>
    <cfRule type="expression" dxfId="1840" priority="13026">
      <formula>IF(RIGHT(TEXT(AM435,"0.#"),1)=".",TRUE,FALSE)</formula>
    </cfRule>
  </conditionalFormatting>
  <conditionalFormatting sqref="AE434">
    <cfRule type="expression" dxfId="1839" priority="13039">
      <formula>IF(RIGHT(TEXT(AE434,"0.#"),1)=".",FALSE,TRUE)</formula>
    </cfRule>
    <cfRule type="expression" dxfId="1838" priority="13040">
      <formula>IF(RIGHT(TEXT(AE434,"0.#"),1)=".",TRUE,FALSE)</formula>
    </cfRule>
  </conditionalFormatting>
  <conditionalFormatting sqref="AE435">
    <cfRule type="expression" dxfId="1837" priority="13037">
      <formula>IF(RIGHT(TEXT(AE435,"0.#"),1)=".",FALSE,TRUE)</formula>
    </cfRule>
    <cfRule type="expression" dxfId="1836" priority="13038">
      <formula>IF(RIGHT(TEXT(AE435,"0.#"),1)=".",TRUE,FALSE)</formula>
    </cfRule>
  </conditionalFormatting>
  <conditionalFormatting sqref="AM433">
    <cfRule type="expression" dxfId="1835" priority="13029">
      <formula>IF(RIGHT(TEXT(AM433,"0.#"),1)=".",FALSE,TRUE)</formula>
    </cfRule>
    <cfRule type="expression" dxfId="1834" priority="13030">
      <formula>IF(RIGHT(TEXT(AM433,"0.#"),1)=".",TRUE,FALSE)</formula>
    </cfRule>
  </conditionalFormatting>
  <conditionalFormatting sqref="AM434">
    <cfRule type="expression" dxfId="1833" priority="13027">
      <formula>IF(RIGHT(TEXT(AM434,"0.#"),1)=".",FALSE,TRUE)</formula>
    </cfRule>
    <cfRule type="expression" dxfId="1832" priority="13028">
      <formula>IF(RIGHT(TEXT(AM434,"0.#"),1)=".",TRUE,FALSE)</formula>
    </cfRule>
  </conditionalFormatting>
  <conditionalFormatting sqref="AU433">
    <cfRule type="expression" dxfId="1831" priority="13017">
      <formula>IF(RIGHT(TEXT(AU433,"0.#"),1)=".",FALSE,TRUE)</formula>
    </cfRule>
    <cfRule type="expression" dxfId="1830" priority="13018">
      <formula>IF(RIGHT(TEXT(AU433,"0.#"),1)=".",TRUE,FALSE)</formula>
    </cfRule>
  </conditionalFormatting>
  <conditionalFormatting sqref="AU434">
    <cfRule type="expression" dxfId="1829" priority="13015">
      <formula>IF(RIGHT(TEXT(AU434,"0.#"),1)=".",FALSE,TRUE)</formula>
    </cfRule>
    <cfRule type="expression" dxfId="1828" priority="13016">
      <formula>IF(RIGHT(TEXT(AU434,"0.#"),1)=".",TRUE,FALSE)</formula>
    </cfRule>
  </conditionalFormatting>
  <conditionalFormatting sqref="AU435">
    <cfRule type="expression" dxfId="1827" priority="13013">
      <formula>IF(RIGHT(TEXT(AU435,"0.#"),1)=".",FALSE,TRUE)</formula>
    </cfRule>
    <cfRule type="expression" dxfId="1826" priority="13014">
      <formula>IF(RIGHT(TEXT(AU435,"0.#"),1)=".",TRUE,FALSE)</formula>
    </cfRule>
  </conditionalFormatting>
  <conditionalFormatting sqref="AI435">
    <cfRule type="expression" dxfId="1825" priority="12947">
      <formula>IF(RIGHT(TEXT(AI435,"0.#"),1)=".",FALSE,TRUE)</formula>
    </cfRule>
    <cfRule type="expression" dxfId="1824" priority="12948">
      <formula>IF(RIGHT(TEXT(AI435,"0.#"),1)=".",TRUE,FALSE)</formula>
    </cfRule>
  </conditionalFormatting>
  <conditionalFormatting sqref="AI433">
    <cfRule type="expression" dxfId="1823" priority="12951">
      <formula>IF(RIGHT(TEXT(AI433,"0.#"),1)=".",FALSE,TRUE)</formula>
    </cfRule>
    <cfRule type="expression" dxfId="1822" priority="12952">
      <formula>IF(RIGHT(TEXT(AI433,"0.#"),1)=".",TRUE,FALSE)</formula>
    </cfRule>
  </conditionalFormatting>
  <conditionalFormatting sqref="AI434">
    <cfRule type="expression" dxfId="1821" priority="12949">
      <formula>IF(RIGHT(TEXT(AI434,"0.#"),1)=".",FALSE,TRUE)</formula>
    </cfRule>
    <cfRule type="expression" dxfId="1820" priority="12950">
      <formula>IF(RIGHT(TEXT(AI434,"0.#"),1)=".",TRUE,FALSE)</formula>
    </cfRule>
  </conditionalFormatting>
  <conditionalFormatting sqref="AQ434">
    <cfRule type="expression" dxfId="1819" priority="12933">
      <formula>IF(RIGHT(TEXT(AQ434,"0.#"),1)=".",FALSE,TRUE)</formula>
    </cfRule>
    <cfRule type="expression" dxfId="1818" priority="12934">
      <formula>IF(RIGHT(TEXT(AQ434,"0.#"),1)=".",TRUE,FALSE)</formula>
    </cfRule>
  </conditionalFormatting>
  <conditionalFormatting sqref="AQ435">
    <cfRule type="expression" dxfId="1817" priority="12919">
      <formula>IF(RIGHT(TEXT(AQ435,"0.#"),1)=".",FALSE,TRUE)</formula>
    </cfRule>
    <cfRule type="expression" dxfId="1816" priority="12920">
      <formula>IF(RIGHT(TEXT(AQ435,"0.#"),1)=".",TRUE,FALSE)</formula>
    </cfRule>
  </conditionalFormatting>
  <conditionalFormatting sqref="AQ433">
    <cfRule type="expression" dxfId="1815" priority="12917">
      <formula>IF(RIGHT(TEXT(AQ433,"0.#"),1)=".",FALSE,TRUE)</formula>
    </cfRule>
    <cfRule type="expression" dxfId="1814" priority="12918">
      <formula>IF(RIGHT(TEXT(AQ433,"0.#"),1)=".",TRUE,FALSE)</formula>
    </cfRule>
  </conditionalFormatting>
  <conditionalFormatting sqref="AL840:AO867">
    <cfRule type="expression" dxfId="1813" priority="6641">
      <formula>IF(AND(AL840&gt;=0, RIGHT(TEXT(AL840,"0.#"),1)&lt;&gt;"."),TRUE,FALSE)</formula>
    </cfRule>
    <cfRule type="expression" dxfId="1812" priority="6642">
      <formula>IF(AND(AL840&gt;=0, RIGHT(TEXT(AL840,"0.#"),1)="."),TRUE,FALSE)</formula>
    </cfRule>
    <cfRule type="expression" dxfId="1811" priority="6643">
      <formula>IF(AND(AL840&lt;0, RIGHT(TEXT(AL840,"0.#"),1)&lt;&gt;"."),TRUE,FALSE)</formula>
    </cfRule>
    <cfRule type="expression" dxfId="1810" priority="6644">
      <formula>IF(AND(AL840&lt;0, RIGHT(TEXT(AL840,"0.#"),1)="."),TRUE,FALSE)</formula>
    </cfRule>
  </conditionalFormatting>
  <conditionalFormatting sqref="AQ53:AQ55">
    <cfRule type="expression" dxfId="1809" priority="4663">
      <formula>IF(RIGHT(TEXT(AQ53,"0.#"),1)=".",FALSE,TRUE)</formula>
    </cfRule>
    <cfRule type="expression" dxfId="1808" priority="4664">
      <formula>IF(RIGHT(TEXT(AQ53,"0.#"),1)=".",TRUE,FALSE)</formula>
    </cfRule>
  </conditionalFormatting>
  <conditionalFormatting sqref="AU53:AU55">
    <cfRule type="expression" dxfId="1807" priority="4661">
      <formula>IF(RIGHT(TEXT(AU53,"0.#"),1)=".",FALSE,TRUE)</formula>
    </cfRule>
    <cfRule type="expression" dxfId="1806" priority="4662">
      <formula>IF(RIGHT(TEXT(AU53,"0.#"),1)=".",TRUE,FALSE)</formula>
    </cfRule>
  </conditionalFormatting>
  <conditionalFormatting sqref="AQ60:AQ62">
    <cfRule type="expression" dxfId="1805" priority="4659">
      <formula>IF(RIGHT(TEXT(AQ60,"0.#"),1)=".",FALSE,TRUE)</formula>
    </cfRule>
    <cfRule type="expression" dxfId="1804" priority="4660">
      <formula>IF(RIGHT(TEXT(AQ60,"0.#"),1)=".",TRUE,FALSE)</formula>
    </cfRule>
  </conditionalFormatting>
  <conditionalFormatting sqref="AU60:AU62">
    <cfRule type="expression" dxfId="1803" priority="4657">
      <formula>IF(RIGHT(TEXT(AU60,"0.#"),1)=".",FALSE,TRUE)</formula>
    </cfRule>
    <cfRule type="expression" dxfId="1802" priority="4658">
      <formula>IF(RIGHT(TEXT(AU60,"0.#"),1)=".",TRUE,FALSE)</formula>
    </cfRule>
  </conditionalFormatting>
  <conditionalFormatting sqref="AQ75:AQ77">
    <cfRule type="expression" dxfId="1801" priority="4655">
      <formula>IF(RIGHT(TEXT(AQ75,"0.#"),1)=".",FALSE,TRUE)</formula>
    </cfRule>
    <cfRule type="expression" dxfId="1800" priority="4656">
      <formula>IF(RIGHT(TEXT(AQ75,"0.#"),1)=".",TRUE,FALSE)</formula>
    </cfRule>
  </conditionalFormatting>
  <conditionalFormatting sqref="AU75:AU77">
    <cfRule type="expression" dxfId="1799" priority="4653">
      <formula>IF(RIGHT(TEXT(AU75,"0.#"),1)=".",FALSE,TRUE)</formula>
    </cfRule>
    <cfRule type="expression" dxfId="1798" priority="4654">
      <formula>IF(RIGHT(TEXT(AU75,"0.#"),1)=".",TRUE,FALSE)</formula>
    </cfRule>
  </conditionalFormatting>
  <conditionalFormatting sqref="AQ87:AQ89">
    <cfRule type="expression" dxfId="1797" priority="4651">
      <formula>IF(RIGHT(TEXT(AQ87,"0.#"),1)=".",FALSE,TRUE)</formula>
    </cfRule>
    <cfRule type="expression" dxfId="1796" priority="4652">
      <formula>IF(RIGHT(TEXT(AQ87,"0.#"),1)=".",TRUE,FALSE)</formula>
    </cfRule>
  </conditionalFormatting>
  <conditionalFormatting sqref="AU87:AU89">
    <cfRule type="expression" dxfId="1795" priority="4649">
      <formula>IF(RIGHT(TEXT(AU87,"0.#"),1)=".",FALSE,TRUE)</formula>
    </cfRule>
    <cfRule type="expression" dxfId="1794" priority="4650">
      <formula>IF(RIGHT(TEXT(AU87,"0.#"),1)=".",TRUE,FALSE)</formula>
    </cfRule>
  </conditionalFormatting>
  <conditionalFormatting sqref="AQ92:AQ94">
    <cfRule type="expression" dxfId="1793" priority="4647">
      <formula>IF(RIGHT(TEXT(AQ92,"0.#"),1)=".",FALSE,TRUE)</formula>
    </cfRule>
    <cfRule type="expression" dxfId="1792" priority="4648">
      <formula>IF(RIGHT(TEXT(AQ92,"0.#"),1)=".",TRUE,FALSE)</formula>
    </cfRule>
  </conditionalFormatting>
  <conditionalFormatting sqref="AU92:AU94">
    <cfRule type="expression" dxfId="1791" priority="4645">
      <formula>IF(RIGHT(TEXT(AU92,"0.#"),1)=".",FALSE,TRUE)</formula>
    </cfRule>
    <cfRule type="expression" dxfId="1790" priority="4646">
      <formula>IF(RIGHT(TEXT(AU92,"0.#"),1)=".",TRUE,FALSE)</formula>
    </cfRule>
  </conditionalFormatting>
  <conditionalFormatting sqref="AQ97:AQ99">
    <cfRule type="expression" dxfId="1789" priority="4643">
      <formula>IF(RIGHT(TEXT(AQ97,"0.#"),1)=".",FALSE,TRUE)</formula>
    </cfRule>
    <cfRule type="expression" dxfId="1788" priority="4644">
      <formula>IF(RIGHT(TEXT(AQ97,"0.#"),1)=".",TRUE,FALSE)</formula>
    </cfRule>
  </conditionalFormatting>
  <conditionalFormatting sqref="AU97:AU99">
    <cfRule type="expression" dxfId="1787" priority="4641">
      <formula>IF(RIGHT(TEXT(AU97,"0.#"),1)=".",FALSE,TRUE)</formula>
    </cfRule>
    <cfRule type="expression" dxfId="1786" priority="4642">
      <formula>IF(RIGHT(TEXT(AU97,"0.#"),1)=".",TRUE,FALSE)</formula>
    </cfRule>
  </conditionalFormatting>
  <conditionalFormatting sqref="AE458">
    <cfRule type="expression" dxfId="1785" priority="4335">
      <formula>IF(RIGHT(TEXT(AE458,"0.#"),1)=".",FALSE,TRUE)</formula>
    </cfRule>
    <cfRule type="expression" dxfId="1784" priority="4336">
      <formula>IF(RIGHT(TEXT(AE458,"0.#"),1)=".",TRUE,FALSE)</formula>
    </cfRule>
  </conditionalFormatting>
  <conditionalFormatting sqref="AM460">
    <cfRule type="expression" dxfId="1783" priority="4325">
      <formula>IF(RIGHT(TEXT(AM460,"0.#"),1)=".",FALSE,TRUE)</formula>
    </cfRule>
    <cfRule type="expression" dxfId="1782" priority="4326">
      <formula>IF(RIGHT(TEXT(AM460,"0.#"),1)=".",TRUE,FALSE)</formula>
    </cfRule>
  </conditionalFormatting>
  <conditionalFormatting sqref="AE459">
    <cfRule type="expression" dxfId="1781" priority="4333">
      <formula>IF(RIGHT(TEXT(AE459,"0.#"),1)=".",FALSE,TRUE)</formula>
    </cfRule>
    <cfRule type="expression" dxfId="1780" priority="4334">
      <formula>IF(RIGHT(TEXT(AE459,"0.#"),1)=".",TRUE,FALSE)</formula>
    </cfRule>
  </conditionalFormatting>
  <conditionalFormatting sqref="AE460">
    <cfRule type="expression" dxfId="1779" priority="4331">
      <formula>IF(RIGHT(TEXT(AE460,"0.#"),1)=".",FALSE,TRUE)</formula>
    </cfRule>
    <cfRule type="expression" dxfId="1778" priority="4332">
      <formula>IF(RIGHT(TEXT(AE460,"0.#"),1)=".",TRUE,FALSE)</formula>
    </cfRule>
  </conditionalFormatting>
  <conditionalFormatting sqref="AM458">
    <cfRule type="expression" dxfId="1777" priority="4329">
      <formula>IF(RIGHT(TEXT(AM458,"0.#"),1)=".",FALSE,TRUE)</formula>
    </cfRule>
    <cfRule type="expression" dxfId="1776" priority="4330">
      <formula>IF(RIGHT(TEXT(AM458,"0.#"),1)=".",TRUE,FALSE)</formula>
    </cfRule>
  </conditionalFormatting>
  <conditionalFormatting sqref="AM459">
    <cfRule type="expression" dxfId="1775" priority="4327">
      <formula>IF(RIGHT(TEXT(AM459,"0.#"),1)=".",FALSE,TRUE)</formula>
    </cfRule>
    <cfRule type="expression" dxfId="1774" priority="4328">
      <formula>IF(RIGHT(TEXT(AM459,"0.#"),1)=".",TRUE,FALSE)</formula>
    </cfRule>
  </conditionalFormatting>
  <conditionalFormatting sqref="AU458">
    <cfRule type="expression" dxfId="1773" priority="4323">
      <formula>IF(RIGHT(TEXT(AU458,"0.#"),1)=".",FALSE,TRUE)</formula>
    </cfRule>
    <cfRule type="expression" dxfId="1772" priority="4324">
      <formula>IF(RIGHT(TEXT(AU458,"0.#"),1)=".",TRUE,FALSE)</formula>
    </cfRule>
  </conditionalFormatting>
  <conditionalFormatting sqref="AU459">
    <cfRule type="expression" dxfId="1771" priority="4321">
      <formula>IF(RIGHT(TEXT(AU459,"0.#"),1)=".",FALSE,TRUE)</formula>
    </cfRule>
    <cfRule type="expression" dxfId="1770" priority="4322">
      <formula>IF(RIGHT(TEXT(AU459,"0.#"),1)=".",TRUE,FALSE)</formula>
    </cfRule>
  </conditionalFormatting>
  <conditionalFormatting sqref="AU460">
    <cfRule type="expression" dxfId="1769" priority="4319">
      <formula>IF(RIGHT(TEXT(AU460,"0.#"),1)=".",FALSE,TRUE)</formula>
    </cfRule>
    <cfRule type="expression" dxfId="1768" priority="4320">
      <formula>IF(RIGHT(TEXT(AU460,"0.#"),1)=".",TRUE,FALSE)</formula>
    </cfRule>
  </conditionalFormatting>
  <conditionalFormatting sqref="AI460">
    <cfRule type="expression" dxfId="1767" priority="4313">
      <formula>IF(RIGHT(TEXT(AI460,"0.#"),1)=".",FALSE,TRUE)</formula>
    </cfRule>
    <cfRule type="expression" dxfId="1766" priority="4314">
      <formula>IF(RIGHT(TEXT(AI460,"0.#"),1)=".",TRUE,FALSE)</formula>
    </cfRule>
  </conditionalFormatting>
  <conditionalFormatting sqref="AI458">
    <cfRule type="expression" dxfId="1765" priority="4317">
      <formula>IF(RIGHT(TEXT(AI458,"0.#"),1)=".",FALSE,TRUE)</formula>
    </cfRule>
    <cfRule type="expression" dxfId="1764" priority="4318">
      <formula>IF(RIGHT(TEXT(AI458,"0.#"),1)=".",TRUE,FALSE)</formula>
    </cfRule>
  </conditionalFormatting>
  <conditionalFormatting sqref="AI459">
    <cfRule type="expression" dxfId="1763" priority="4315">
      <formula>IF(RIGHT(TEXT(AI459,"0.#"),1)=".",FALSE,TRUE)</formula>
    </cfRule>
    <cfRule type="expression" dxfId="1762" priority="4316">
      <formula>IF(RIGHT(TEXT(AI459,"0.#"),1)=".",TRUE,FALSE)</formula>
    </cfRule>
  </conditionalFormatting>
  <conditionalFormatting sqref="AQ459">
    <cfRule type="expression" dxfId="1761" priority="4311">
      <formula>IF(RIGHT(TEXT(AQ459,"0.#"),1)=".",FALSE,TRUE)</formula>
    </cfRule>
    <cfRule type="expression" dxfId="1760" priority="4312">
      <formula>IF(RIGHT(TEXT(AQ459,"0.#"),1)=".",TRUE,FALSE)</formula>
    </cfRule>
  </conditionalFormatting>
  <conditionalFormatting sqref="AQ460">
    <cfRule type="expression" dxfId="1759" priority="4309">
      <formula>IF(RIGHT(TEXT(AQ460,"0.#"),1)=".",FALSE,TRUE)</formula>
    </cfRule>
    <cfRule type="expression" dxfId="1758" priority="4310">
      <formula>IF(RIGHT(TEXT(AQ460,"0.#"),1)=".",TRUE,FALSE)</formula>
    </cfRule>
  </conditionalFormatting>
  <conditionalFormatting sqref="AQ458">
    <cfRule type="expression" dxfId="1757" priority="4307">
      <formula>IF(RIGHT(TEXT(AQ458,"0.#"),1)=".",FALSE,TRUE)</formula>
    </cfRule>
    <cfRule type="expression" dxfId="1756" priority="4308">
      <formula>IF(RIGHT(TEXT(AQ458,"0.#"),1)=".",TRUE,FALSE)</formula>
    </cfRule>
  </conditionalFormatting>
  <conditionalFormatting sqref="AE120 AM120">
    <cfRule type="expression" dxfId="1755" priority="2985">
      <formula>IF(RIGHT(TEXT(AE120,"0.#"),1)=".",FALSE,TRUE)</formula>
    </cfRule>
    <cfRule type="expression" dxfId="1754" priority="2986">
      <formula>IF(RIGHT(TEXT(AE120,"0.#"),1)=".",TRUE,FALSE)</formula>
    </cfRule>
  </conditionalFormatting>
  <conditionalFormatting sqref="AI126">
    <cfRule type="expression" dxfId="1753" priority="2975">
      <formula>IF(RIGHT(TEXT(AI126,"0.#"),1)=".",FALSE,TRUE)</formula>
    </cfRule>
    <cfRule type="expression" dxfId="1752" priority="2976">
      <formula>IF(RIGHT(TEXT(AI126,"0.#"),1)=".",TRUE,FALSE)</formula>
    </cfRule>
  </conditionalFormatting>
  <conditionalFormatting sqref="AI120">
    <cfRule type="expression" dxfId="1751" priority="2983">
      <formula>IF(RIGHT(TEXT(AI120,"0.#"),1)=".",FALSE,TRUE)</formula>
    </cfRule>
    <cfRule type="expression" dxfId="1750" priority="2984">
      <formula>IF(RIGHT(TEXT(AI120,"0.#"),1)=".",TRUE,FALSE)</formula>
    </cfRule>
  </conditionalFormatting>
  <conditionalFormatting sqref="AE123 AM123">
    <cfRule type="expression" dxfId="1749" priority="2981">
      <formula>IF(RIGHT(TEXT(AE123,"0.#"),1)=".",FALSE,TRUE)</formula>
    </cfRule>
    <cfRule type="expression" dxfId="1748" priority="2982">
      <formula>IF(RIGHT(TEXT(AE123,"0.#"),1)=".",TRUE,FALSE)</formula>
    </cfRule>
  </conditionalFormatting>
  <conditionalFormatting sqref="AI123">
    <cfRule type="expression" dxfId="1747" priority="2979">
      <formula>IF(RIGHT(TEXT(AI123,"0.#"),1)=".",FALSE,TRUE)</formula>
    </cfRule>
    <cfRule type="expression" dxfId="1746" priority="2980">
      <formula>IF(RIGHT(TEXT(AI123,"0.#"),1)=".",TRUE,FALSE)</formula>
    </cfRule>
  </conditionalFormatting>
  <conditionalFormatting sqref="AE126 AM126">
    <cfRule type="expression" dxfId="1745" priority="2977">
      <formula>IF(RIGHT(TEXT(AE126,"0.#"),1)=".",FALSE,TRUE)</formula>
    </cfRule>
    <cfRule type="expression" dxfId="1744" priority="2978">
      <formula>IF(RIGHT(TEXT(AE126,"0.#"),1)=".",TRUE,FALSE)</formula>
    </cfRule>
  </conditionalFormatting>
  <conditionalFormatting sqref="AE129 AM129">
    <cfRule type="expression" dxfId="1743" priority="2973">
      <formula>IF(RIGHT(TEXT(AE129,"0.#"),1)=".",FALSE,TRUE)</formula>
    </cfRule>
    <cfRule type="expression" dxfId="1742" priority="2974">
      <formula>IF(RIGHT(TEXT(AE129,"0.#"),1)=".",TRUE,FALSE)</formula>
    </cfRule>
  </conditionalFormatting>
  <conditionalFormatting sqref="AI129">
    <cfRule type="expression" dxfId="1741" priority="2971">
      <formula>IF(RIGHT(TEXT(AI129,"0.#"),1)=".",FALSE,TRUE)</formula>
    </cfRule>
    <cfRule type="expression" dxfId="1740" priority="2972">
      <formula>IF(RIGHT(TEXT(AI129,"0.#"),1)=".",TRUE,FALSE)</formula>
    </cfRule>
  </conditionalFormatting>
  <conditionalFormatting sqref="Y840:Y867">
    <cfRule type="expression" dxfId="1739" priority="2969">
      <formula>IF(RIGHT(TEXT(Y840,"0.#"),1)=".",FALSE,TRUE)</formula>
    </cfRule>
    <cfRule type="expression" dxfId="1738" priority="2970">
      <formula>IF(RIGHT(TEXT(Y840,"0.#"),1)=".",TRUE,FALSE)</formula>
    </cfRule>
  </conditionalFormatting>
  <conditionalFormatting sqref="AU518">
    <cfRule type="expression" dxfId="1737" priority="1479">
      <formula>IF(RIGHT(TEXT(AU518,"0.#"),1)=".",FALSE,TRUE)</formula>
    </cfRule>
    <cfRule type="expression" dxfId="1736" priority="1480">
      <formula>IF(RIGHT(TEXT(AU518,"0.#"),1)=".",TRUE,FALSE)</formula>
    </cfRule>
  </conditionalFormatting>
  <conditionalFormatting sqref="AQ551">
    <cfRule type="expression" dxfId="1735" priority="1255">
      <formula>IF(RIGHT(TEXT(AQ551,"0.#"),1)=".",FALSE,TRUE)</formula>
    </cfRule>
    <cfRule type="expression" dxfId="1734" priority="1256">
      <formula>IF(RIGHT(TEXT(AQ551,"0.#"),1)=".",TRUE,FALSE)</formula>
    </cfRule>
  </conditionalFormatting>
  <conditionalFormatting sqref="AE556">
    <cfRule type="expression" dxfId="1733" priority="1253">
      <formula>IF(RIGHT(TEXT(AE556,"0.#"),1)=".",FALSE,TRUE)</formula>
    </cfRule>
    <cfRule type="expression" dxfId="1732" priority="1254">
      <formula>IF(RIGHT(TEXT(AE556,"0.#"),1)=".",TRUE,FALSE)</formula>
    </cfRule>
  </conditionalFormatting>
  <conditionalFormatting sqref="AE557">
    <cfRule type="expression" dxfId="1731" priority="1251">
      <formula>IF(RIGHT(TEXT(AE557,"0.#"),1)=".",FALSE,TRUE)</formula>
    </cfRule>
    <cfRule type="expression" dxfId="1730" priority="1252">
      <formula>IF(RIGHT(TEXT(AE557,"0.#"),1)=".",TRUE,FALSE)</formula>
    </cfRule>
  </conditionalFormatting>
  <conditionalFormatting sqref="AE558">
    <cfRule type="expression" dxfId="1729" priority="1249">
      <formula>IF(RIGHT(TEXT(AE558,"0.#"),1)=".",FALSE,TRUE)</formula>
    </cfRule>
    <cfRule type="expression" dxfId="1728" priority="1250">
      <formula>IF(RIGHT(TEXT(AE558,"0.#"),1)=".",TRUE,FALSE)</formula>
    </cfRule>
  </conditionalFormatting>
  <conditionalFormatting sqref="AU556">
    <cfRule type="expression" dxfId="1727" priority="1241">
      <formula>IF(RIGHT(TEXT(AU556,"0.#"),1)=".",FALSE,TRUE)</formula>
    </cfRule>
    <cfRule type="expression" dxfId="1726" priority="1242">
      <formula>IF(RIGHT(TEXT(AU556,"0.#"),1)=".",TRUE,FALSE)</formula>
    </cfRule>
  </conditionalFormatting>
  <conditionalFormatting sqref="AU557">
    <cfRule type="expression" dxfId="1725" priority="1239">
      <formula>IF(RIGHT(TEXT(AU557,"0.#"),1)=".",FALSE,TRUE)</formula>
    </cfRule>
    <cfRule type="expression" dxfId="1724" priority="1240">
      <formula>IF(RIGHT(TEXT(AU557,"0.#"),1)=".",TRUE,FALSE)</formula>
    </cfRule>
  </conditionalFormatting>
  <conditionalFormatting sqref="AU558">
    <cfRule type="expression" dxfId="1723" priority="1237">
      <formula>IF(RIGHT(TEXT(AU558,"0.#"),1)=".",FALSE,TRUE)</formula>
    </cfRule>
    <cfRule type="expression" dxfId="1722" priority="1238">
      <formula>IF(RIGHT(TEXT(AU558,"0.#"),1)=".",TRUE,FALSE)</formula>
    </cfRule>
  </conditionalFormatting>
  <conditionalFormatting sqref="AQ557">
    <cfRule type="expression" dxfId="1721" priority="1229">
      <formula>IF(RIGHT(TEXT(AQ557,"0.#"),1)=".",FALSE,TRUE)</formula>
    </cfRule>
    <cfRule type="expression" dxfId="1720" priority="1230">
      <formula>IF(RIGHT(TEXT(AQ557,"0.#"),1)=".",TRUE,FALSE)</formula>
    </cfRule>
  </conditionalFormatting>
  <conditionalFormatting sqref="AQ558">
    <cfRule type="expression" dxfId="1719" priority="1227">
      <formula>IF(RIGHT(TEXT(AQ558,"0.#"),1)=".",FALSE,TRUE)</formula>
    </cfRule>
    <cfRule type="expression" dxfId="1718" priority="1228">
      <formula>IF(RIGHT(TEXT(AQ558,"0.#"),1)=".",TRUE,FALSE)</formula>
    </cfRule>
  </conditionalFormatting>
  <conditionalFormatting sqref="AQ556">
    <cfRule type="expression" dxfId="1717" priority="1225">
      <formula>IF(RIGHT(TEXT(AQ556,"0.#"),1)=".",FALSE,TRUE)</formula>
    </cfRule>
    <cfRule type="expression" dxfId="1716" priority="1226">
      <formula>IF(RIGHT(TEXT(AQ556,"0.#"),1)=".",TRUE,FALSE)</formula>
    </cfRule>
  </conditionalFormatting>
  <conditionalFormatting sqref="AE561">
    <cfRule type="expression" dxfId="1715" priority="1223">
      <formula>IF(RIGHT(TEXT(AE561,"0.#"),1)=".",FALSE,TRUE)</formula>
    </cfRule>
    <cfRule type="expression" dxfId="1714" priority="1224">
      <formula>IF(RIGHT(TEXT(AE561,"0.#"),1)=".",TRUE,FALSE)</formula>
    </cfRule>
  </conditionalFormatting>
  <conditionalFormatting sqref="AE562">
    <cfRule type="expression" dxfId="1713" priority="1221">
      <formula>IF(RIGHT(TEXT(AE562,"0.#"),1)=".",FALSE,TRUE)</formula>
    </cfRule>
    <cfRule type="expression" dxfId="1712" priority="1222">
      <formula>IF(RIGHT(TEXT(AE562,"0.#"),1)=".",TRUE,FALSE)</formula>
    </cfRule>
  </conditionalFormatting>
  <conditionalFormatting sqref="AE563">
    <cfRule type="expression" dxfId="1711" priority="1219">
      <formula>IF(RIGHT(TEXT(AE563,"0.#"),1)=".",FALSE,TRUE)</formula>
    </cfRule>
    <cfRule type="expression" dxfId="1710" priority="1220">
      <formula>IF(RIGHT(TEXT(AE563,"0.#"),1)=".",TRUE,FALSE)</formula>
    </cfRule>
  </conditionalFormatting>
  <conditionalFormatting sqref="AL1103:AO1132">
    <cfRule type="expression" dxfId="1709" priority="2875">
      <formula>IF(AND(AL1103&gt;=0, RIGHT(TEXT(AL1103,"0.#"),1)&lt;&gt;"."),TRUE,FALSE)</formula>
    </cfRule>
    <cfRule type="expression" dxfId="1708" priority="2876">
      <formula>IF(AND(AL1103&gt;=0, RIGHT(TEXT(AL1103,"0.#"),1)="."),TRUE,FALSE)</formula>
    </cfRule>
    <cfRule type="expression" dxfId="1707" priority="2877">
      <formula>IF(AND(AL1103&lt;0, RIGHT(TEXT(AL1103,"0.#"),1)&lt;&gt;"."),TRUE,FALSE)</formula>
    </cfRule>
    <cfRule type="expression" dxfId="1706" priority="2878">
      <formula>IF(AND(AL1103&lt;0, RIGHT(TEXT(AL1103,"0.#"),1)="."),TRUE,FALSE)</formula>
    </cfRule>
  </conditionalFormatting>
  <conditionalFormatting sqref="Y1103:Y1132">
    <cfRule type="expression" dxfId="1705" priority="2873">
      <formula>IF(RIGHT(TEXT(Y1103,"0.#"),1)=".",FALSE,TRUE)</formula>
    </cfRule>
    <cfRule type="expression" dxfId="1704" priority="2874">
      <formula>IF(RIGHT(TEXT(Y1103,"0.#"),1)=".",TRUE,FALSE)</formula>
    </cfRule>
  </conditionalFormatting>
  <conditionalFormatting sqref="AQ553">
    <cfRule type="expression" dxfId="1703" priority="1257">
      <formula>IF(RIGHT(TEXT(AQ553,"0.#"),1)=".",FALSE,TRUE)</formula>
    </cfRule>
    <cfRule type="expression" dxfId="1702" priority="1258">
      <formula>IF(RIGHT(TEXT(AQ553,"0.#"),1)=".",TRUE,FALSE)</formula>
    </cfRule>
  </conditionalFormatting>
  <conditionalFormatting sqref="AU552">
    <cfRule type="expression" dxfId="1701" priority="1269">
      <formula>IF(RIGHT(TEXT(AU552,"0.#"),1)=".",FALSE,TRUE)</formula>
    </cfRule>
    <cfRule type="expression" dxfId="1700" priority="1270">
      <formula>IF(RIGHT(TEXT(AU552,"0.#"),1)=".",TRUE,FALSE)</formula>
    </cfRule>
  </conditionalFormatting>
  <conditionalFormatting sqref="AE552">
    <cfRule type="expression" dxfId="1699" priority="1281">
      <formula>IF(RIGHT(TEXT(AE552,"0.#"),1)=".",FALSE,TRUE)</formula>
    </cfRule>
    <cfRule type="expression" dxfId="1698" priority="1282">
      <formula>IF(RIGHT(TEXT(AE552,"0.#"),1)=".",TRUE,FALSE)</formula>
    </cfRule>
  </conditionalFormatting>
  <conditionalFormatting sqref="AQ548">
    <cfRule type="expression" dxfId="1697" priority="1287">
      <formula>IF(RIGHT(TEXT(AQ548,"0.#"),1)=".",FALSE,TRUE)</formula>
    </cfRule>
    <cfRule type="expression" dxfId="1696" priority="1288">
      <formula>IF(RIGHT(TEXT(AQ548,"0.#"),1)=".",TRUE,FALSE)</formula>
    </cfRule>
  </conditionalFormatting>
  <conditionalFormatting sqref="AL839:AO839">
    <cfRule type="expression" dxfId="1695" priority="2827">
      <formula>IF(AND(AL839&gt;=0, RIGHT(TEXT(AL839,"0.#"),1)&lt;&gt;"."),TRUE,FALSE)</formula>
    </cfRule>
    <cfRule type="expression" dxfId="1694" priority="2828">
      <formula>IF(AND(AL839&gt;=0, RIGHT(TEXT(AL839,"0.#"),1)="."),TRUE,FALSE)</formula>
    </cfRule>
    <cfRule type="expression" dxfId="1693" priority="2829">
      <formula>IF(AND(AL839&lt;0, RIGHT(TEXT(AL839,"0.#"),1)&lt;&gt;"."),TRUE,FALSE)</formula>
    </cfRule>
    <cfRule type="expression" dxfId="1692" priority="2830">
      <formula>IF(AND(AL839&lt;0, RIGHT(TEXT(AL839,"0.#"),1)="."),TRUE,FALSE)</formula>
    </cfRule>
  </conditionalFormatting>
  <conditionalFormatting sqref="Y839">
    <cfRule type="expression" dxfId="1691" priority="2825">
      <formula>IF(RIGHT(TEXT(Y839,"0.#"),1)=".",FALSE,TRUE)</formula>
    </cfRule>
    <cfRule type="expression" dxfId="1690" priority="2826">
      <formula>IF(RIGHT(TEXT(Y839,"0.#"),1)=".",TRUE,FALSE)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73:Y900">
    <cfRule type="expression" dxfId="1373" priority="2085">
      <formula>IF(RIGHT(TEXT(Y873,"0.#"),1)=".",FALSE,TRUE)</formula>
    </cfRule>
    <cfRule type="expression" dxfId="1372" priority="2086">
      <formula>IF(RIGHT(TEXT(Y873,"0.#"),1)=".",TRUE,FALSE)</formula>
    </cfRule>
  </conditionalFormatting>
  <conditionalFormatting sqref="Y872">
    <cfRule type="expression" dxfId="1371" priority="2079">
      <formula>IF(RIGHT(TEXT(Y872,"0.#"),1)=".",FALSE,TRUE)</formula>
    </cfRule>
    <cfRule type="expression" dxfId="1370" priority="2080">
      <formula>IF(RIGHT(TEXT(Y872,"0.#"),1)=".",TRUE,FALSE)</formula>
    </cfRule>
  </conditionalFormatting>
  <conditionalFormatting sqref="Y906:Y933">
    <cfRule type="expression" dxfId="1369" priority="2073">
      <formula>IF(RIGHT(TEXT(Y906,"0.#"),1)=".",FALSE,TRUE)</formula>
    </cfRule>
    <cfRule type="expression" dxfId="1368" priority="2074">
      <formula>IF(RIGHT(TEXT(Y906,"0.#"),1)=".",TRUE,FALSE)</formula>
    </cfRule>
  </conditionalFormatting>
  <conditionalFormatting sqref="Y904:Y905">
    <cfRule type="expression" dxfId="1367" priority="2067">
      <formula>IF(RIGHT(TEXT(Y904,"0.#"),1)=".",FALSE,TRUE)</formula>
    </cfRule>
    <cfRule type="expression" dxfId="1366" priority="2068">
      <formula>IF(RIGHT(TEXT(Y904,"0.#"),1)=".",TRUE,FALSE)</formula>
    </cfRule>
  </conditionalFormatting>
  <conditionalFormatting sqref="Y939:Y966">
    <cfRule type="expression" dxfId="1365" priority="2061">
      <formula>IF(RIGHT(TEXT(Y939,"0.#"),1)=".",FALSE,TRUE)</formula>
    </cfRule>
    <cfRule type="expression" dxfId="1364" priority="2062">
      <formula>IF(RIGHT(TEXT(Y939,"0.#"),1)=".",TRUE,FALSE)</formula>
    </cfRule>
  </conditionalFormatting>
  <conditionalFormatting sqref="Y937:Y938">
    <cfRule type="expression" dxfId="1363" priority="2055">
      <formula>IF(RIGHT(TEXT(Y937,"0.#"),1)=".",FALSE,TRUE)</formula>
    </cfRule>
    <cfRule type="expression" dxfId="1362" priority="2056">
      <formula>IF(RIGHT(TEXT(Y937,"0.#"),1)=".",TRUE,FALSE)</formula>
    </cfRule>
  </conditionalFormatting>
  <conditionalFormatting sqref="Y972:Y999">
    <cfRule type="expression" dxfId="1361" priority="2049">
      <formula>IF(RIGHT(TEXT(Y972,"0.#"),1)=".",FALSE,TRUE)</formula>
    </cfRule>
    <cfRule type="expression" dxfId="1360" priority="2050">
      <formula>IF(RIGHT(TEXT(Y972,"0.#"),1)=".",TRUE,FALSE)</formula>
    </cfRule>
  </conditionalFormatting>
  <conditionalFormatting sqref="Y970:Y971">
    <cfRule type="expression" dxfId="1359" priority="2043">
      <formula>IF(RIGHT(TEXT(Y970,"0.#"),1)=".",FALSE,TRUE)</formula>
    </cfRule>
    <cfRule type="expression" dxfId="1358" priority="2044">
      <formula>IF(RIGHT(TEXT(Y970,"0.#"),1)=".",TRUE,FALSE)</formula>
    </cfRule>
  </conditionalFormatting>
  <conditionalFormatting sqref="Y1005:Y1032">
    <cfRule type="expression" dxfId="1357" priority="2037">
      <formula>IF(RIGHT(TEXT(Y1005,"0.#"),1)=".",FALSE,TRUE)</formula>
    </cfRule>
    <cfRule type="expression" dxfId="1356" priority="2038">
      <formula>IF(RIGHT(TEXT(Y1005,"0.#"),1)=".",TRUE,FALSE)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73:AO900">
    <cfRule type="expression" dxfId="1275" priority="2087">
      <formula>IF(AND(AL873&gt;=0, RIGHT(TEXT(AL873,"0.#"),1)&lt;&gt;"."),TRUE,FALSE)</formula>
    </cfRule>
    <cfRule type="expression" dxfId="1274" priority="2088">
      <formula>IF(AND(AL873&gt;=0, RIGHT(TEXT(AL873,"0.#"),1)="."),TRUE,FALSE)</formula>
    </cfRule>
    <cfRule type="expression" dxfId="1273" priority="2089">
      <formula>IF(AND(AL873&lt;0, RIGHT(TEXT(AL873,"0.#"),1)&lt;&gt;"."),TRUE,FALSE)</formula>
    </cfRule>
    <cfRule type="expression" dxfId="1272" priority="2090">
      <formula>IF(AND(AL873&lt;0, RIGHT(TEXT(AL873,"0.#"),1)="."),TRUE,FALSE)</formula>
    </cfRule>
  </conditionalFormatting>
  <conditionalFormatting sqref="AL872:AO872">
    <cfRule type="expression" dxfId="1271" priority="2081">
      <formula>IF(AND(AL872&gt;=0, RIGHT(TEXT(AL872,"0.#"),1)&lt;&gt;"."),TRUE,FALSE)</formula>
    </cfRule>
    <cfRule type="expression" dxfId="1270" priority="2082">
      <formula>IF(AND(AL872&gt;=0, RIGHT(TEXT(AL872,"0.#"),1)="."),TRUE,FALSE)</formula>
    </cfRule>
    <cfRule type="expression" dxfId="1269" priority="2083">
      <formula>IF(AND(AL872&lt;0, RIGHT(TEXT(AL872,"0.#"),1)&lt;&gt;"."),TRUE,FALSE)</formula>
    </cfRule>
    <cfRule type="expression" dxfId="1268" priority="2084">
      <formula>IF(AND(AL872&lt;0, RIGHT(TEXT(AL872,"0.#"),1)="."),TRUE,FALSE)</formula>
    </cfRule>
  </conditionalFormatting>
  <conditionalFormatting sqref="AL906:AO933">
    <cfRule type="expression" dxfId="1267" priority="2075">
      <formula>IF(AND(AL906&gt;=0, RIGHT(TEXT(AL906,"0.#"),1)&lt;&gt;"."),TRUE,FALSE)</formula>
    </cfRule>
    <cfRule type="expression" dxfId="1266" priority="2076">
      <formula>IF(AND(AL906&gt;=0, RIGHT(TEXT(AL906,"0.#"),1)="."),TRUE,FALSE)</formula>
    </cfRule>
    <cfRule type="expression" dxfId="1265" priority="2077">
      <formula>IF(AND(AL906&lt;0, RIGHT(TEXT(AL906,"0.#"),1)&lt;&gt;"."),TRUE,FALSE)</formula>
    </cfRule>
    <cfRule type="expression" dxfId="1264" priority="2078">
      <formula>IF(AND(AL906&lt;0, RIGHT(TEXT(AL906,"0.#"),1)="."),TRUE,FALSE)</formula>
    </cfRule>
  </conditionalFormatting>
  <conditionalFormatting sqref="AL904:AO905">
    <cfRule type="expression" dxfId="1263" priority="2069">
      <formula>IF(AND(AL904&gt;=0, RIGHT(TEXT(AL904,"0.#"),1)&lt;&gt;"."),TRUE,FALSE)</formula>
    </cfRule>
    <cfRule type="expression" dxfId="1262" priority="2070">
      <formula>IF(AND(AL904&gt;=0, RIGHT(TEXT(AL904,"0.#"),1)="."),TRUE,FALSE)</formula>
    </cfRule>
    <cfRule type="expression" dxfId="1261" priority="2071">
      <formula>IF(AND(AL904&lt;0, RIGHT(TEXT(AL904,"0.#"),1)&lt;&gt;"."),TRUE,FALSE)</formula>
    </cfRule>
    <cfRule type="expression" dxfId="1260" priority="2072">
      <formula>IF(AND(AL904&lt;0, RIGHT(TEXT(AL904,"0.#"),1)="."),TRUE,FALSE)</formula>
    </cfRule>
  </conditionalFormatting>
  <conditionalFormatting sqref="AL939:AO966">
    <cfRule type="expression" dxfId="1259" priority="2063">
      <formula>IF(AND(AL939&gt;=0, RIGHT(TEXT(AL939,"0.#"),1)&lt;&gt;"."),TRUE,FALSE)</formula>
    </cfRule>
    <cfRule type="expression" dxfId="1258" priority="2064">
      <formula>IF(AND(AL939&gt;=0, RIGHT(TEXT(AL939,"0.#"),1)="."),TRUE,FALSE)</formula>
    </cfRule>
    <cfRule type="expression" dxfId="1257" priority="2065">
      <formula>IF(AND(AL939&lt;0, RIGHT(TEXT(AL939,"0.#"),1)&lt;&gt;"."),TRUE,FALSE)</formula>
    </cfRule>
    <cfRule type="expression" dxfId="1256" priority="2066">
      <formula>IF(AND(AL939&lt;0, RIGHT(TEXT(AL939,"0.#"),1)="."),TRUE,FALSE)</formula>
    </cfRule>
  </conditionalFormatting>
  <conditionalFormatting sqref="AL937:AO938">
    <cfRule type="expression" dxfId="1255" priority="2057">
      <formula>IF(AND(AL937&gt;=0, RIGHT(TEXT(AL937,"0.#"),1)&lt;&gt;"."),TRUE,FALSE)</formula>
    </cfRule>
    <cfRule type="expression" dxfId="1254" priority="2058">
      <formula>IF(AND(AL937&gt;=0, RIGHT(TEXT(AL937,"0.#"),1)="."),TRUE,FALSE)</formula>
    </cfRule>
    <cfRule type="expression" dxfId="1253" priority="2059">
      <formula>IF(AND(AL937&lt;0, RIGHT(TEXT(AL937,"0.#"),1)&lt;&gt;"."),TRUE,FALSE)</formula>
    </cfRule>
    <cfRule type="expression" dxfId="1252" priority="2060">
      <formula>IF(AND(AL937&lt;0, RIGHT(TEXT(AL937,"0.#"),1)="."),TRUE,FALSE)</formula>
    </cfRule>
  </conditionalFormatting>
  <conditionalFormatting sqref="AL972:AO999">
    <cfRule type="expression" dxfId="1251" priority="2051">
      <formula>IF(AND(AL972&gt;=0, RIGHT(TEXT(AL972,"0.#"),1)&lt;&gt;"."),TRUE,FALSE)</formula>
    </cfRule>
    <cfRule type="expression" dxfId="1250" priority="2052">
      <formula>IF(AND(AL972&gt;=0, RIGHT(TEXT(AL972,"0.#"),1)="."),TRUE,FALSE)</formula>
    </cfRule>
    <cfRule type="expression" dxfId="1249" priority="2053">
      <formula>IF(AND(AL972&lt;0, RIGHT(TEXT(AL972,"0.#"),1)&lt;&gt;"."),TRUE,FALSE)</formula>
    </cfRule>
    <cfRule type="expression" dxfId="1248" priority="2054">
      <formula>IF(AND(AL972&lt;0, RIGHT(TEXT(AL972,"0.#"),1)="."),TRUE,FALSE)</formula>
    </cfRule>
  </conditionalFormatting>
  <conditionalFormatting sqref="AL970:AO971">
    <cfRule type="expression" dxfId="1247" priority="2045">
      <formula>IF(AND(AL970&gt;=0, RIGHT(TEXT(AL970,"0.#"),1)&lt;&gt;"."),TRUE,FALSE)</formula>
    </cfRule>
    <cfRule type="expression" dxfId="1246" priority="2046">
      <formula>IF(AND(AL970&gt;=0, RIGHT(TEXT(AL970,"0.#"),1)="."),TRUE,FALSE)</formula>
    </cfRule>
    <cfRule type="expression" dxfId="1245" priority="2047">
      <formula>IF(AND(AL970&lt;0, RIGHT(TEXT(AL970,"0.#"),1)&lt;&gt;"."),TRUE,FALSE)</formula>
    </cfRule>
    <cfRule type="expression" dxfId="1244" priority="2048">
      <formula>IF(AND(AL970&lt;0, RIGHT(TEXT(AL970,"0.#"),1)="."),TRUE,FALSE)</formula>
    </cfRule>
  </conditionalFormatting>
  <conditionalFormatting sqref="AL1005:AO1032">
    <cfRule type="expression" dxfId="1243" priority="2039">
      <formula>IF(AND(AL1005&gt;=0, RIGHT(TEXT(AL1005,"0.#"),1)&lt;&gt;"."),TRUE,FALSE)</formula>
    </cfRule>
    <cfRule type="expression" dxfId="1242" priority="2040">
      <formula>IF(AND(AL1005&gt;=0, RIGHT(TEXT(AL1005,"0.#"),1)="."),TRUE,FALSE)</formula>
    </cfRule>
    <cfRule type="expression" dxfId="1241" priority="2041">
      <formula>IF(AND(AL1005&lt;0, RIGHT(TEXT(AL1005,"0.#"),1)&lt;&gt;"."),TRUE,FALSE)</formula>
    </cfRule>
    <cfRule type="expression" dxfId="1240" priority="2042">
      <formula>IF(AND(AL1005&lt;0, RIGHT(TEXT(AL1005,"0.#"),1)="."),TRUE,FALSE)</formula>
    </cfRule>
  </conditionalFormatting>
  <conditionalFormatting sqref="AL1003:AO1004">
    <cfRule type="expression" dxfId="1239" priority="2033">
      <formula>IF(AND(AL1003&gt;=0, RIGHT(TEXT(AL1003,"0.#"),1)&lt;&gt;"."),TRUE,FALSE)</formula>
    </cfRule>
    <cfRule type="expression" dxfId="1238" priority="2034">
      <formula>IF(AND(AL1003&gt;=0, RIGHT(TEXT(AL1003,"0.#"),1)="."),TRUE,FALSE)</formula>
    </cfRule>
    <cfRule type="expression" dxfId="1237" priority="2035">
      <formula>IF(AND(AL1003&lt;0, RIGHT(TEXT(AL1003,"0.#"),1)&lt;&gt;"."),TRUE,FALSE)</formula>
    </cfRule>
    <cfRule type="expression" dxfId="1236" priority="2036">
      <formula>IF(AND(AL1003&lt;0, RIGHT(TEXT(AL1003,"0.#"),1)="."),TRUE,FALSE)</formula>
    </cfRule>
  </conditionalFormatting>
  <conditionalFormatting sqref="Y1003:Y1004">
    <cfRule type="expression" dxfId="1235" priority="2031">
      <formula>IF(RIGHT(TEXT(Y1003,"0.#"),1)=".",FALSE,TRUE)</formula>
    </cfRule>
    <cfRule type="expression" dxfId="1234" priority="2032">
      <formula>IF(RIGHT(TEXT(Y1003,"0.#"),1)=".",TRUE,FALSE)</formula>
    </cfRule>
  </conditionalFormatting>
  <conditionalFormatting sqref="AL1038:AO1065">
    <cfRule type="expression" dxfId="1233" priority="2027">
      <formula>IF(AND(AL1038&gt;=0, RIGHT(TEXT(AL1038,"0.#"),1)&lt;&gt;"."),TRUE,FALSE)</formula>
    </cfRule>
    <cfRule type="expression" dxfId="1232" priority="2028">
      <formula>IF(AND(AL1038&gt;=0, RIGHT(TEXT(AL1038,"0.#"),1)="."),TRUE,FALSE)</formula>
    </cfRule>
    <cfRule type="expression" dxfId="1231" priority="2029">
      <formula>IF(AND(AL1038&lt;0, RIGHT(TEXT(AL1038,"0.#"),1)&lt;&gt;"."),TRUE,FALSE)</formula>
    </cfRule>
    <cfRule type="expression" dxfId="1230" priority="2030">
      <formula>IF(AND(AL1038&lt;0, RIGHT(TEXT(AL1038,"0.#"),1)="."),TRUE,FALSE)</formula>
    </cfRule>
  </conditionalFormatting>
  <conditionalFormatting sqref="Y1038:Y1065">
    <cfRule type="expression" dxfId="1229" priority="2025">
      <formula>IF(RIGHT(TEXT(Y1038,"0.#"),1)=".",FALSE,TRUE)</formula>
    </cfRule>
    <cfRule type="expression" dxfId="1228" priority="2026">
      <formula>IF(RIGHT(TEXT(Y1038,"0.#"),1)=".",TRUE,FALSE)</formula>
    </cfRule>
  </conditionalFormatting>
  <conditionalFormatting sqref="AL1036:AO1037">
    <cfRule type="expression" dxfId="1227" priority="2021">
      <formula>IF(AND(AL1036&gt;=0, RIGHT(TEXT(AL1036,"0.#"),1)&lt;&gt;"."),TRUE,FALSE)</formula>
    </cfRule>
    <cfRule type="expression" dxfId="1226" priority="2022">
      <formula>IF(AND(AL1036&gt;=0, RIGHT(TEXT(AL1036,"0.#"),1)="."),TRUE,FALSE)</formula>
    </cfRule>
    <cfRule type="expression" dxfId="1225" priority="2023">
      <formula>IF(AND(AL1036&lt;0, RIGHT(TEXT(AL1036,"0.#"),1)&lt;&gt;"."),TRUE,FALSE)</formula>
    </cfRule>
    <cfRule type="expression" dxfId="1224" priority="2024">
      <formula>IF(AND(AL1036&lt;0, RIGHT(TEXT(AL1036,"0.#"),1)="."),TRUE,FALSE)</formula>
    </cfRule>
  </conditionalFormatting>
  <conditionalFormatting sqref="Y1036:Y1037">
    <cfRule type="expression" dxfId="1223" priority="2019">
      <formula>IF(RIGHT(TEXT(Y1036,"0.#"),1)=".",FALSE,TRUE)</formula>
    </cfRule>
    <cfRule type="expression" dxfId="1222" priority="2020">
      <formula>IF(RIGHT(TEXT(Y1036,"0.#"),1)=".",TRUE,FALSE)</formula>
    </cfRule>
  </conditionalFormatting>
  <conditionalFormatting sqref="AL1071:AO1098">
    <cfRule type="expression" dxfId="1221" priority="2015">
      <formula>IF(AND(AL1071&gt;=0, RIGHT(TEXT(AL1071,"0.#"),1)&lt;&gt;"."),TRUE,FALSE)</formula>
    </cfRule>
    <cfRule type="expression" dxfId="1220" priority="2016">
      <formula>IF(AND(AL1071&gt;=0, RIGHT(TEXT(AL1071,"0.#"),1)="."),TRUE,FALSE)</formula>
    </cfRule>
    <cfRule type="expression" dxfId="1219" priority="2017">
      <formula>IF(AND(AL1071&lt;0, RIGHT(TEXT(AL1071,"0.#"),1)&lt;&gt;"."),TRUE,FALSE)</formula>
    </cfRule>
    <cfRule type="expression" dxfId="1218" priority="2018">
      <formula>IF(AND(AL1071&lt;0, RIGHT(TEXT(AL1071,"0.#"),1)="."),TRUE,FALSE)</formula>
    </cfRule>
  </conditionalFormatting>
  <conditionalFormatting sqref="Y1071:Y1098">
    <cfRule type="expression" dxfId="1217" priority="2013">
      <formula>IF(RIGHT(TEXT(Y1071,"0.#"),1)=".",FALSE,TRUE)</formula>
    </cfRule>
    <cfRule type="expression" dxfId="1216" priority="2014">
      <formula>IF(RIGHT(TEXT(Y1071,"0.#"),1)=".",TRUE,FALSE)</formula>
    </cfRule>
  </conditionalFormatting>
  <conditionalFormatting sqref="AL1069:AO1070">
    <cfRule type="expression" dxfId="1215" priority="2009">
      <formula>IF(AND(AL1069&gt;=0, RIGHT(TEXT(AL1069,"0.#"),1)&lt;&gt;"."),TRUE,FALSE)</formula>
    </cfRule>
    <cfRule type="expression" dxfId="1214" priority="2010">
      <formula>IF(AND(AL1069&gt;=0, RIGHT(TEXT(AL1069,"0.#"),1)="."),TRUE,FALSE)</formula>
    </cfRule>
    <cfRule type="expression" dxfId="1213" priority="2011">
      <formula>IF(AND(AL1069&lt;0, RIGHT(TEXT(AL1069,"0.#"),1)&lt;&gt;"."),TRUE,FALSE)</formula>
    </cfRule>
    <cfRule type="expression" dxfId="1212" priority="2012">
      <formula>IF(AND(AL1069&lt;0, RIGHT(TEXT(AL1069,"0.#"),1)="."),TRUE,FALSE)</formula>
    </cfRule>
  </conditionalFormatting>
  <conditionalFormatting sqref="Y1069:Y1070">
    <cfRule type="expression" dxfId="1211" priority="2007">
      <formula>IF(RIGHT(TEXT(Y1069,"0.#"),1)=".",FALSE,TRUE)</formula>
    </cfRule>
    <cfRule type="expression" dxfId="1210" priority="2008">
      <formula>IF(RIGHT(TEXT(Y1069,"0.#"),1)=".",TRUE,FALSE)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Y782">
    <cfRule type="expression" dxfId="15" priority="15">
      <formula>IF(RIGHT(TEXT(Y782,"0.#"),1)=".",FALSE,TRUE)</formula>
    </cfRule>
    <cfRule type="expression" dxfId="14" priority="16">
      <formula>IF(RIGHT(TEXT(Y782,"0.#"),1)=".",TRUE,FALSE)</formula>
    </cfRule>
  </conditionalFormatting>
  <conditionalFormatting sqref="AU782">
    <cfRule type="expression" dxfId="13" priority="13">
      <formula>IF(RIGHT(TEXT(AU782,"0.#"),1)=".",FALSE,TRUE)</formula>
    </cfRule>
    <cfRule type="expression" dxfId="12" priority="14">
      <formula>IF(RIGHT(TEXT(AU782,"0.#"),1)=".",TRUE,FALSE)</formula>
    </cfRule>
  </conditionalFormatting>
  <conditionalFormatting sqref="AL838:AO838">
    <cfRule type="expression" dxfId="11" priority="9">
      <formula>IF(AND(AL838&gt;=0, RIGHT(TEXT(AL838,"0.#"),1)&lt;&gt;"."),TRUE,FALSE)</formula>
    </cfRule>
    <cfRule type="expression" dxfId="10" priority="10">
      <formula>IF(AND(AL838&gt;=0, RIGHT(TEXT(AL838,"0.#"),1)="."),TRUE,FALSE)</formula>
    </cfRule>
    <cfRule type="expression" dxfId="9" priority="11">
      <formula>IF(AND(AL838&lt;0, RIGHT(TEXT(AL838,"0.#"),1)&lt;&gt;"."),TRUE,FALSE)</formula>
    </cfRule>
    <cfRule type="expression" dxfId="8" priority="12">
      <formula>IF(AND(AL838&lt;0, RIGHT(TEXT(AL838,"0.#"),1)="."),TRUE,FALSE)</formula>
    </cfRule>
  </conditionalFormatting>
  <conditionalFormatting sqref="Y838">
    <cfRule type="expression" dxfId="7" priority="7">
      <formula>IF(RIGHT(TEXT(Y838,"0.#"),1)=".",FALSE,TRUE)</formula>
    </cfRule>
    <cfRule type="expression" dxfId="6" priority="8">
      <formula>IF(RIGHT(TEXT(Y838,"0.#"),1)=".",TRUE,FALSE)</formula>
    </cfRule>
  </conditionalFormatting>
  <conditionalFormatting sqref="Y871">
    <cfRule type="expression" dxfId="5" priority="5">
      <formula>IF(RIGHT(TEXT(Y871,"0.#"),1)=".",FALSE,TRUE)</formula>
    </cfRule>
    <cfRule type="expression" dxfId="4" priority="6">
      <formula>IF(RIGHT(TEXT(Y871,"0.#"),1)=".",TRUE,FALSE)</formula>
    </cfRule>
  </conditionalFormatting>
  <conditionalFormatting sqref="AL871:AO871">
    <cfRule type="expression" dxfId="3" priority="1">
      <formula>IF(AND(AL871&gt;=0, RIGHT(TEXT(AL871,"0.#"),1)&lt;&gt;"."),TRUE,FALSE)</formula>
    </cfRule>
    <cfRule type="expression" dxfId="2" priority="2">
      <formula>IF(AND(AL871&gt;=0, RIGHT(TEXT(AL871,"0.#"),1)="."),TRUE,FALSE)</formula>
    </cfRule>
    <cfRule type="expression" dxfId="1" priority="3">
      <formula>IF(AND(AL871&lt;0, RIGHT(TEXT(AL871,"0.#"),1)&lt;&gt;"."),TRUE,FALSE)</formula>
    </cfRule>
    <cfRule type="expression" dxfId="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0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486</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ㅤ太田　克久</cp:lastModifiedBy>
  <cp:lastPrinted>2019-03-12T06:48:21Z</cp:lastPrinted>
  <dcterms:created xsi:type="dcterms:W3CDTF">2012-03-13T00:50:25Z</dcterms:created>
  <dcterms:modified xsi:type="dcterms:W3CDTF">2020-09-15T12:00:32Z</dcterms:modified>
</cp:coreProperties>
</file>