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3概算要求関係\【行政事業レビュー】\200801_0831最終公表\0917企画体裁修正等作業\"/>
    </mc:Choice>
  </mc:AlternateContent>
  <bookViews>
    <workbookView xWindow="0" yWindow="0" windowWidth="28800" windowHeight="1191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N4" i="4" s="1"/>
  <c r="N5" i="4" s="1"/>
  <c r="N6" i="4" s="1"/>
  <c r="N7" i="4" s="1"/>
  <c r="N8" i="4" s="1"/>
  <c r="N9" i="4" s="1"/>
  <c r="N10" i="4" s="1"/>
  <c r="N11" i="4" s="1"/>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<sst xmlns="http://schemas.openxmlformats.org/spreadsheetml/2006/main" count="2297" uniqueCount="580">
  <si>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</si>
  <si>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</si>
  <si>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</si>
  <si>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</si>
  <si>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</si>
  <si>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</si>
  <si>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</si>
  <si>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</si>
  <si>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</si>
  <si>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</si>
  <si>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</si>
  <si>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</si>
  <si>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</si>
  <si>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</si>
  <si>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</si>
  <si>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</si>
  <si>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</si>
  <si>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</si>
  <si>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</si>
  <si>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</si>
  <si>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</si>
  <si>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</si>
  <si>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</si>
  <si>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</si>
  <si>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</si>
  <si>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</si>
  <si>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</si>
  <si>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</si>
  <si>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</si>
  <si>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</si>
  <si>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</si>
  <si>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</si>
  <si>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</si>
  <si>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</si>
  <si>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</si>
  <si>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</si>
  <si>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</si>
  <si>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</si>
  <si>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</si>
  <si>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</si>
  <si>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</si>
  <si>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</si>
  <si>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</si>
  <si>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</si>
  <si>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</si>
  <si>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</si>
  <si>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</si>
  <si>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</si>
  <si>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</si>
  <si>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</si>
  <si>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</si>
  <si>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</si>
  <si>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</si>
  <si>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</si>
  <si>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</si>
  <si>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</si>
  <si>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</si>
  <si>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</si>
  <si>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</si>
  <si>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</si>
  <si>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</si>
  <si>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</si>
  <si>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</si>
  <si>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</si>
  <si>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</si>
  <si>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</si>
  <si>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</si>
  <si>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</si>
  <si>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</si>
  <si>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</si>
  <si>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</si>
  <si>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</si>
  <si>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</si>
  <si>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</si>
  <si>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</si>
  <si>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</si>
  <si>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</si>
  <si>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</si>
  <si>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</si>
  <si>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</si>
  <si>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</si>
  <si>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</si>
  <si>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</si>
  <si>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</si>
  <si>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</si>
  <si>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</si>
  <si>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</si>
  <si>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</si>
  <si>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</si>
  <si>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</si>
  <si>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</si>
  <si>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</si>
  <si>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</si>
  <si>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</si>
  <si>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</si>
  <si>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</si>
  <si>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</si>
  <si>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</si>
  <si>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</si>
  <si>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</si>
  <si>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</si>
  <si>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</si>
  <si>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</si>
  <si>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</si>
  <si>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</si>
  <si>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</si>
  <si>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</si>
  <si>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</si>
  <si>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</si>
  <si>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</si>
  <si>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</si>
  <si>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</si>
  <si>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</si>
  <si>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</si>
  <si>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</si>
  <si>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</si>
  <si>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</si>
  <si>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</si>
  <si>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</si>
  <si>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</si>
  <si>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</si>
  <si>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</si>
  <si>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</si>
  <si>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</si>
  <si>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</si>
  <si>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</si>
  <si>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</si>
  <si>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</si>
  <si>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</si>
  <si>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</si>
  <si>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</si>
  <si>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</si>
  <si>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</si>
  <si>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</si>
  <si>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</si>
  <si>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</si>
  <si>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</si>
  <si>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</si>
  <si>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</si>
  <si>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</si>
  <si>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</si>
  <si>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</si>
  <si>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</si>
  <si>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</si>
  <si>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</si>
  <si>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</si>
  <si>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</si>
  <si>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</si>
  <si>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</si>
  <si>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</si>
  <si>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</si>
  <si>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</si>
  <si>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</si>
  <si>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</si>
  <si>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</si>
  <si>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</si>
  <si>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</si>
  <si>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</si>
  <si>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</si>
  <si>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</si>
  <si>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</si>
  <si>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</si>
  <si>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</si>
  <si>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</si>
  <si>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</si>
  <si>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</si>
  <si>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</si>
  <si>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</si>
  <si>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</si>
  <si>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</si>
  <si>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</si>
  <si>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</si>
  <si>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</si>
  <si>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</si>
  <si>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</si>
  <si>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</si>
  <si>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</si>
  <si>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</si>
  <si>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</si>
  <si>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</si>
  <si>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</si>
  <si>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</si>
  <si>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</si>
  <si>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</si>
  <si>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</si>
  <si>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</si>
  <si>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</si>
  <si>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</si>
  <si>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</si>
  <si>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</si>
  <si>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</si>
  <si>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</si>
  <si>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</si>
  <si>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</si>
  <si>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</si>
  <si>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</si>
  <si>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</si>
  <si>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</si>
  <si>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</si>
  <si>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</si>
  <si>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</si>
  <si>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</si>
  <si>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</si>
  <si>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</si>
  <si>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</si>
  <si>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</si>
  <si>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</si>
  <si>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</si>
  <si>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</si>
  <si>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</si>
  <si>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</si>
  <si>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</si>
  <si>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</si>
  <si>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</si>
  <si>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</si>
  <si>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</si>
  <si>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</si>
  <si>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</si>
  <si>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</si>
  <si>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</si>
  <si>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</si>
  <si>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</si>
  <si>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</si>
  <si>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</si>
  <si>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</si>
  <si>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</si>
  <si>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</si>
  <si>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</si>
  <si>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</si>
  <si>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</si>
  <si>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</si>
  <si>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</si>
  <si>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</si>
  <si>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</si>
  <si>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</si>
  <si>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</si>
  <si>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</si>
  <si>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</si>
  <si>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</si>
  <si>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</si>
  <si>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</si>
  <si>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</si>
  <si>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</si>
  <si>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</si>
  <si>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</si>
  <si>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</si>
  <si>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</si>
  <si>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</si>
  <si>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</si>
  <si>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</si>
  <si>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</si>
  <si>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</si>
  <si>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</si>
  <si>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</si>
  <si>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</si>
  <si>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</si>
  <si>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</si>
  <si>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</si>
  <si>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</si>
  <si>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</si>
  <si>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</si>
  <si>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</si>
  <si>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</si>
  <si>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</si>
  <si>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</si>
  <si>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</si>
  <si>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</si>
  <si>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</si>
  <si>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</si>
  <si>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</si>
  <si>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</si>
  <si>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</si>
  <si>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</si>
  <si>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</si>
  <si>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</si>
  <si>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</si>
  <si>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</si>
  <si>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</si>
  <si>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</si>
  <si>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</si>
  <si>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</si>
  <si>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</si>
  <si>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</si>
  <si>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</si>
  <si>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</si>
  <si>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</si>
  <si>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</si>
  <si>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</si>
  <si>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</si>
  <si>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</si>
  <si>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</si>
  <si>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</si>
  <si>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</si>
  <si>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</si>
  <si>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</si>
  <si>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</si>
  <si>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</si>
  <si>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</si>
  <si>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</si>
  <si>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</si>
  <si>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</si>
  <si>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</si>
  <si>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</si>
  <si>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</si>
  <si>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</si>
  <si>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</si>
  <si>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</si>
  <si>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</si>
  <si>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</si>
  <si>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</si>
  <si>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</si>
  <si>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</si>
  <si>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</si>
  <si>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</si>
  <si>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</si>
  <si>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</si>
  <si>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</si>
  <si>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</si>
  <si>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</si>
  <si>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</si>
  <si>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</si>
  <si>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</si>
  <si>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</si>
  <si>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</si>
  <si>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</si>
  <si>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</si>
  <si>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</si>
  <si>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</si>
  <si>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</si>
  <si>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</si>
  <si>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</si>
  <si>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</si>
  <si>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</si>
  <si>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</si>
  <si>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</si>
  <si>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</si>
  <si>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</si>
  <si>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</si>
  <si>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</si>
  <si>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</si>
  <si>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</si>
  <si>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</si>
  <si>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</si>
  <si>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</si>
  <si>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</si>
  <si>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</si>
  <si>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</si>
  <si>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</si>
  <si>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</si>
  <si>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</si>
  <si>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</si>
  <si>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</si>
  <si>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</si>
  <si>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</si>
  <si>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</si>
  <si>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</si>
  <si>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</si>
  <si>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</si>
  <si>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</si>
  <si>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</si>
  <si>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</si>
  <si>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</si>
  <si>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</si>
  <si>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</si>
  <si>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</si>
  <si>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</si>
  <si>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</si>
  <si>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</si>
  <si>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</si>
  <si>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</si>
  <si>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</si>
  <si>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</si>
  <si>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</si>
  <si>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</si>
  <si>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</si>
  <si>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</si>
  <si>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</si>
  <si>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</si>
  <si>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</si>
  <si>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</si>
  <si>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</si>
  <si>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</si>
  <si>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</si>
  <si>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</si>
  <si>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</si>
  <si>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</si>
  <si>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</si>
  <si>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</si>
  <si>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</si>
  <si>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</si>
  <si>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</si>
  <si>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</si>
  <si>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</si>
  <si>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</si>
  <si>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</si>
  <si>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</si>
  <si>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</si>
  <si>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</si>
  <si>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</si>
  <si>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</si>
  <si>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</si>
  <si>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</si>
  <si>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</si>
  <si>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</si>
  <si>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</si>
  <si>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</si>
  <si>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</si>
  <si>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</si>
  <si>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</si>
  <si>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</si>
  <si>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</si>
  <si>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</si>
  <si>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</si>
  <si>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</si>
  <si>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</si>
  <si>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</si>
  <si>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</si>
  <si>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</si>
  <si>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</si>
  <si>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</si>
  <si>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</si>
  <si>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</si>
  <si>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</si>
  <si>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</si>
  <si>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</si>
  <si>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</si>
  <si>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</si>
  <si>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</si>
  <si>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</si>
  <si>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</si>
  <si>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</si>
  <si>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</si>
  <si>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</si>
  <si>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</si>
  <si>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</si>
  <si>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</si>
  <si>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</si>
  <si>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</si>
  <si>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</si>
  <si>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</si>
  <si>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</si>
  <si>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</si>
  <si>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</si>
  <si>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</si>
  <si>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</si>
  <si>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</si>
  <si>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</si>
  <si>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</si>
  <si>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</si>
  <si>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</si>
  <si>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</si>
  <si>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</si>
  <si>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</si>
  <si>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</si>
  <si>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</si>
  <si>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</si>
  <si>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</si>
  <si>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</si>
  <si>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</si>
  <si>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</si>
  <si>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</si>
  <si>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</si>
  <si>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</si>
  <si>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</si>
  <si>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</si>
  <si>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</si>
  <si>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</si>
  <si>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</si>
  <si>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</si>
  <si>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</si>
  <si>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</si>
  <si>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</si>
  <si>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</si>
  <si>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</si>
  <si>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</si>
  <si>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</si>
  <si>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</si>
  <si>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</si>
  <si>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</si>
  <si>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</si>
  <si>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</si>
  <si>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一般研究経費</t>
    <phoneticPr fontId="5"/>
  </si>
  <si>
    <t>国土技術政策総合研究所</t>
    <phoneticPr fontId="5"/>
  </si>
  <si>
    <t>企画部企画課</t>
    <rPh sb="0" eb="2">
      <t>キカク</t>
    </rPh>
    <rPh sb="2" eb="3">
      <t>ブ</t>
    </rPh>
    <rPh sb="3" eb="5">
      <t>キカク</t>
    </rPh>
    <rPh sb="5" eb="6">
      <t>カ</t>
    </rPh>
    <phoneticPr fontId="5"/>
  </si>
  <si>
    <t>課長　尾崎　悠太</t>
    <phoneticPr fontId="5"/>
  </si>
  <si>
    <t>○</t>
  </si>
  <si>
    <t>第5期科学技術基本計画（H28.1閣議決定）
第4期国土交通省技術基本計画（H29.3）
国土技術政策総合研究所研究方針（H29.11）</t>
    <phoneticPr fontId="5"/>
  </si>
  <si>
    <t>国土交通本省が展開する政策や技術基準の策定・改訂等に対し、将来的に十分な技術支援・提言を行っていけるよう、中長期的に対応が必要となる課題を解決するため、研究ポテンシャルの高揚・維持を図ることを目的とする。</t>
  </si>
  <si>
    <t>-</t>
  </si>
  <si>
    <t>試験研究費</t>
    <rPh sb="0" eb="2">
      <t>シケン</t>
    </rPh>
    <rPh sb="2" eb="5">
      <t>ケンキュウヒ</t>
    </rPh>
    <phoneticPr fontId="5"/>
  </si>
  <si>
    <t>職員旅費</t>
    <rPh sb="0" eb="2">
      <t>ショクイン</t>
    </rPh>
    <rPh sb="2" eb="4">
      <t>リョヒ</t>
    </rPh>
    <phoneticPr fontId="5"/>
  </si>
  <si>
    <t>-</t>
    <phoneticPr fontId="5"/>
  </si>
  <si>
    <t>当該年度の成果目標を達成した技術研究開発課題の割合が80％以上</t>
    <rPh sb="0" eb="2">
      <t>トウガイ</t>
    </rPh>
    <rPh sb="2" eb="4">
      <t>ネンド</t>
    </rPh>
    <rPh sb="5" eb="7">
      <t>セイカ</t>
    </rPh>
    <rPh sb="7" eb="9">
      <t>モクヒョウ</t>
    </rPh>
    <rPh sb="10" eb="12">
      <t>タッセイ</t>
    </rPh>
    <rPh sb="14" eb="16">
      <t>ギジュツ</t>
    </rPh>
    <rPh sb="16" eb="18">
      <t>ケンキュウ</t>
    </rPh>
    <rPh sb="18" eb="20">
      <t>カイハツ</t>
    </rPh>
    <rPh sb="20" eb="22">
      <t>カダイ</t>
    </rPh>
    <rPh sb="23" eb="25">
      <t>ワリアイ</t>
    </rPh>
    <rPh sb="29" eb="31">
      <t>イジョウ</t>
    </rPh>
    <phoneticPr fontId="5"/>
  </si>
  <si>
    <t>当該年度の成果目標を達成した研究課題数の割合
（目標達成課題数／全評価対象課題数）</t>
    <rPh sb="5" eb="7">
      <t>セイカ</t>
    </rPh>
    <rPh sb="14" eb="16">
      <t>ケンキュウ</t>
    </rPh>
    <rPh sb="16" eb="18">
      <t>カダイ</t>
    </rPh>
    <rPh sb="18" eb="19">
      <t>スウ</t>
    </rPh>
    <phoneticPr fontId="5"/>
  </si>
  <si>
    <t>国土技術政策総合研究所調べ</t>
    <phoneticPr fontId="5"/>
  </si>
  <si>
    <t>社会資本分野における基礎的な研究課題の解決・実施課題数</t>
    <phoneticPr fontId="5"/>
  </si>
  <si>
    <t>件</t>
    <rPh sb="0" eb="1">
      <t>ケン</t>
    </rPh>
    <phoneticPr fontId="5"/>
  </si>
  <si>
    <t>104百万円/53件</t>
    <rPh sb="3" eb="4">
      <t>ヒャク</t>
    </rPh>
    <rPh sb="4" eb="6">
      <t>マンエン</t>
    </rPh>
    <rPh sb="9" eb="10">
      <t>ケン</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</si>
  <si>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</si>
  <si>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</si>
  <si>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t>
  </si>
  <si>
    <t>国民の安全・安心の確保、持続可能で活力ある国土・地域の形成と経済活性化等のための基礎的研究でありニーズは高い。</t>
  </si>
  <si>
    <t>国土交通省の行う政策の企画・立案・遂行や法令等に基づく技術基準の原案作成、住宅・社会資本整備に関する技術指導等に資する基礎的・基盤的な研究である為、国において実施することが適当である。</t>
  </si>
  <si>
    <t>国土交通本省が将来的に展開する政策を先取りし、十分な技術支援・提言を行っていくため、研究ポテンシャルの高揚・維持を図るための研究であり、優先度が高い事業である。</t>
  </si>
  <si>
    <t>入札説明書の電子配付や発注予定情報の公表など、競争性を高めるための取組を実施している。調査内容が専門的かつ高度な業務については、第三者機関である技術提案評価審査会に諮ったうえで、支出先（業務請負者）を選定しており、妥当性や競争性を確保している。</t>
  </si>
  <si>
    <t>有</t>
  </si>
  <si>
    <t>無</t>
  </si>
  <si>
    <t>‐</t>
  </si>
  <si>
    <t>妥当であると評価できる。</t>
    <rPh sb="0" eb="2">
      <t>ダトウ</t>
    </rPh>
    <rPh sb="6" eb="8">
      <t>ヒョウカ</t>
    </rPh>
    <phoneticPr fontId="5"/>
  </si>
  <si>
    <t>事業に必要な経費のみに支出している。</t>
    <rPh sb="0" eb="2">
      <t>ジギョウ</t>
    </rPh>
    <rPh sb="3" eb="5">
      <t>ヒツヨウ</t>
    </rPh>
    <rPh sb="6" eb="8">
      <t>ケイヒ</t>
    </rPh>
    <rPh sb="11" eb="13">
      <t>シシュツ</t>
    </rPh>
    <phoneticPr fontId="5"/>
  </si>
  <si>
    <t>入札説明書の電子配付を行うなど、効率的な事業の執行に努めている。</t>
  </si>
  <si>
    <t>成果目標達成に向けて、研究方針や研究内容の事前評価を行っており、それらに基づいて的確に実績を生み出している。</t>
  </si>
  <si>
    <t>国総研でのみ実施している研究開発であるため、他の手段・方法等との比較ができないが、所内での事前評価等を取り入れて効果的に事業を実施している。</t>
  </si>
  <si>
    <t>当初見込みを上回る活動実績を挙げている。</t>
  </si>
  <si>
    <t>成果物は国土交通省が行う施策の企画・立案・遂行や法令等に基づく技術基準の原案作成、住宅・社会資本整備に関する技術指導等に活用されている。</t>
  </si>
  <si>
    <t>・各研究課題については、「国土交通省技術基本計画」や「国土技術政策総合研究所研究方針」等に基づき、所内評価委員会において研究課題の評価を行っており、研究の効果的な実施に努めている。
・年度末に当該年度の活動実績や成果の活用状況（見込み含む）を自己点検した上で、内部評価を行っている。
・各種データの収集・分析が着実に進むことで、技術基準の改定等に必要な知見が蓄積される等、着実に成果がでている。概算要求にあたっては、事業の必要性、効率性や、類似事業の有無等を所内の審査会で十分に確認している。</t>
  </si>
  <si>
    <t>・今後の社会情勢の変化や研究のニーズ等に対応していくため、不断の検討を行い、研究課題の重点化に引き続き努める。
・価格競争、企画競争等を通じ、引き続き、支出先の妥当性や競争性を確保していく。</t>
  </si>
  <si>
    <t>-</t>
    <phoneticPr fontId="5"/>
  </si>
  <si>
    <t xml:space="preserve">社会資本整備に関連して将来的に対応が必要となることが予想される課題の解決に不可欠な各種データ・知見の収集・分析やデータベース化に加え、課題解決のために進めておく必要がある技術政策に関する基礎的な調査・研究等を行う。（令和元年度は「生産性革命」、「防災・減災」等の分野における基礎的研究53課題を実施）
</t>
    <rPh sb="108" eb="110">
      <t>レイワ</t>
    </rPh>
    <rPh sb="110" eb="112">
      <t>ガンネン</t>
    </rPh>
    <rPh sb="112" eb="113">
      <t>ド</t>
    </rPh>
    <rPh sb="115" eb="118">
      <t>セイサンセイ</t>
    </rPh>
    <rPh sb="118" eb="120">
      <t>カクメイ</t>
    </rPh>
    <phoneticPr fontId="5"/>
  </si>
  <si>
    <t>-</t>
    <phoneticPr fontId="5"/>
  </si>
  <si>
    <t>国土交通省</t>
  </si>
  <si>
    <t>　　　　　　　　　　　　　</t>
    <phoneticPr fontId="5"/>
  </si>
  <si>
    <t>執行額（見込の計算については予算額）／研究開発課題数　　　　　</t>
    <phoneticPr fontId="5"/>
  </si>
  <si>
    <t>目標を達成した技術研究開発の割合</t>
  </si>
  <si>
    <t>432</t>
  </si>
  <si>
    <t>421</t>
  </si>
  <si>
    <t>398</t>
  </si>
  <si>
    <t>436</t>
  </si>
  <si>
    <t>425</t>
  </si>
  <si>
    <t>443</t>
  </si>
  <si>
    <t>441</t>
  </si>
  <si>
    <t>438</t>
    <phoneticPr fontId="5"/>
  </si>
  <si>
    <t>A.（公財）未来工学研究所</t>
    <phoneticPr fontId="5"/>
  </si>
  <si>
    <t>役務費</t>
    <rPh sb="0" eb="3">
      <t>エキムヒ</t>
    </rPh>
    <phoneticPr fontId="5"/>
  </si>
  <si>
    <t>研究機関の研究評価に関する資料整理</t>
    <phoneticPr fontId="5"/>
  </si>
  <si>
    <t>（公財）未来工学研究所</t>
  </si>
  <si>
    <t>（株）建設技術研究所</t>
  </si>
  <si>
    <t>(一財）計量計画研究所</t>
  </si>
  <si>
    <t>パシフィックコンサルタンツ（株）</t>
  </si>
  <si>
    <t>八千代エンジニヤリング（株）</t>
  </si>
  <si>
    <t>(一財）日本建設情報総合センター</t>
  </si>
  <si>
    <t>（一財）日本気象協会</t>
  </si>
  <si>
    <t>日本工営（株）</t>
  </si>
  <si>
    <t>（一財）茨城県薬剤師会検査センター</t>
  </si>
  <si>
    <t>研究機関の研究評価に関する資料整理等業務</t>
  </si>
  <si>
    <t>工事・業務特性と入札参加の関係整理業務</t>
  </si>
  <si>
    <t>官民連携による事業実施体制に関する調査業務</t>
  </si>
  <si>
    <t>ＡＩを利用した緑視率調査のための学習済みモデル作成システム構築業務</t>
  </si>
  <si>
    <t>河床勾配変化箇所における土砂堆積形状に関する数値計算業務</t>
  </si>
  <si>
    <t>地域住民等との協働による冬季のオープンスペース管理の要件整理業務</t>
  </si>
  <si>
    <t>スマートシティでの都市問題解決効果に関する評価手法・評価指標の情報収集・整理業</t>
  </si>
  <si>
    <t>筑波山における観光渋滞対策の事前評価に関する業務</t>
  </si>
  <si>
    <t>観光地における渋滞対策のＳＰ調査に関する業務</t>
  </si>
  <si>
    <t>道路交通障害発生時の道路利用者損失額の試算業務</t>
  </si>
  <si>
    <t>観光渋滞対策の評価手法に関する事例収集・整理業務</t>
  </si>
  <si>
    <t>大雪による道路交通取り止めの経済的評価手法に関する調査業務</t>
  </si>
  <si>
    <t>被圧地下水の状態変化による崩壊機構に関する簡易実験及び数値解析業務</t>
  </si>
  <si>
    <t>地下水流動機構解析のための土質試験及び水質調査業務</t>
  </si>
  <si>
    <t>「居心地良く歩きたくなるまちなか」の計画設計に係るサウンディングと資料収集整理</t>
  </si>
  <si>
    <t>グリーンインフラの機能評価及び現況調査の手法に関する既往研究調査業務</t>
  </si>
  <si>
    <t>土砂・洪水氾濫の再現計算方法確認業務</t>
  </si>
  <si>
    <t>工事積算実績データ分析等業務</t>
  </si>
  <si>
    <t>積算システムの高度化に向けた検討他業務</t>
  </si>
  <si>
    <t>ＸＲＡＩＮ雨量の雨量算定補正係数推定手法等に関する試算業務</t>
  </si>
  <si>
    <t>「コンパクトなまちづくりに向けた地区マネジメント支援ツール」改良業務</t>
  </si>
  <si>
    <t>集約型都市づくりに向けた計画策定支援ツールの導入マニュアル作成業務</t>
  </si>
  <si>
    <t>土工構造物等の作用土圧に関する資料整理業務</t>
  </si>
  <si>
    <t>下水汚泥焼却灰に含まれる金属含有量分析業務</t>
  </si>
  <si>
    <t>工期設定支援システム改良等業務</t>
  </si>
  <si>
    <t>-</t>
    <phoneticPr fontId="5"/>
  </si>
  <si>
    <t>-</t>
    <phoneticPr fontId="5"/>
  </si>
  <si>
    <t>ユニコシステム（株）</t>
    <phoneticPr fontId="5"/>
  </si>
  <si>
    <t>95百万円/53件</t>
    <phoneticPr fontId="5"/>
  </si>
  <si>
    <t>104百万円/48件</t>
    <rPh sb="3" eb="6">
      <t>ヒャクマンエン</t>
    </rPh>
    <rPh sb="9" eb="10">
      <t>ケン</t>
    </rPh>
    <phoneticPr fontId="5"/>
  </si>
  <si>
    <t>委託【一般競争入札等】</t>
    <phoneticPr fontId="5"/>
  </si>
  <si>
    <t xml:space="preserve">社会資本整備に関する各種データ・知見の収集・分析やデータベース化とともに、技術政策に関する基礎的な調査・研究等を進めていくことは、社会資本整備に関して将来的に対応が必要となることが予想される課題の解決を図るうえで重要な役割を担うことが期待される。本事業において実施されている業務の内容は多岐にわたるが、いずれの業務の発注においても入札契約の透明性・競争性を適切に確保することが求められるところ、実際の入札の状況をみると、随意契約によるものが大半であり、一般競争入札によるものについても入札者数（応募者数）が１となっている。各業務の個別性が強く、高度な専門性を求められる調査研究などもあることなどから、入札者数（応募者数）が限られることについてはやむを得ない面もあるものと思料されるが、可能な限り競争的な環境のもとで業務の委託などがなされることが望まれることから、引き続き入札の実施に際してさまざまな工夫をしていくことが望まれる。また、調査研究の内容についても、社会情勢の変化や研究ニーズの変化に対応したものとなるよう引き続き不断の点検を行うとともに、調査課題の重点化に努めていくことが求められる。                        </t>
    <phoneticPr fontId="5"/>
  </si>
  <si>
    <t>外部有識者の所見も踏まえ、一者応募となったものについて、原因を分析し、改善に向けて取り組むとともに、契約形態の適正性について検討されたい。</t>
    <rPh sb="13" eb="14">
      <t>イッ</t>
    </rPh>
    <rPh sb="14" eb="15">
      <t>モノ</t>
    </rPh>
    <rPh sb="15" eb="17">
      <t>オウボ</t>
    </rPh>
    <rPh sb="28" eb="30">
      <t>ゲンイン</t>
    </rPh>
    <rPh sb="31" eb="33">
      <t>ブンセキ</t>
    </rPh>
    <rPh sb="35" eb="37">
      <t>カイゼン</t>
    </rPh>
    <rPh sb="38" eb="39">
      <t>ム</t>
    </rPh>
    <rPh sb="41" eb="42">
      <t>ト</t>
    </rPh>
    <rPh sb="43" eb="44">
      <t>ク</t>
    </rPh>
    <phoneticPr fontId="5"/>
  </si>
  <si>
    <t>執行等改善</t>
  </si>
  <si>
    <t>一者応札の要因分析を行うとともに、引き続き、企画競争等により支出先選定における競争性・公平性を確保し、適正な執行に努める。</t>
    <rPh sb="0" eb="1">
      <t>イッ</t>
    </rPh>
    <rPh sb="1" eb="2">
      <t>シャ</t>
    </rPh>
    <rPh sb="2" eb="4">
      <t>オウサツ</t>
    </rPh>
    <rPh sb="5" eb="7">
      <t>ヨウイン</t>
    </rPh>
    <rPh sb="7" eb="9">
      <t>ブンセキ</t>
    </rPh>
    <rPh sb="10" eb="11">
      <t>オコナ</t>
    </rPh>
    <rPh sb="17" eb="18">
      <t>ヒ</t>
    </rPh>
    <rPh sb="19" eb="20">
      <t>ツヅ</t>
    </rPh>
    <rPh sb="22" eb="24">
      <t>キカク</t>
    </rPh>
    <rPh sb="24" eb="26">
      <t>キョウソウ</t>
    </rPh>
    <rPh sb="26" eb="27">
      <t>トウ</t>
    </rPh>
    <rPh sb="30" eb="33">
      <t>シシュツサキ</t>
    </rPh>
    <rPh sb="33" eb="35">
      <t>センテイ</t>
    </rPh>
    <rPh sb="39" eb="42">
      <t>キョウソウセイ</t>
    </rPh>
    <rPh sb="43" eb="46">
      <t>コウヘイセイ</t>
    </rPh>
    <rPh sb="47" eb="49">
      <t>カクホ</t>
    </rPh>
    <rPh sb="51" eb="53">
      <t>テキセイ</t>
    </rPh>
    <rPh sb="54" eb="56">
      <t>シッコウ</t>
    </rPh>
    <rPh sb="57" eb="58">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</si>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</sst>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141587</xdr:colOff>
      <xdr:row>742</xdr:row>
      <xdr:rowOff>308918</xdr:rowOff>
    </xdr:from>
    <xdr:to>
      <xdr:col>26</xdr:col>
      <xdr:colOff>8337</xdr:colOff>
      <xdr:row>744</xdr:row>
      <xdr:rowOff>345532</xdr:rowOff>
    </xdr:to>
    <xdr:sp macro="" textlink="">
      <xdr:nvSpPr>
        <xdr:cNvPr id="4" name="テキスト ボックス 3">
          <a:extLst>
            <a:ext uri="{FF2B5EF4-FFF2-40B4-BE49-F238E27FC236}">
              <a16:creationId xmlns="" xmlns:a16="http://schemas.microsoft.com/office/drawing/2014/main" id="{BEC0C188-A3AC-4DA2-812F-0284A4FE8E68}"/>
            </a:ext>
          </a:extLst>
        </xdr:cNvPr>
        <xdr:cNvSpPr txBox="1"/>
      </xdr:nvSpPr>
      <xdr:spPr>
        <a:xfrm>
          <a:off x="1995101" y="38898040"/>
          <a:ext cx="3367831" cy="73168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104</a:t>
          </a:r>
          <a:r>
            <a:rPr kumimoji="1" lang="ja-JP" altLang="en-US" sz="1100"/>
            <a:t>百万円</a:t>
          </a:r>
        </a:p>
      </xdr:txBody>
    </xdr:sp>
    <xdr:clientData/>
  </xdr:twoCellAnchor>
  <xdr:twoCellAnchor>
    <xdr:from>
      <xdr:col>9</xdr:col>
      <xdr:colOff>152794</xdr:colOff>
      <xdr:row>745</xdr:row>
      <xdr:rowOff>321910</xdr:rowOff>
    </xdr:from>
    <xdr:to>
      <xdr:col>25</xdr:col>
      <xdr:colOff>169350</xdr:colOff>
      <xdr:row>749</xdr:row>
      <xdr:rowOff>217325</xdr:rowOff>
    </xdr:to>
    <xdr:sp macro="" textlink="">
      <xdr:nvSpPr>
        <xdr:cNvPr id="5" name="大かっこ 4">
          <a:extLst>
            <a:ext uri="{FF2B5EF4-FFF2-40B4-BE49-F238E27FC236}">
              <a16:creationId xmlns="" xmlns:a16="http://schemas.microsoft.com/office/drawing/2014/main" id="{B6A71C0E-1481-45F3-8AE3-01378B0B5852}"/>
            </a:ext>
          </a:extLst>
        </xdr:cNvPr>
        <xdr:cNvSpPr/>
      </xdr:nvSpPr>
      <xdr:spPr>
        <a:xfrm>
          <a:off x="2006308" y="39953633"/>
          <a:ext cx="3311691" cy="12855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150049</xdr:colOff>
      <xdr:row>746</xdr:row>
      <xdr:rowOff>41612</xdr:rowOff>
    </xdr:from>
    <xdr:to>
      <xdr:col>25</xdr:col>
      <xdr:colOff>164888</xdr:colOff>
      <xdr:row>750</xdr:row>
      <xdr:rowOff>51465</xdr:rowOff>
    </xdr:to>
    <xdr:sp macro="" textlink="">
      <xdr:nvSpPr>
        <xdr:cNvPr id="6" name="正方形/長方形 5">
          <a:extLst>
            <a:ext uri="{FF2B5EF4-FFF2-40B4-BE49-F238E27FC236}">
              <a16:creationId xmlns="" xmlns:a16="http://schemas.microsoft.com/office/drawing/2014/main" id="{3EBB0893-1873-4556-A87C-56B78BB58FD3}"/>
            </a:ext>
          </a:extLst>
        </xdr:cNvPr>
        <xdr:cNvSpPr/>
      </xdr:nvSpPr>
      <xdr:spPr>
        <a:xfrm>
          <a:off x="2209508" y="40020869"/>
          <a:ext cx="3104029" cy="139998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土木・建築等に関する調査、試験、研究及び開発を行うとともに、これらの支援を行う</a:t>
          </a:r>
        </a:p>
      </xdr:txBody>
    </xdr:sp>
    <xdr:clientData/>
  </xdr:twoCellAnchor>
  <xdr:twoCellAnchor>
    <xdr:from>
      <xdr:col>33</xdr:col>
      <xdr:colOff>42067</xdr:colOff>
      <xdr:row>745</xdr:row>
      <xdr:rowOff>246458</xdr:rowOff>
    </xdr:from>
    <xdr:to>
      <xdr:col>46</xdr:col>
      <xdr:colOff>180844</xdr:colOff>
      <xdr:row>749</xdr:row>
      <xdr:rowOff>293238</xdr:rowOff>
    </xdr:to>
    <xdr:sp macro="" textlink="">
      <xdr:nvSpPr>
        <xdr:cNvPr id="7" name="大かっこ 6">
          <a:extLst>
            <a:ext uri="{FF2B5EF4-FFF2-40B4-BE49-F238E27FC236}">
              <a16:creationId xmlns="" xmlns:a16="http://schemas.microsoft.com/office/drawing/2014/main" id="{E2DA974F-714E-4ACE-B061-DB2BC7DA51C2}"/>
            </a:ext>
          </a:extLst>
        </xdr:cNvPr>
        <xdr:cNvSpPr/>
      </xdr:nvSpPr>
      <xdr:spPr>
        <a:xfrm>
          <a:off x="6838283" y="39878181"/>
          <a:ext cx="2816075" cy="14369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117764</xdr:colOff>
      <xdr:row>746</xdr:row>
      <xdr:rowOff>64024</xdr:rowOff>
    </xdr:from>
    <xdr:to>
      <xdr:col>45</xdr:col>
      <xdr:colOff>121176</xdr:colOff>
      <xdr:row>749</xdr:row>
      <xdr:rowOff>245105</xdr:rowOff>
    </xdr:to>
    <xdr:sp macro="" textlink="">
      <xdr:nvSpPr>
        <xdr:cNvPr id="8" name="正方形/長方形 7">
          <a:extLst>
            <a:ext uri="{FF2B5EF4-FFF2-40B4-BE49-F238E27FC236}">
              <a16:creationId xmlns="" xmlns:a16="http://schemas.microsoft.com/office/drawing/2014/main" id="{72F31DDA-23A0-46C0-A83D-1E08945A240A}"/>
            </a:ext>
          </a:extLst>
        </xdr:cNvPr>
        <xdr:cNvSpPr/>
      </xdr:nvSpPr>
      <xdr:spPr>
        <a:xfrm>
          <a:off x="7119926" y="40043281"/>
          <a:ext cx="2268818" cy="122368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１１百万円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７百万円</a:t>
          </a:r>
          <a:endParaRPr kumimoji="1" lang="en-US" altLang="ja-JP" sz="1100">
            <a:solidFill>
              <a:schemeClr val="tx1"/>
            </a:solidFill>
          </a:endParaRPr>
        </a:p>
        <a:p>
          <a:pPr algn="l"/>
          <a:r>
            <a:rPr kumimoji="1" lang="ja-JP" altLang="en-US" sz="1100">
              <a:solidFill>
                <a:schemeClr val="tx1"/>
              </a:solidFill>
            </a:rPr>
            <a:t>②職員旅費　　  ４百万円</a:t>
          </a:r>
        </a:p>
      </xdr:txBody>
    </xdr:sp>
    <xdr:clientData/>
  </xdr:twoCellAnchor>
  <xdr:twoCellAnchor>
    <xdr:from>
      <xdr:col>17</xdr:col>
      <xdr:colOff>52385</xdr:colOff>
      <xdr:row>749</xdr:row>
      <xdr:rowOff>309353</xdr:rowOff>
    </xdr:from>
    <xdr:to>
      <xdr:col>17</xdr:col>
      <xdr:colOff>52385</xdr:colOff>
      <xdr:row>756</xdr:row>
      <xdr:rowOff>13922</xdr:rowOff>
    </xdr:to>
    <xdr:cxnSp macro="">
      <xdr:nvCxnSpPr>
        <xdr:cNvPr id="9" name="直線コネクタ 8">
          <a:extLst>
            <a:ext uri="{FF2B5EF4-FFF2-40B4-BE49-F238E27FC236}">
              <a16:creationId xmlns="" xmlns:a16="http://schemas.microsoft.com/office/drawing/2014/main" id="{2C7D5366-906B-4404-9D7F-0ED7AD41AC17}"/>
            </a:ext>
          </a:extLst>
        </xdr:cNvPr>
        <xdr:cNvCxnSpPr/>
      </xdr:nvCxnSpPr>
      <xdr:spPr>
        <a:xfrm flipH="1">
          <a:off x="3553466" y="41331211"/>
          <a:ext cx="0" cy="2137306"/>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39683</xdr:colOff>
      <xdr:row>756</xdr:row>
      <xdr:rowOff>21422</xdr:rowOff>
    </xdr:from>
    <xdr:to>
      <xdr:col>33</xdr:col>
      <xdr:colOff>45948</xdr:colOff>
      <xdr:row>756</xdr:row>
      <xdr:rowOff>21422</xdr:rowOff>
    </xdr:to>
    <xdr:cxnSp macro="">
      <xdr:nvCxnSpPr>
        <xdr:cNvPr id="10" name="直線矢印コネクタ 9">
          <a:extLst>
            <a:ext uri="{FF2B5EF4-FFF2-40B4-BE49-F238E27FC236}">
              <a16:creationId xmlns="" xmlns:a16="http://schemas.microsoft.com/office/drawing/2014/main" id="{BEC41BE4-BC6E-421D-B876-DF6BACEFDBBC}"/>
            </a:ext>
          </a:extLst>
        </xdr:cNvPr>
        <xdr:cNvCxnSpPr/>
      </xdr:nvCxnSpPr>
      <xdr:spPr>
        <a:xfrm flipV="1">
          <a:off x="3540764" y="43476017"/>
          <a:ext cx="33014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109303</xdr:colOff>
      <xdr:row>754</xdr:row>
      <xdr:rowOff>319055</xdr:rowOff>
    </xdr:from>
    <xdr:to>
      <xdr:col>46</xdr:col>
      <xdr:colOff>86743</xdr:colOff>
      <xdr:row>757</xdr:row>
      <xdr:rowOff>50709</xdr:rowOff>
    </xdr:to>
    <xdr:sp macro="" textlink="">
      <xdr:nvSpPr>
        <xdr:cNvPr id="11" name="テキスト ボックス 10">
          <a:extLst>
            <a:ext uri="{FF2B5EF4-FFF2-40B4-BE49-F238E27FC236}">
              <a16:creationId xmlns="" xmlns:a16="http://schemas.microsoft.com/office/drawing/2014/main" id="{E2F43302-673D-4F66-A9D0-2573A9FF2697}"/>
            </a:ext>
          </a:extLst>
        </xdr:cNvPr>
        <xdr:cNvSpPr txBox="1"/>
      </xdr:nvSpPr>
      <xdr:spPr>
        <a:xfrm>
          <a:off x="6905519" y="43078582"/>
          <a:ext cx="2654738" cy="77425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民間企業（７６社）</a:t>
          </a:r>
          <a:endParaRPr kumimoji="1" lang="en-US" altLang="ja-JP" sz="1100"/>
        </a:p>
        <a:p>
          <a:pPr algn="l"/>
          <a:r>
            <a:rPr kumimoji="1" lang="ja-JP" altLang="en-US" sz="1100"/>
            <a:t>　　　　　　      　９３百万円</a:t>
          </a:r>
        </a:p>
      </xdr:txBody>
    </xdr:sp>
    <xdr:clientData/>
  </xdr:twoCellAnchor>
  <xdr:twoCellAnchor>
    <xdr:from>
      <xdr:col>32</xdr:col>
      <xdr:colOff>67224</xdr:colOff>
      <xdr:row>757</xdr:row>
      <xdr:rowOff>119136</xdr:rowOff>
    </xdr:from>
    <xdr:to>
      <xdr:col>47</xdr:col>
      <xdr:colOff>104477</xdr:colOff>
      <xdr:row>758</xdr:row>
      <xdr:rowOff>523333</xdr:rowOff>
    </xdr:to>
    <xdr:sp macro="" textlink="">
      <xdr:nvSpPr>
        <xdr:cNvPr id="12" name="大かっこ 11">
          <a:extLst>
            <a:ext uri="{FF2B5EF4-FFF2-40B4-BE49-F238E27FC236}">
              <a16:creationId xmlns="" xmlns:a16="http://schemas.microsoft.com/office/drawing/2014/main" id="{0481CC70-8E23-48B2-B70D-A3D95EA394CA}"/>
            </a:ext>
          </a:extLst>
        </xdr:cNvPr>
        <xdr:cNvSpPr/>
      </xdr:nvSpPr>
      <xdr:spPr>
        <a:xfrm>
          <a:off x="6657494" y="43921264"/>
          <a:ext cx="3126442" cy="10735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86892</xdr:colOff>
      <xdr:row>757</xdr:row>
      <xdr:rowOff>107930</xdr:rowOff>
    </xdr:from>
    <xdr:to>
      <xdr:col>47</xdr:col>
      <xdr:colOff>59654</xdr:colOff>
      <xdr:row>759</xdr:row>
      <xdr:rowOff>89333</xdr:rowOff>
    </xdr:to>
    <xdr:sp macro="" textlink="">
      <xdr:nvSpPr>
        <xdr:cNvPr id="13" name="正方形/長方形 12">
          <a:extLst>
            <a:ext uri="{FF2B5EF4-FFF2-40B4-BE49-F238E27FC236}">
              <a16:creationId xmlns="" xmlns:a16="http://schemas.microsoft.com/office/drawing/2014/main" id="{86204A28-C6FC-45A9-A531-68D07617CE3A}"/>
            </a:ext>
          </a:extLst>
        </xdr:cNvPr>
        <xdr:cNvSpPr/>
      </xdr:nvSpPr>
      <xdr:spPr>
        <a:xfrm>
          <a:off x="6883108" y="43910058"/>
          <a:ext cx="2856005" cy="132005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土木・建築等に関する調査、試験、研究及び開発に必要な基礎的データの収集等に必要となる経費</a:t>
          </a:r>
        </a:p>
        <a:p>
          <a:endParaRPr lang="ja-JP" altLang="ja-JP">
            <a:solidFill>
              <a:schemeClr val="tx1"/>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75" zoomScaleNormal="75" zoomScaleSheetLayoutView="75"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476</v>
      </c>
      <c r="AT2" s="204"/>
      <c r="AU2" s="204"/>
      <c r="AV2" s="42" t="str">
        <f>IF(AW2="", "", "-")</f>
        <v/>
      </c>
      <c r="AW2" s="387"/>
      <c r="AX2" s="387"/>
    </row>
    <row r="3" spans="1:50" ht="21" customHeight="1" thickBot="1" x14ac:dyDescent="0.2">
      <c r="A3" s="510" t="s">
        <v>349</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520</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481</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482</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432</v>
      </c>
      <c r="H5" s="546"/>
      <c r="I5" s="546"/>
      <c r="J5" s="546"/>
      <c r="K5" s="546"/>
      <c r="L5" s="546"/>
      <c r="M5" s="547" t="s">
        <v>65</v>
      </c>
      <c r="N5" s="548"/>
      <c r="O5" s="548"/>
      <c r="P5" s="548"/>
      <c r="Q5" s="548"/>
      <c r="R5" s="549"/>
      <c r="S5" s="550" t="s">
        <v>69</v>
      </c>
      <c r="T5" s="546"/>
      <c r="U5" s="546"/>
      <c r="V5" s="546"/>
      <c r="W5" s="546"/>
      <c r="X5" s="551"/>
      <c r="Y5" s="704" t="s">
        <v>3</v>
      </c>
      <c r="Z5" s="705"/>
      <c r="AA5" s="705"/>
      <c r="AB5" s="705"/>
      <c r="AC5" s="705"/>
      <c r="AD5" s="706"/>
      <c r="AE5" s="707" t="s">
        <v>483</v>
      </c>
      <c r="AF5" s="707"/>
      <c r="AG5" s="707"/>
      <c r="AH5" s="707"/>
      <c r="AI5" s="707"/>
      <c r="AJ5" s="707"/>
      <c r="AK5" s="707"/>
      <c r="AL5" s="707"/>
      <c r="AM5" s="707"/>
      <c r="AN5" s="707"/>
      <c r="AO5" s="707"/>
      <c r="AP5" s="708"/>
      <c r="AQ5" s="709" t="s">
        <v>484</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519</v>
      </c>
      <c r="H7" s="820"/>
      <c r="I7" s="820"/>
      <c r="J7" s="820"/>
      <c r="K7" s="820"/>
      <c r="L7" s="820"/>
      <c r="M7" s="820"/>
      <c r="N7" s="820"/>
      <c r="O7" s="820"/>
      <c r="P7" s="820"/>
      <c r="Q7" s="820"/>
      <c r="R7" s="820"/>
      <c r="S7" s="820"/>
      <c r="T7" s="820"/>
      <c r="U7" s="820"/>
      <c r="V7" s="820"/>
      <c r="W7" s="820"/>
      <c r="X7" s="821"/>
      <c r="Y7" s="385" t="s">
        <v>313</v>
      </c>
      <c r="Z7" s="286"/>
      <c r="AA7" s="286"/>
      <c r="AB7" s="286"/>
      <c r="AC7" s="286"/>
      <c r="AD7" s="386"/>
      <c r="AE7" s="373" t="s">
        <v>486</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6" t="s">
        <v>211</v>
      </c>
      <c r="B8" s="817"/>
      <c r="C8" s="817"/>
      <c r="D8" s="817"/>
      <c r="E8" s="817"/>
      <c r="F8" s="818"/>
      <c r="G8" s="211" t="str">
        <f>入力規則等!A27</f>
        <v>科学技術・イノベーション</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文教及び科学振興</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487</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518</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316</v>
      </c>
      <c r="Q12" s="288"/>
      <c r="R12" s="288"/>
      <c r="S12" s="288"/>
      <c r="T12" s="288"/>
      <c r="U12" s="288"/>
      <c r="V12" s="289"/>
      <c r="W12" s="293" t="s">
        <v>336</v>
      </c>
      <c r="X12" s="288"/>
      <c r="Y12" s="288"/>
      <c r="Z12" s="288"/>
      <c r="AA12" s="288"/>
      <c r="AB12" s="288"/>
      <c r="AC12" s="289"/>
      <c r="AD12" s="293" t="s">
        <v>343</v>
      </c>
      <c r="AE12" s="288"/>
      <c r="AF12" s="288"/>
      <c r="AG12" s="288"/>
      <c r="AH12" s="288"/>
      <c r="AI12" s="288"/>
      <c r="AJ12" s="289"/>
      <c r="AK12" s="293" t="s">
        <v>350</v>
      </c>
      <c r="AL12" s="288"/>
      <c r="AM12" s="288"/>
      <c r="AN12" s="288"/>
      <c r="AO12" s="288"/>
      <c r="AP12" s="288"/>
      <c r="AQ12" s="289"/>
      <c r="AR12" s="293" t="s">
        <v>351</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v>116</v>
      </c>
      <c r="Q13" s="103"/>
      <c r="R13" s="103"/>
      <c r="S13" s="103"/>
      <c r="T13" s="103"/>
      <c r="U13" s="103"/>
      <c r="V13" s="104"/>
      <c r="W13" s="102">
        <v>109</v>
      </c>
      <c r="X13" s="103"/>
      <c r="Y13" s="103"/>
      <c r="Z13" s="103"/>
      <c r="AA13" s="103"/>
      <c r="AB13" s="103"/>
      <c r="AC13" s="104"/>
      <c r="AD13" s="102">
        <v>111</v>
      </c>
      <c r="AE13" s="103"/>
      <c r="AF13" s="103"/>
      <c r="AG13" s="103"/>
      <c r="AH13" s="103"/>
      <c r="AI13" s="103"/>
      <c r="AJ13" s="104"/>
      <c r="AK13" s="102">
        <v>75</v>
      </c>
      <c r="AL13" s="103"/>
      <c r="AM13" s="103"/>
      <c r="AN13" s="103"/>
      <c r="AO13" s="103"/>
      <c r="AP13" s="103"/>
      <c r="AQ13" s="104"/>
      <c r="AR13" s="99">
        <v>94</v>
      </c>
      <c r="AS13" s="100"/>
      <c r="AT13" s="100"/>
      <c r="AU13" s="100"/>
      <c r="AV13" s="100"/>
      <c r="AW13" s="100"/>
      <c r="AX13" s="384"/>
    </row>
    <row r="14" spans="1:50" ht="21" customHeight="1" x14ac:dyDescent="0.15">
      <c r="A14" s="132"/>
      <c r="B14" s="133"/>
      <c r="C14" s="133"/>
      <c r="D14" s="133"/>
      <c r="E14" s="133"/>
      <c r="F14" s="134"/>
      <c r="G14" s="734"/>
      <c r="H14" s="735"/>
      <c r="I14" s="562" t="s">
        <v>8</v>
      </c>
      <c r="J14" s="616"/>
      <c r="K14" s="616"/>
      <c r="L14" s="616"/>
      <c r="M14" s="616"/>
      <c r="N14" s="616"/>
      <c r="O14" s="617"/>
      <c r="P14" s="102" t="s">
        <v>488</v>
      </c>
      <c r="Q14" s="103"/>
      <c r="R14" s="103"/>
      <c r="S14" s="103"/>
      <c r="T14" s="103"/>
      <c r="U14" s="103"/>
      <c r="V14" s="104"/>
      <c r="W14" s="102" t="s">
        <v>488</v>
      </c>
      <c r="X14" s="103"/>
      <c r="Y14" s="103"/>
      <c r="Z14" s="103"/>
      <c r="AA14" s="103"/>
      <c r="AB14" s="103"/>
      <c r="AC14" s="104"/>
      <c r="AD14" s="102" t="s">
        <v>517</v>
      </c>
      <c r="AE14" s="103"/>
      <c r="AF14" s="103"/>
      <c r="AG14" s="103"/>
      <c r="AH14" s="103"/>
      <c r="AI14" s="103"/>
      <c r="AJ14" s="104"/>
      <c r="AK14" s="102" t="s">
        <v>579</v>
      </c>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t="s">
        <v>488</v>
      </c>
      <c r="Q15" s="103"/>
      <c r="R15" s="103"/>
      <c r="S15" s="103"/>
      <c r="T15" s="103"/>
      <c r="U15" s="103"/>
      <c r="V15" s="104"/>
      <c r="W15" s="102" t="s">
        <v>488</v>
      </c>
      <c r="X15" s="103"/>
      <c r="Y15" s="103"/>
      <c r="Z15" s="103"/>
      <c r="AA15" s="103"/>
      <c r="AB15" s="103"/>
      <c r="AC15" s="104"/>
      <c r="AD15" s="102" t="s">
        <v>488</v>
      </c>
      <c r="AE15" s="103"/>
      <c r="AF15" s="103"/>
      <c r="AG15" s="103"/>
      <c r="AH15" s="103"/>
      <c r="AI15" s="103"/>
      <c r="AJ15" s="104"/>
      <c r="AK15" s="102" t="s">
        <v>517</v>
      </c>
      <c r="AL15" s="103"/>
      <c r="AM15" s="103"/>
      <c r="AN15" s="103"/>
      <c r="AO15" s="103"/>
      <c r="AP15" s="103"/>
      <c r="AQ15" s="104"/>
      <c r="AR15" s="102" t="s">
        <v>579</v>
      </c>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t="s">
        <v>488</v>
      </c>
      <c r="Q16" s="103"/>
      <c r="R16" s="103"/>
      <c r="S16" s="103"/>
      <c r="T16" s="103"/>
      <c r="U16" s="103"/>
      <c r="V16" s="104"/>
      <c r="W16" s="102" t="s">
        <v>488</v>
      </c>
      <c r="X16" s="103"/>
      <c r="Y16" s="103"/>
      <c r="Z16" s="103"/>
      <c r="AA16" s="103"/>
      <c r="AB16" s="103"/>
      <c r="AC16" s="104"/>
      <c r="AD16" s="102" t="s">
        <v>517</v>
      </c>
      <c r="AE16" s="103"/>
      <c r="AF16" s="103"/>
      <c r="AG16" s="103"/>
      <c r="AH16" s="103"/>
      <c r="AI16" s="103"/>
      <c r="AJ16" s="104"/>
      <c r="AK16" s="102" t="s">
        <v>579</v>
      </c>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488</v>
      </c>
      <c r="Q17" s="103"/>
      <c r="R17" s="103"/>
      <c r="S17" s="103"/>
      <c r="T17" s="103"/>
      <c r="U17" s="103"/>
      <c r="V17" s="104"/>
      <c r="W17" s="102" t="s">
        <v>488</v>
      </c>
      <c r="X17" s="103"/>
      <c r="Y17" s="103"/>
      <c r="Z17" s="103"/>
      <c r="AA17" s="103"/>
      <c r="AB17" s="103"/>
      <c r="AC17" s="104"/>
      <c r="AD17" s="102" t="s">
        <v>517</v>
      </c>
      <c r="AE17" s="103"/>
      <c r="AF17" s="103"/>
      <c r="AG17" s="103"/>
      <c r="AH17" s="103"/>
      <c r="AI17" s="103"/>
      <c r="AJ17" s="104"/>
      <c r="AK17" s="102" t="s">
        <v>579</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6"/>
      <c r="H18" s="737"/>
      <c r="I18" s="724" t="s">
        <v>20</v>
      </c>
      <c r="J18" s="725"/>
      <c r="K18" s="725"/>
      <c r="L18" s="725"/>
      <c r="M18" s="725"/>
      <c r="N18" s="725"/>
      <c r="O18" s="726"/>
      <c r="P18" s="108">
        <f>SUM(P13:V17)</f>
        <v>116</v>
      </c>
      <c r="Q18" s="109"/>
      <c r="R18" s="109"/>
      <c r="S18" s="109"/>
      <c r="T18" s="109"/>
      <c r="U18" s="109"/>
      <c r="V18" s="110"/>
      <c r="W18" s="108">
        <f>SUM(W13:AC17)</f>
        <v>109</v>
      </c>
      <c r="X18" s="109"/>
      <c r="Y18" s="109"/>
      <c r="Z18" s="109"/>
      <c r="AA18" s="109"/>
      <c r="AB18" s="109"/>
      <c r="AC18" s="110"/>
      <c r="AD18" s="108">
        <f>SUM(AD13:AJ17)</f>
        <v>111</v>
      </c>
      <c r="AE18" s="109"/>
      <c r="AF18" s="109"/>
      <c r="AG18" s="109"/>
      <c r="AH18" s="109"/>
      <c r="AI18" s="109"/>
      <c r="AJ18" s="110"/>
      <c r="AK18" s="108">
        <f>SUM(AK13:AQ17)</f>
        <v>75</v>
      </c>
      <c r="AL18" s="109"/>
      <c r="AM18" s="109"/>
      <c r="AN18" s="109"/>
      <c r="AO18" s="109"/>
      <c r="AP18" s="109"/>
      <c r="AQ18" s="110"/>
      <c r="AR18" s="108">
        <f>SUM(AR13:AX17)</f>
        <v>94</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104</v>
      </c>
      <c r="Q19" s="103"/>
      <c r="R19" s="103"/>
      <c r="S19" s="103"/>
      <c r="T19" s="103"/>
      <c r="U19" s="103"/>
      <c r="V19" s="104"/>
      <c r="W19" s="102">
        <v>95</v>
      </c>
      <c r="X19" s="103"/>
      <c r="Y19" s="103"/>
      <c r="Z19" s="103"/>
      <c r="AA19" s="103"/>
      <c r="AB19" s="103"/>
      <c r="AC19" s="104"/>
      <c r="AD19" s="102">
        <v>104</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f>IF(P18=0, "-", SUM(P19)/P18)</f>
        <v>0.89655172413793105</v>
      </c>
      <c r="Q20" s="526"/>
      <c r="R20" s="526"/>
      <c r="S20" s="526"/>
      <c r="T20" s="526"/>
      <c r="U20" s="526"/>
      <c r="V20" s="526"/>
      <c r="W20" s="526">
        <f t="shared" ref="W20" si="0">IF(W18=0, "-", SUM(W19)/W18)</f>
        <v>0.87155963302752293</v>
      </c>
      <c r="X20" s="526"/>
      <c r="Y20" s="526"/>
      <c r="Z20" s="526"/>
      <c r="AA20" s="526"/>
      <c r="AB20" s="526"/>
      <c r="AC20" s="526"/>
      <c r="AD20" s="526">
        <f t="shared" ref="AD20" si="1">IF(AD18=0, "-", SUM(AD19)/AD18)</f>
        <v>0.93693693693693691</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7" t="s">
        <v>278</v>
      </c>
      <c r="H21" s="918"/>
      <c r="I21" s="918"/>
      <c r="J21" s="918"/>
      <c r="K21" s="918"/>
      <c r="L21" s="918"/>
      <c r="M21" s="918"/>
      <c r="N21" s="918"/>
      <c r="O21" s="918"/>
      <c r="P21" s="526">
        <f>IF(P19=0, "-", SUM(P19)/SUM(P13,P14))</f>
        <v>0.89655172413793105</v>
      </c>
      <c r="Q21" s="526"/>
      <c r="R21" s="526"/>
      <c r="S21" s="526"/>
      <c r="T21" s="526"/>
      <c r="U21" s="526"/>
      <c r="V21" s="526"/>
      <c r="W21" s="526">
        <f t="shared" ref="W21" si="2">IF(W19=0, "-", SUM(W19)/SUM(W13,W14))</f>
        <v>0.87155963302752293</v>
      </c>
      <c r="X21" s="526"/>
      <c r="Y21" s="526"/>
      <c r="Z21" s="526"/>
      <c r="AA21" s="526"/>
      <c r="AB21" s="526"/>
      <c r="AC21" s="526"/>
      <c r="AD21" s="526">
        <f t="shared" ref="AD21" si="3">IF(AD19=0, "-", SUM(AD19)/SUM(AD13,AD14))</f>
        <v>0.93693693693693691</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352</v>
      </c>
      <c r="B22" s="183"/>
      <c r="C22" s="183"/>
      <c r="D22" s="183"/>
      <c r="E22" s="183"/>
      <c r="F22" s="184"/>
      <c r="G22" s="173" t="s">
        <v>258</v>
      </c>
      <c r="H22" s="174"/>
      <c r="I22" s="174"/>
      <c r="J22" s="174"/>
      <c r="K22" s="174"/>
      <c r="L22" s="174"/>
      <c r="M22" s="174"/>
      <c r="N22" s="174"/>
      <c r="O22" s="175"/>
      <c r="P22" s="191" t="s">
        <v>353</v>
      </c>
      <c r="Q22" s="174"/>
      <c r="R22" s="174"/>
      <c r="S22" s="174"/>
      <c r="T22" s="174"/>
      <c r="U22" s="174"/>
      <c r="V22" s="175"/>
      <c r="W22" s="191" t="s">
        <v>354</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489</v>
      </c>
      <c r="H23" s="177"/>
      <c r="I23" s="177"/>
      <c r="J23" s="177"/>
      <c r="K23" s="177"/>
      <c r="L23" s="177"/>
      <c r="M23" s="177"/>
      <c r="N23" s="177"/>
      <c r="O23" s="178"/>
      <c r="P23" s="99">
        <v>68</v>
      </c>
      <c r="Q23" s="100"/>
      <c r="R23" s="100"/>
      <c r="S23" s="100"/>
      <c r="T23" s="100"/>
      <c r="U23" s="100"/>
      <c r="V23" s="101"/>
      <c r="W23" s="99">
        <v>87</v>
      </c>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490</v>
      </c>
      <c r="H24" s="180"/>
      <c r="I24" s="180"/>
      <c r="J24" s="180"/>
      <c r="K24" s="180"/>
      <c r="L24" s="180"/>
      <c r="M24" s="180"/>
      <c r="N24" s="180"/>
      <c r="O24" s="181"/>
      <c r="P24" s="102">
        <v>7</v>
      </c>
      <c r="Q24" s="103"/>
      <c r="R24" s="103"/>
      <c r="S24" s="103"/>
      <c r="T24" s="103"/>
      <c r="U24" s="103"/>
      <c r="V24" s="104"/>
      <c r="W24" s="102">
        <v>7</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hidden="1"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hidden="1"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205">
        <f>AK13</f>
        <v>75</v>
      </c>
      <c r="Q29" s="206"/>
      <c r="R29" s="206"/>
      <c r="S29" s="206"/>
      <c r="T29" s="206"/>
      <c r="U29" s="206"/>
      <c r="V29" s="207"/>
      <c r="W29" s="205">
        <f>AR13</f>
        <v>94</v>
      </c>
      <c r="X29" s="206"/>
      <c r="Y29" s="206"/>
      <c r="Z29" s="206"/>
      <c r="AA29" s="206"/>
      <c r="AB29" s="206"/>
      <c r="AC29" s="207"/>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316</v>
      </c>
      <c r="AF30" s="377"/>
      <c r="AG30" s="377"/>
      <c r="AH30" s="378"/>
      <c r="AI30" s="376" t="s">
        <v>338</v>
      </c>
      <c r="AJ30" s="377"/>
      <c r="AK30" s="377"/>
      <c r="AL30" s="378"/>
      <c r="AM30" s="379" t="s">
        <v>343</v>
      </c>
      <c r="AN30" s="379"/>
      <c r="AO30" s="379"/>
      <c r="AP30" s="376"/>
      <c r="AQ30" s="628" t="s">
        <v>187</v>
      </c>
      <c r="AR30" s="629"/>
      <c r="AS30" s="629"/>
      <c r="AT30" s="630"/>
      <c r="AU30" s="380" t="s">
        <v>133</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t="s">
        <v>491</v>
      </c>
      <c r="AR31" s="126"/>
      <c r="AS31" s="127" t="s">
        <v>188</v>
      </c>
      <c r="AT31" s="162"/>
      <c r="AU31" s="261">
        <v>3</v>
      </c>
      <c r="AV31" s="261"/>
      <c r="AW31" s="369" t="s">
        <v>177</v>
      </c>
      <c r="AX31" s="370"/>
    </row>
    <row r="32" spans="1:50" ht="23.25" customHeight="1" x14ac:dyDescent="0.15">
      <c r="A32" s="502"/>
      <c r="B32" s="500"/>
      <c r="C32" s="500"/>
      <c r="D32" s="500"/>
      <c r="E32" s="500"/>
      <c r="F32" s="501"/>
      <c r="G32" s="527" t="s">
        <v>492</v>
      </c>
      <c r="H32" s="528"/>
      <c r="I32" s="528"/>
      <c r="J32" s="528"/>
      <c r="K32" s="528"/>
      <c r="L32" s="528"/>
      <c r="M32" s="528"/>
      <c r="N32" s="528"/>
      <c r="O32" s="529"/>
      <c r="P32" s="151" t="s">
        <v>493</v>
      </c>
      <c r="Q32" s="151"/>
      <c r="R32" s="151"/>
      <c r="S32" s="151"/>
      <c r="T32" s="151"/>
      <c r="U32" s="151"/>
      <c r="V32" s="151"/>
      <c r="W32" s="151"/>
      <c r="X32" s="222"/>
      <c r="Y32" s="328" t="s">
        <v>12</v>
      </c>
      <c r="Z32" s="536"/>
      <c r="AA32" s="537"/>
      <c r="AB32" s="538" t="s">
        <v>14</v>
      </c>
      <c r="AC32" s="538"/>
      <c r="AD32" s="538"/>
      <c r="AE32" s="354">
        <v>92.5</v>
      </c>
      <c r="AF32" s="355"/>
      <c r="AG32" s="355"/>
      <c r="AH32" s="355"/>
      <c r="AI32" s="354">
        <v>100</v>
      </c>
      <c r="AJ32" s="355"/>
      <c r="AK32" s="355"/>
      <c r="AL32" s="355"/>
      <c r="AM32" s="354">
        <v>100</v>
      </c>
      <c r="AN32" s="355"/>
      <c r="AO32" s="355"/>
      <c r="AP32" s="355"/>
      <c r="AQ32" s="105" t="s">
        <v>491</v>
      </c>
      <c r="AR32" s="106"/>
      <c r="AS32" s="106"/>
      <c r="AT32" s="107"/>
      <c r="AU32" s="355" t="s">
        <v>519</v>
      </c>
      <c r="AV32" s="355"/>
      <c r="AW32" s="355"/>
      <c r="AX32" s="357"/>
    </row>
    <row r="33" spans="1:50" ht="23.2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14</v>
      </c>
      <c r="AC33" s="509"/>
      <c r="AD33" s="509"/>
      <c r="AE33" s="354">
        <v>80</v>
      </c>
      <c r="AF33" s="355"/>
      <c r="AG33" s="355"/>
      <c r="AH33" s="355"/>
      <c r="AI33" s="354">
        <v>80</v>
      </c>
      <c r="AJ33" s="355"/>
      <c r="AK33" s="355"/>
      <c r="AL33" s="355"/>
      <c r="AM33" s="354">
        <v>80</v>
      </c>
      <c r="AN33" s="355"/>
      <c r="AO33" s="355"/>
      <c r="AP33" s="355"/>
      <c r="AQ33" s="105" t="s">
        <v>491</v>
      </c>
      <c r="AR33" s="106"/>
      <c r="AS33" s="106"/>
      <c r="AT33" s="107"/>
      <c r="AU33" s="355">
        <v>80</v>
      </c>
      <c r="AV33" s="355"/>
      <c r="AW33" s="355"/>
      <c r="AX33" s="357"/>
    </row>
    <row r="34" spans="1:50" ht="23.25"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v>115.625</v>
      </c>
      <c r="AF34" s="355"/>
      <c r="AG34" s="355"/>
      <c r="AH34" s="355"/>
      <c r="AI34" s="354">
        <v>125</v>
      </c>
      <c r="AJ34" s="355"/>
      <c r="AK34" s="355"/>
      <c r="AL34" s="355"/>
      <c r="AM34" s="354">
        <v>125</v>
      </c>
      <c r="AN34" s="355"/>
      <c r="AO34" s="355"/>
      <c r="AP34" s="355"/>
      <c r="AQ34" s="105" t="s">
        <v>491</v>
      </c>
      <c r="AR34" s="106"/>
      <c r="AS34" s="106"/>
      <c r="AT34" s="107"/>
      <c r="AU34" s="355" t="s">
        <v>519</v>
      </c>
      <c r="AV34" s="355"/>
      <c r="AW34" s="355"/>
      <c r="AX34" s="357"/>
    </row>
    <row r="35" spans="1:50" ht="23.25" customHeight="1" x14ac:dyDescent="0.15">
      <c r="A35" s="887" t="s">
        <v>304</v>
      </c>
      <c r="B35" s="888"/>
      <c r="C35" s="888"/>
      <c r="D35" s="888"/>
      <c r="E35" s="888"/>
      <c r="F35" s="889"/>
      <c r="G35" s="893" t="s">
        <v>494</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thickBot="1" x14ac:dyDescent="0.2">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0" ht="18.75" hidden="1" customHeight="1" x14ac:dyDescent="0.15">
      <c r="A37" s="631" t="s">
        <v>274</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316</v>
      </c>
      <c r="AF37" s="359"/>
      <c r="AG37" s="359"/>
      <c r="AH37" s="360"/>
      <c r="AI37" s="358" t="s">
        <v>314</v>
      </c>
      <c r="AJ37" s="359"/>
      <c r="AK37" s="359"/>
      <c r="AL37" s="360"/>
      <c r="AM37" s="365" t="s">
        <v>343</v>
      </c>
      <c r="AN37" s="365"/>
      <c r="AO37" s="365"/>
      <c r="AP37" s="365"/>
      <c r="AQ37" s="257" t="s">
        <v>187</v>
      </c>
      <c r="AR37" s="258"/>
      <c r="AS37" s="258"/>
      <c r="AT37" s="259"/>
      <c r="AU37" s="371" t="s">
        <v>133</v>
      </c>
      <c r="AV37" s="371"/>
      <c r="AW37" s="371"/>
      <c r="AX37" s="372"/>
    </row>
    <row r="38" spans="1:50" ht="18.75" hidden="1"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23.25" hidden="1" customHeight="1" x14ac:dyDescent="0.15">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8" t="s">
        <v>12</v>
      </c>
      <c r="Z39" s="536"/>
      <c r="AA39" s="537"/>
      <c r="AB39" s="538"/>
      <c r="AC39" s="538"/>
      <c r="AD39" s="538"/>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23.25" hidden="1"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c r="AC40" s="509"/>
      <c r="AD40" s="509"/>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23.25" hidden="1"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15">
      <c r="A42" s="887" t="s">
        <v>304</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row>
    <row r="44" spans="1:50" ht="18.75" hidden="1" customHeight="1" x14ac:dyDescent="0.15">
      <c r="A44" s="631" t="s">
        <v>274</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316</v>
      </c>
      <c r="AF44" s="359"/>
      <c r="AG44" s="359"/>
      <c r="AH44" s="360"/>
      <c r="AI44" s="358" t="s">
        <v>314</v>
      </c>
      <c r="AJ44" s="359"/>
      <c r="AK44" s="359"/>
      <c r="AL44" s="360"/>
      <c r="AM44" s="365" t="s">
        <v>343</v>
      </c>
      <c r="AN44" s="365"/>
      <c r="AO44" s="365"/>
      <c r="AP44" s="365"/>
      <c r="AQ44" s="257" t="s">
        <v>187</v>
      </c>
      <c r="AR44" s="258"/>
      <c r="AS44" s="258"/>
      <c r="AT44" s="259"/>
      <c r="AU44" s="371" t="s">
        <v>133</v>
      </c>
      <c r="AV44" s="371"/>
      <c r="AW44" s="371"/>
      <c r="AX44" s="372"/>
    </row>
    <row r="45" spans="1:50" ht="18.75" hidden="1"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38"/>
      <c r="AC46" s="538"/>
      <c r="AD46" s="538"/>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87" t="s">
        <v>304</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row>
    <row r="51" spans="1:50" ht="18.75" hidden="1" customHeight="1" x14ac:dyDescent="0.15">
      <c r="A51" s="499" t="s">
        <v>274</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316</v>
      </c>
      <c r="AF51" s="359"/>
      <c r="AG51" s="359"/>
      <c r="AH51" s="360"/>
      <c r="AI51" s="358" t="s">
        <v>314</v>
      </c>
      <c r="AJ51" s="359"/>
      <c r="AK51" s="359"/>
      <c r="AL51" s="360"/>
      <c r="AM51" s="365" t="s">
        <v>343</v>
      </c>
      <c r="AN51" s="365"/>
      <c r="AO51" s="365"/>
      <c r="AP51" s="365"/>
      <c r="AQ51" s="257" t="s">
        <v>187</v>
      </c>
      <c r="AR51" s="258"/>
      <c r="AS51" s="258"/>
      <c r="AT51" s="259"/>
      <c r="AU51" s="367" t="s">
        <v>133</v>
      </c>
      <c r="AV51" s="367"/>
      <c r="AW51" s="367"/>
      <c r="AX51" s="368"/>
    </row>
    <row r="52" spans="1:50" ht="18.75" hidden="1"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7" t="s">
        <v>304</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row>
    <row r="58" spans="1:50" ht="18.75" hidden="1" customHeight="1" x14ac:dyDescent="0.15">
      <c r="A58" s="499" t="s">
        <v>274</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316</v>
      </c>
      <c r="AF58" s="359"/>
      <c r="AG58" s="359"/>
      <c r="AH58" s="360"/>
      <c r="AI58" s="358" t="s">
        <v>314</v>
      </c>
      <c r="AJ58" s="359"/>
      <c r="AK58" s="359"/>
      <c r="AL58" s="360"/>
      <c r="AM58" s="365" t="s">
        <v>343</v>
      </c>
      <c r="AN58" s="365"/>
      <c r="AO58" s="365"/>
      <c r="AP58" s="365"/>
      <c r="AQ58" s="257" t="s">
        <v>187</v>
      </c>
      <c r="AR58" s="258"/>
      <c r="AS58" s="258"/>
      <c r="AT58" s="259"/>
      <c r="AU58" s="367" t="s">
        <v>133</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7" t="s">
        <v>304</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row>
    <row r="65" spans="1:50" ht="18.75" hidden="1" customHeight="1" x14ac:dyDescent="0.15">
      <c r="A65" s="848" t="s">
        <v>275</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270</v>
      </c>
      <c r="X65" s="860"/>
      <c r="Y65" s="863"/>
      <c r="Z65" s="863"/>
      <c r="AA65" s="864"/>
      <c r="AB65" s="857" t="s">
        <v>11</v>
      </c>
      <c r="AC65" s="853"/>
      <c r="AD65" s="854"/>
      <c r="AE65" s="358" t="s">
        <v>316</v>
      </c>
      <c r="AF65" s="359"/>
      <c r="AG65" s="359"/>
      <c r="AH65" s="360"/>
      <c r="AI65" s="358" t="s">
        <v>314</v>
      </c>
      <c r="AJ65" s="359"/>
      <c r="AK65" s="359"/>
      <c r="AL65" s="360"/>
      <c r="AM65" s="365" t="s">
        <v>343</v>
      </c>
      <c r="AN65" s="365"/>
      <c r="AO65" s="365"/>
      <c r="AP65" s="365"/>
      <c r="AQ65" s="857" t="s">
        <v>187</v>
      </c>
      <c r="AR65" s="853"/>
      <c r="AS65" s="853"/>
      <c r="AT65" s="854"/>
      <c r="AU65" s="967" t="s">
        <v>133</v>
      </c>
      <c r="AV65" s="967"/>
      <c r="AW65" s="967"/>
      <c r="AX65" s="968"/>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66"/>
      <c r="AQ66" s="260"/>
      <c r="AR66" s="261"/>
      <c r="AS66" s="855" t="s">
        <v>188</v>
      </c>
      <c r="AT66" s="856"/>
      <c r="AU66" s="261"/>
      <c r="AV66" s="261"/>
      <c r="AW66" s="855" t="s">
        <v>273</v>
      </c>
      <c r="AX66" s="969"/>
    </row>
    <row r="67" spans="1:50" ht="23.25" hidden="1" customHeight="1" x14ac:dyDescent="0.15">
      <c r="A67" s="841"/>
      <c r="B67" s="842"/>
      <c r="C67" s="842"/>
      <c r="D67" s="842"/>
      <c r="E67" s="842"/>
      <c r="F67" s="843"/>
      <c r="G67" s="970" t="s">
        <v>189</v>
      </c>
      <c r="H67" s="953"/>
      <c r="I67" s="954"/>
      <c r="J67" s="954"/>
      <c r="K67" s="954"/>
      <c r="L67" s="954"/>
      <c r="M67" s="954"/>
      <c r="N67" s="954"/>
      <c r="O67" s="955"/>
      <c r="P67" s="953"/>
      <c r="Q67" s="954"/>
      <c r="R67" s="954"/>
      <c r="S67" s="954"/>
      <c r="T67" s="954"/>
      <c r="U67" s="954"/>
      <c r="V67" s="955"/>
      <c r="W67" s="959"/>
      <c r="X67" s="960"/>
      <c r="Y67" s="940" t="s">
        <v>12</v>
      </c>
      <c r="Z67" s="940"/>
      <c r="AA67" s="941"/>
      <c r="AB67" s="942" t="s">
        <v>294</v>
      </c>
      <c r="AC67" s="942"/>
      <c r="AD67" s="942"/>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1"/>
      <c r="B68" s="842"/>
      <c r="C68" s="842"/>
      <c r="D68" s="842"/>
      <c r="E68" s="842"/>
      <c r="F68" s="843"/>
      <c r="G68" s="930"/>
      <c r="H68" s="956"/>
      <c r="I68" s="957"/>
      <c r="J68" s="957"/>
      <c r="K68" s="957"/>
      <c r="L68" s="957"/>
      <c r="M68" s="957"/>
      <c r="N68" s="957"/>
      <c r="O68" s="958"/>
      <c r="P68" s="956"/>
      <c r="Q68" s="957"/>
      <c r="R68" s="957"/>
      <c r="S68" s="957"/>
      <c r="T68" s="957"/>
      <c r="U68" s="957"/>
      <c r="V68" s="958"/>
      <c r="W68" s="961"/>
      <c r="X68" s="962"/>
      <c r="Y68" s="174" t="s">
        <v>53</v>
      </c>
      <c r="Z68" s="174"/>
      <c r="AA68" s="175"/>
      <c r="AB68" s="965" t="s">
        <v>294</v>
      </c>
      <c r="AC68" s="965"/>
      <c r="AD68" s="965"/>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1"/>
      <c r="B69" s="842"/>
      <c r="C69" s="842"/>
      <c r="D69" s="842"/>
      <c r="E69" s="842"/>
      <c r="F69" s="843"/>
      <c r="G69" s="971"/>
      <c r="H69" s="956"/>
      <c r="I69" s="957"/>
      <c r="J69" s="957"/>
      <c r="K69" s="957"/>
      <c r="L69" s="957"/>
      <c r="M69" s="957"/>
      <c r="N69" s="957"/>
      <c r="O69" s="958"/>
      <c r="P69" s="956"/>
      <c r="Q69" s="957"/>
      <c r="R69" s="957"/>
      <c r="S69" s="957"/>
      <c r="T69" s="957"/>
      <c r="U69" s="957"/>
      <c r="V69" s="958"/>
      <c r="W69" s="963"/>
      <c r="X69" s="964"/>
      <c r="Y69" s="174" t="s">
        <v>13</v>
      </c>
      <c r="Z69" s="174"/>
      <c r="AA69" s="175"/>
      <c r="AB69" s="966" t="s">
        <v>295</v>
      </c>
      <c r="AC69" s="966"/>
      <c r="AD69" s="966"/>
      <c r="AE69" s="804"/>
      <c r="AF69" s="805"/>
      <c r="AG69" s="805"/>
      <c r="AH69" s="805"/>
      <c r="AI69" s="804"/>
      <c r="AJ69" s="805"/>
      <c r="AK69" s="805"/>
      <c r="AL69" s="805"/>
      <c r="AM69" s="804"/>
      <c r="AN69" s="805"/>
      <c r="AO69" s="805"/>
      <c r="AP69" s="805"/>
      <c r="AQ69" s="354"/>
      <c r="AR69" s="355"/>
      <c r="AS69" s="355"/>
      <c r="AT69" s="356"/>
      <c r="AU69" s="355"/>
      <c r="AV69" s="355"/>
      <c r="AW69" s="355"/>
      <c r="AX69" s="357"/>
    </row>
    <row r="70" spans="1:50" ht="23.25" hidden="1" customHeight="1" x14ac:dyDescent="0.15">
      <c r="A70" s="841" t="s">
        <v>279</v>
      </c>
      <c r="B70" s="842"/>
      <c r="C70" s="842"/>
      <c r="D70" s="842"/>
      <c r="E70" s="842"/>
      <c r="F70" s="843"/>
      <c r="G70" s="930" t="s">
        <v>190</v>
      </c>
      <c r="H70" s="931"/>
      <c r="I70" s="931"/>
      <c r="J70" s="931"/>
      <c r="K70" s="931"/>
      <c r="L70" s="931"/>
      <c r="M70" s="931"/>
      <c r="N70" s="931"/>
      <c r="O70" s="931"/>
      <c r="P70" s="931"/>
      <c r="Q70" s="931"/>
      <c r="R70" s="931"/>
      <c r="S70" s="931"/>
      <c r="T70" s="931"/>
      <c r="U70" s="931"/>
      <c r="V70" s="931"/>
      <c r="W70" s="934" t="s">
        <v>293</v>
      </c>
      <c r="X70" s="935"/>
      <c r="Y70" s="940" t="s">
        <v>12</v>
      </c>
      <c r="Z70" s="940"/>
      <c r="AA70" s="941"/>
      <c r="AB70" s="942" t="s">
        <v>294</v>
      </c>
      <c r="AC70" s="942"/>
      <c r="AD70" s="942"/>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1"/>
      <c r="B71" s="842"/>
      <c r="C71" s="842"/>
      <c r="D71" s="842"/>
      <c r="E71" s="842"/>
      <c r="F71" s="843"/>
      <c r="G71" s="930"/>
      <c r="H71" s="932"/>
      <c r="I71" s="932"/>
      <c r="J71" s="932"/>
      <c r="K71" s="932"/>
      <c r="L71" s="932"/>
      <c r="M71" s="932"/>
      <c r="N71" s="932"/>
      <c r="O71" s="932"/>
      <c r="P71" s="932"/>
      <c r="Q71" s="932"/>
      <c r="R71" s="932"/>
      <c r="S71" s="932"/>
      <c r="T71" s="932"/>
      <c r="U71" s="932"/>
      <c r="V71" s="932"/>
      <c r="W71" s="936"/>
      <c r="X71" s="937"/>
      <c r="Y71" s="174" t="s">
        <v>53</v>
      </c>
      <c r="Z71" s="174"/>
      <c r="AA71" s="175"/>
      <c r="AB71" s="965" t="s">
        <v>294</v>
      </c>
      <c r="AC71" s="965"/>
      <c r="AD71" s="965"/>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4"/>
      <c r="B72" s="845"/>
      <c r="C72" s="845"/>
      <c r="D72" s="845"/>
      <c r="E72" s="845"/>
      <c r="F72" s="846"/>
      <c r="G72" s="930"/>
      <c r="H72" s="933"/>
      <c r="I72" s="933"/>
      <c r="J72" s="933"/>
      <c r="K72" s="933"/>
      <c r="L72" s="933"/>
      <c r="M72" s="933"/>
      <c r="N72" s="933"/>
      <c r="O72" s="933"/>
      <c r="P72" s="933"/>
      <c r="Q72" s="933"/>
      <c r="R72" s="933"/>
      <c r="S72" s="933"/>
      <c r="T72" s="933"/>
      <c r="U72" s="933"/>
      <c r="V72" s="933"/>
      <c r="W72" s="938"/>
      <c r="X72" s="939"/>
      <c r="Y72" s="174" t="s">
        <v>13</v>
      </c>
      <c r="Z72" s="174"/>
      <c r="AA72" s="175"/>
      <c r="AB72" s="966" t="s">
        <v>295</v>
      </c>
      <c r="AC72" s="966"/>
      <c r="AD72" s="966"/>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7" t="s">
        <v>275</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8" t="s">
        <v>316</v>
      </c>
      <c r="AF73" s="359"/>
      <c r="AG73" s="359"/>
      <c r="AH73" s="360"/>
      <c r="AI73" s="358" t="s">
        <v>314</v>
      </c>
      <c r="AJ73" s="359"/>
      <c r="AK73" s="359"/>
      <c r="AL73" s="360"/>
      <c r="AM73" s="365" t="s">
        <v>343</v>
      </c>
      <c r="AN73" s="365"/>
      <c r="AO73" s="365"/>
      <c r="AP73" s="365"/>
      <c r="AQ73" s="166" t="s">
        <v>187</v>
      </c>
      <c r="AR73" s="159"/>
      <c r="AS73" s="159"/>
      <c r="AT73" s="160"/>
      <c r="AU73" s="263" t="s">
        <v>133</v>
      </c>
      <c r="AV73" s="124"/>
      <c r="AW73" s="124"/>
      <c r="AX73" s="125"/>
    </row>
    <row r="74" spans="1:50" ht="18.75" hidden="1" customHeight="1" x14ac:dyDescent="0.1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9"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10" t="s">
        <v>14</v>
      </c>
      <c r="AC77" s="210"/>
      <c r="AD77" s="210"/>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2" t="s">
        <v>307</v>
      </c>
      <c r="B78" s="903"/>
      <c r="C78" s="903"/>
      <c r="D78" s="903"/>
      <c r="E78" s="900" t="s">
        <v>253</v>
      </c>
      <c r="F78" s="901"/>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269</v>
      </c>
      <c r="AP79" s="139"/>
      <c r="AQ79" s="139"/>
      <c r="AR79" s="66" t="s">
        <v>267</v>
      </c>
      <c r="AS79" s="138"/>
      <c r="AT79" s="139"/>
      <c r="AU79" s="139"/>
      <c r="AV79" s="139"/>
      <c r="AW79" s="139"/>
      <c r="AX79" s="140"/>
    </row>
    <row r="80" spans="1:50" ht="18.75" hidden="1" customHeight="1" x14ac:dyDescent="0.15">
      <c r="A80" s="506" t="s">
        <v>146</v>
      </c>
      <c r="B80" s="836" t="s">
        <v>266</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355</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07"/>
      <c r="B81" s="839"/>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8" t="s">
        <v>11</v>
      </c>
      <c r="AC85" s="359"/>
      <c r="AD85" s="360"/>
      <c r="AE85" s="358" t="s">
        <v>316</v>
      </c>
      <c r="AF85" s="359"/>
      <c r="AG85" s="359"/>
      <c r="AH85" s="360"/>
      <c r="AI85" s="358" t="s">
        <v>314</v>
      </c>
      <c r="AJ85" s="359"/>
      <c r="AK85" s="359"/>
      <c r="AL85" s="360"/>
      <c r="AM85" s="365" t="s">
        <v>343</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8" t="s">
        <v>11</v>
      </c>
      <c r="AC90" s="359"/>
      <c r="AD90" s="360"/>
      <c r="AE90" s="358" t="s">
        <v>316</v>
      </c>
      <c r="AF90" s="359"/>
      <c r="AG90" s="359"/>
      <c r="AH90" s="360"/>
      <c r="AI90" s="358" t="s">
        <v>314</v>
      </c>
      <c r="AJ90" s="359"/>
      <c r="AK90" s="359"/>
      <c r="AL90" s="360"/>
      <c r="AM90" s="365" t="s">
        <v>343</v>
      </c>
      <c r="AN90" s="365"/>
      <c r="AO90" s="365"/>
      <c r="AP90" s="365"/>
      <c r="AQ90" s="166" t="s">
        <v>187</v>
      </c>
      <c r="AR90" s="159"/>
      <c r="AS90" s="159"/>
      <c r="AT90" s="160"/>
      <c r="AU90" s="363" t="s">
        <v>133</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8" t="s">
        <v>11</v>
      </c>
      <c r="AC95" s="359"/>
      <c r="AD95" s="360"/>
      <c r="AE95" s="358" t="s">
        <v>316</v>
      </c>
      <c r="AF95" s="359"/>
      <c r="AG95" s="359"/>
      <c r="AH95" s="360"/>
      <c r="AI95" s="358" t="s">
        <v>314</v>
      </c>
      <c r="AJ95" s="359"/>
      <c r="AK95" s="359"/>
      <c r="AL95" s="360"/>
      <c r="AM95" s="365" t="s">
        <v>343</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316</v>
      </c>
      <c r="AF100" s="814"/>
      <c r="AG100" s="814"/>
      <c r="AH100" s="815"/>
      <c r="AI100" s="813" t="s">
        <v>336</v>
      </c>
      <c r="AJ100" s="814"/>
      <c r="AK100" s="814"/>
      <c r="AL100" s="815"/>
      <c r="AM100" s="813" t="s">
        <v>343</v>
      </c>
      <c r="AN100" s="814"/>
      <c r="AO100" s="814"/>
      <c r="AP100" s="815"/>
      <c r="AQ100" s="919" t="s">
        <v>356</v>
      </c>
      <c r="AR100" s="920"/>
      <c r="AS100" s="920"/>
      <c r="AT100" s="921"/>
      <c r="AU100" s="919" t="s">
        <v>357</v>
      </c>
      <c r="AV100" s="920"/>
      <c r="AW100" s="920"/>
      <c r="AX100" s="922"/>
    </row>
    <row r="101" spans="1:60" ht="23.25" customHeight="1" x14ac:dyDescent="0.15">
      <c r="A101" s="478"/>
      <c r="B101" s="479"/>
      <c r="C101" s="479"/>
      <c r="D101" s="479"/>
      <c r="E101" s="479"/>
      <c r="F101" s="480"/>
      <c r="G101" s="151" t="s">
        <v>495</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t="s">
        <v>496</v>
      </c>
      <c r="AC101" s="538"/>
      <c r="AD101" s="538"/>
      <c r="AE101" s="354">
        <v>53</v>
      </c>
      <c r="AF101" s="355"/>
      <c r="AG101" s="355"/>
      <c r="AH101" s="356"/>
      <c r="AI101" s="354">
        <v>53</v>
      </c>
      <c r="AJ101" s="355"/>
      <c r="AK101" s="355"/>
      <c r="AL101" s="356"/>
      <c r="AM101" s="354">
        <v>48</v>
      </c>
      <c r="AN101" s="355"/>
      <c r="AO101" s="355"/>
      <c r="AP101" s="356"/>
      <c r="AQ101" s="354" t="s">
        <v>570</v>
      </c>
      <c r="AR101" s="355"/>
      <c r="AS101" s="355"/>
      <c r="AT101" s="356"/>
      <c r="AU101" s="354" t="s">
        <v>517</v>
      </c>
      <c r="AV101" s="355"/>
      <c r="AW101" s="355"/>
      <c r="AX101" s="356"/>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496</v>
      </c>
      <c r="AC102" s="538"/>
      <c r="AD102" s="538"/>
      <c r="AE102" s="348">
        <v>49</v>
      </c>
      <c r="AF102" s="348"/>
      <c r="AG102" s="348"/>
      <c r="AH102" s="348"/>
      <c r="AI102" s="348">
        <v>53</v>
      </c>
      <c r="AJ102" s="348"/>
      <c r="AK102" s="348"/>
      <c r="AL102" s="348"/>
      <c r="AM102" s="348">
        <v>50</v>
      </c>
      <c r="AN102" s="348"/>
      <c r="AO102" s="348"/>
      <c r="AP102" s="348"/>
      <c r="AQ102" s="804">
        <v>48</v>
      </c>
      <c r="AR102" s="805"/>
      <c r="AS102" s="805"/>
      <c r="AT102" s="806"/>
      <c r="AU102" s="804" t="s">
        <v>517</v>
      </c>
      <c r="AV102" s="805"/>
      <c r="AW102" s="805"/>
      <c r="AX102" s="806"/>
    </row>
    <row r="103" spans="1:60" ht="31.5" hidden="1" customHeight="1" x14ac:dyDescent="0.15">
      <c r="A103" s="475" t="s">
        <v>276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316</v>
      </c>
      <c r="AF103" s="288"/>
      <c r="AG103" s="288"/>
      <c r="AH103" s="289"/>
      <c r="AI103" s="293" t="s">
        <v>314</v>
      </c>
      <c r="AJ103" s="288"/>
      <c r="AK103" s="288"/>
      <c r="AL103" s="289"/>
      <c r="AM103" s="293" t="s">
        <v>343</v>
      </c>
      <c r="AN103" s="288"/>
      <c r="AO103" s="288"/>
      <c r="AP103" s="289"/>
      <c r="AQ103" s="350" t="s">
        <v>356</v>
      </c>
      <c r="AR103" s="351"/>
      <c r="AS103" s="351"/>
      <c r="AT103" s="352"/>
      <c r="AU103" s="350" t="s">
        <v>357</v>
      </c>
      <c r="AV103" s="351"/>
      <c r="AW103" s="351"/>
      <c r="AX103" s="353"/>
    </row>
    <row r="104" spans="1:60" ht="23.25" hidden="1" customHeight="1" x14ac:dyDescent="0.15">
      <c r="A104" s="478"/>
      <c r="B104" s="479"/>
      <c r="C104" s="479"/>
      <c r="D104" s="479"/>
      <c r="E104" s="479"/>
      <c r="F104" s="480"/>
      <c r="G104" s="151" t="s">
        <v>521</v>
      </c>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4"/>
      <c r="AV105" s="805"/>
      <c r="AW105" s="805"/>
      <c r="AX105" s="806"/>
    </row>
    <row r="106" spans="1:60" ht="31.5" hidden="1" customHeight="1" x14ac:dyDescent="0.15">
      <c r="A106" s="475" t="s">
        <v>276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316</v>
      </c>
      <c r="AF106" s="288"/>
      <c r="AG106" s="288"/>
      <c r="AH106" s="289"/>
      <c r="AI106" s="293" t="s">
        <v>314</v>
      </c>
      <c r="AJ106" s="288"/>
      <c r="AK106" s="288"/>
      <c r="AL106" s="289"/>
      <c r="AM106" s="293" t="s">
        <v>343</v>
      </c>
      <c r="AN106" s="288"/>
      <c r="AO106" s="288"/>
      <c r="AP106" s="289"/>
      <c r="AQ106" s="350" t="s">
        <v>356</v>
      </c>
      <c r="AR106" s="351"/>
      <c r="AS106" s="351"/>
      <c r="AT106" s="352"/>
      <c r="AU106" s="350" t="s">
        <v>357</v>
      </c>
      <c r="AV106" s="351"/>
      <c r="AW106" s="351"/>
      <c r="AX106" s="353"/>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4"/>
      <c r="AV108" s="805"/>
      <c r="AW108" s="805"/>
      <c r="AX108" s="806"/>
    </row>
    <row r="109" spans="1:60" ht="31.5" hidden="1" customHeight="1" x14ac:dyDescent="0.15">
      <c r="A109" s="475" t="s">
        <v>276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316</v>
      </c>
      <c r="AF109" s="288"/>
      <c r="AG109" s="288"/>
      <c r="AH109" s="289"/>
      <c r="AI109" s="293" t="s">
        <v>314</v>
      </c>
      <c r="AJ109" s="288"/>
      <c r="AK109" s="288"/>
      <c r="AL109" s="289"/>
      <c r="AM109" s="293" t="s">
        <v>343</v>
      </c>
      <c r="AN109" s="288"/>
      <c r="AO109" s="288"/>
      <c r="AP109" s="289"/>
      <c r="AQ109" s="350" t="s">
        <v>356</v>
      </c>
      <c r="AR109" s="351"/>
      <c r="AS109" s="351"/>
      <c r="AT109" s="352"/>
      <c r="AU109" s="350" t="s">
        <v>357</v>
      </c>
      <c r="AV109" s="351"/>
      <c r="AW109" s="351"/>
      <c r="AX109" s="353"/>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4"/>
      <c r="AV111" s="805"/>
      <c r="AW111" s="805"/>
      <c r="AX111" s="806"/>
    </row>
    <row r="112" spans="1:60" ht="31.5" hidden="1" customHeight="1" x14ac:dyDescent="0.15">
      <c r="A112" s="475" t="s">
        <v>276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316</v>
      </c>
      <c r="AF112" s="288"/>
      <c r="AG112" s="288"/>
      <c r="AH112" s="289"/>
      <c r="AI112" s="293" t="s">
        <v>314</v>
      </c>
      <c r="AJ112" s="288"/>
      <c r="AK112" s="288"/>
      <c r="AL112" s="289"/>
      <c r="AM112" s="293" t="s">
        <v>343</v>
      </c>
      <c r="AN112" s="288"/>
      <c r="AO112" s="288"/>
      <c r="AP112" s="289"/>
      <c r="AQ112" s="350" t="s">
        <v>356</v>
      </c>
      <c r="AR112" s="351"/>
      <c r="AS112" s="351"/>
      <c r="AT112" s="352"/>
      <c r="AU112" s="350" t="s">
        <v>357</v>
      </c>
      <c r="AV112" s="351"/>
      <c r="AW112" s="351"/>
      <c r="AX112" s="353"/>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316</v>
      </c>
      <c r="AF115" s="288"/>
      <c r="AG115" s="288"/>
      <c r="AH115" s="289"/>
      <c r="AI115" s="293" t="s">
        <v>314</v>
      </c>
      <c r="AJ115" s="288"/>
      <c r="AK115" s="288"/>
      <c r="AL115" s="289"/>
      <c r="AM115" s="293" t="s">
        <v>343</v>
      </c>
      <c r="AN115" s="288"/>
      <c r="AO115" s="288"/>
      <c r="AP115" s="289"/>
      <c r="AQ115" s="325" t="s">
        <v>358</v>
      </c>
      <c r="AR115" s="326"/>
      <c r="AS115" s="326"/>
      <c r="AT115" s="326"/>
      <c r="AU115" s="326"/>
      <c r="AV115" s="326"/>
      <c r="AW115" s="326"/>
      <c r="AX115" s="327"/>
    </row>
    <row r="116" spans="1:50" ht="23.25" customHeight="1" x14ac:dyDescent="0.15">
      <c r="A116" s="282"/>
      <c r="B116" s="283"/>
      <c r="C116" s="283"/>
      <c r="D116" s="283"/>
      <c r="E116" s="283"/>
      <c r="F116" s="284"/>
      <c r="G116" s="341" t="s">
        <v>522</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496</v>
      </c>
      <c r="AC116" s="291"/>
      <c r="AD116" s="292"/>
      <c r="AE116" s="348">
        <v>2</v>
      </c>
      <c r="AF116" s="348"/>
      <c r="AG116" s="348"/>
      <c r="AH116" s="348"/>
      <c r="AI116" s="348">
        <v>1.8</v>
      </c>
      <c r="AJ116" s="348"/>
      <c r="AK116" s="348"/>
      <c r="AL116" s="348"/>
      <c r="AM116" s="348">
        <v>2.2000000000000002</v>
      </c>
      <c r="AN116" s="348"/>
      <c r="AO116" s="348"/>
      <c r="AP116" s="348"/>
      <c r="AQ116" s="354" t="s">
        <v>570</v>
      </c>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496</v>
      </c>
      <c r="AC117" s="332"/>
      <c r="AD117" s="333"/>
      <c r="AE117" s="296" t="s">
        <v>497</v>
      </c>
      <c r="AF117" s="296"/>
      <c r="AG117" s="296"/>
      <c r="AH117" s="296"/>
      <c r="AI117" s="296" t="s">
        <v>572</v>
      </c>
      <c r="AJ117" s="296"/>
      <c r="AK117" s="296"/>
      <c r="AL117" s="296"/>
      <c r="AM117" s="296" t="s">
        <v>573</v>
      </c>
      <c r="AN117" s="296"/>
      <c r="AO117" s="296"/>
      <c r="AP117" s="296"/>
      <c r="AQ117" s="296" t="s">
        <v>570</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316</v>
      </c>
      <c r="AF118" s="288"/>
      <c r="AG118" s="288"/>
      <c r="AH118" s="289"/>
      <c r="AI118" s="293" t="s">
        <v>314</v>
      </c>
      <c r="AJ118" s="288"/>
      <c r="AK118" s="288"/>
      <c r="AL118" s="289"/>
      <c r="AM118" s="293" t="s">
        <v>343</v>
      </c>
      <c r="AN118" s="288"/>
      <c r="AO118" s="288"/>
      <c r="AP118" s="289"/>
      <c r="AQ118" s="325" t="s">
        <v>358</v>
      </c>
      <c r="AR118" s="326"/>
      <c r="AS118" s="326"/>
      <c r="AT118" s="326"/>
      <c r="AU118" s="326"/>
      <c r="AV118" s="326"/>
      <c r="AW118" s="326"/>
      <c r="AX118" s="327"/>
    </row>
    <row r="119" spans="1:50" ht="23.25" hidden="1" customHeight="1" x14ac:dyDescent="0.15">
      <c r="A119" s="282"/>
      <c r="B119" s="283"/>
      <c r="C119" s="283"/>
      <c r="D119" s="283"/>
      <c r="E119" s="283"/>
      <c r="F119" s="284"/>
      <c r="G119" s="341" t="s">
        <v>283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316</v>
      </c>
      <c r="AF121" s="288"/>
      <c r="AG121" s="288"/>
      <c r="AH121" s="289"/>
      <c r="AI121" s="293" t="s">
        <v>314</v>
      </c>
      <c r="AJ121" s="288"/>
      <c r="AK121" s="288"/>
      <c r="AL121" s="289"/>
      <c r="AM121" s="293" t="s">
        <v>343</v>
      </c>
      <c r="AN121" s="288"/>
      <c r="AO121" s="288"/>
      <c r="AP121" s="289"/>
      <c r="AQ121" s="325" t="s">
        <v>358</v>
      </c>
      <c r="AR121" s="326"/>
      <c r="AS121" s="326"/>
      <c r="AT121" s="326"/>
      <c r="AU121" s="326"/>
      <c r="AV121" s="326"/>
      <c r="AW121" s="326"/>
      <c r="AX121" s="327"/>
    </row>
    <row r="122" spans="1:50" ht="23.25" hidden="1" customHeight="1" x14ac:dyDescent="0.15">
      <c r="A122" s="282"/>
      <c r="B122" s="283"/>
      <c r="C122" s="283"/>
      <c r="D122" s="283"/>
      <c r="E122" s="283"/>
      <c r="F122" s="284"/>
      <c r="G122" s="341" t="s">
        <v>284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316</v>
      </c>
      <c r="AF124" s="288"/>
      <c r="AG124" s="288"/>
      <c r="AH124" s="289"/>
      <c r="AI124" s="293" t="s">
        <v>314</v>
      </c>
      <c r="AJ124" s="288"/>
      <c r="AK124" s="288"/>
      <c r="AL124" s="289"/>
      <c r="AM124" s="293" t="s">
        <v>343</v>
      </c>
      <c r="AN124" s="288"/>
      <c r="AO124" s="288"/>
      <c r="AP124" s="289"/>
      <c r="AQ124" s="325" t="s">
        <v>358</v>
      </c>
      <c r="AR124" s="326"/>
      <c r="AS124" s="326"/>
      <c r="AT124" s="326"/>
      <c r="AU124" s="326"/>
      <c r="AV124" s="326"/>
      <c r="AW124" s="326"/>
      <c r="AX124" s="327"/>
    </row>
    <row r="125" spans="1:50" ht="23.25" hidden="1" customHeight="1" x14ac:dyDescent="0.15">
      <c r="A125" s="282"/>
      <c r="B125" s="283"/>
      <c r="C125" s="283"/>
      <c r="D125" s="283"/>
      <c r="E125" s="283"/>
      <c r="F125" s="284"/>
      <c r="G125" s="341" t="s">
        <v>284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316</v>
      </c>
      <c r="AF127" s="288"/>
      <c r="AG127" s="288"/>
      <c r="AH127" s="289"/>
      <c r="AI127" s="293" t="s">
        <v>314</v>
      </c>
      <c r="AJ127" s="288"/>
      <c r="AK127" s="288"/>
      <c r="AL127" s="289"/>
      <c r="AM127" s="293" t="s">
        <v>343</v>
      </c>
      <c r="AN127" s="288"/>
      <c r="AO127" s="288"/>
      <c r="AP127" s="289"/>
      <c r="AQ127" s="325" t="s">
        <v>358</v>
      </c>
      <c r="AR127" s="326"/>
      <c r="AS127" s="326"/>
      <c r="AT127" s="326"/>
      <c r="AU127" s="326"/>
      <c r="AV127" s="326"/>
      <c r="AW127" s="326"/>
      <c r="AX127" s="327"/>
    </row>
    <row r="128" spans="1:50" ht="23.25" hidden="1" customHeight="1" x14ac:dyDescent="0.15">
      <c r="A128" s="282"/>
      <c r="B128" s="283"/>
      <c r="C128" s="283"/>
      <c r="D128" s="283"/>
      <c r="E128" s="283"/>
      <c r="F128" s="284"/>
      <c r="G128" s="341" t="s">
        <v>284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4" t="s">
        <v>331</v>
      </c>
      <c r="B130" s="982"/>
      <c r="C130" s="981" t="s">
        <v>191</v>
      </c>
      <c r="D130" s="982"/>
      <c r="E130" s="298" t="s">
        <v>220</v>
      </c>
      <c r="F130" s="299"/>
      <c r="G130" s="300" t="s">
        <v>498</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5"/>
      <c r="B131" s="242"/>
      <c r="C131" s="241"/>
      <c r="D131" s="242"/>
      <c r="E131" s="228" t="s">
        <v>219</v>
      </c>
      <c r="F131" s="229"/>
      <c r="G131" s="226" t="s">
        <v>499</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5"/>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316</v>
      </c>
      <c r="AF132" s="255"/>
      <c r="AG132" s="255"/>
      <c r="AH132" s="255"/>
      <c r="AI132" s="255" t="s">
        <v>336</v>
      </c>
      <c r="AJ132" s="255"/>
      <c r="AK132" s="255"/>
      <c r="AL132" s="255"/>
      <c r="AM132" s="255" t="s">
        <v>343</v>
      </c>
      <c r="AN132" s="255"/>
      <c r="AO132" s="255"/>
      <c r="AP132" s="257"/>
      <c r="AQ132" s="257" t="s">
        <v>187</v>
      </c>
      <c r="AR132" s="258"/>
      <c r="AS132" s="258"/>
      <c r="AT132" s="259"/>
      <c r="AU132" s="269" t="s">
        <v>203</v>
      </c>
      <c r="AV132" s="269"/>
      <c r="AW132" s="269"/>
      <c r="AX132" s="270"/>
    </row>
    <row r="133" spans="1:50" ht="18.75" customHeight="1" x14ac:dyDescent="0.15">
      <c r="A133" s="985"/>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519</v>
      </c>
      <c r="AR133" s="261"/>
      <c r="AS133" s="127" t="s">
        <v>188</v>
      </c>
      <c r="AT133" s="162"/>
      <c r="AU133" s="126" t="s">
        <v>519</v>
      </c>
      <c r="AV133" s="126"/>
      <c r="AW133" s="127" t="s">
        <v>177</v>
      </c>
      <c r="AX133" s="128"/>
    </row>
    <row r="134" spans="1:50" ht="39.75" customHeight="1" x14ac:dyDescent="0.15">
      <c r="A134" s="985"/>
      <c r="B134" s="242"/>
      <c r="C134" s="241"/>
      <c r="D134" s="242"/>
      <c r="E134" s="241"/>
      <c r="F134" s="304"/>
      <c r="G134" s="221" t="s">
        <v>523</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500</v>
      </c>
      <c r="AC134" s="214"/>
      <c r="AD134" s="214"/>
      <c r="AE134" s="256">
        <v>96.8</v>
      </c>
      <c r="AF134" s="106"/>
      <c r="AG134" s="106"/>
      <c r="AH134" s="106"/>
      <c r="AI134" s="256">
        <v>96.3</v>
      </c>
      <c r="AJ134" s="106"/>
      <c r="AK134" s="106"/>
      <c r="AL134" s="106"/>
      <c r="AM134" s="256">
        <v>96.2</v>
      </c>
      <c r="AN134" s="106"/>
      <c r="AO134" s="106"/>
      <c r="AP134" s="106"/>
      <c r="AQ134" s="256" t="s">
        <v>519</v>
      </c>
      <c r="AR134" s="106"/>
      <c r="AS134" s="106"/>
      <c r="AT134" s="106"/>
      <c r="AU134" s="256" t="s">
        <v>519</v>
      </c>
      <c r="AV134" s="106"/>
      <c r="AW134" s="106"/>
      <c r="AX134" s="208"/>
    </row>
    <row r="135" spans="1:50" ht="39.75" customHeight="1" x14ac:dyDescent="0.15">
      <c r="A135" s="985"/>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9" t="s">
        <v>53</v>
      </c>
      <c r="Z135" s="87"/>
      <c r="AA135" s="88"/>
      <c r="AB135" s="276" t="s">
        <v>500</v>
      </c>
      <c r="AC135" s="123"/>
      <c r="AD135" s="123"/>
      <c r="AE135" s="256">
        <v>80</v>
      </c>
      <c r="AF135" s="106"/>
      <c r="AG135" s="106"/>
      <c r="AH135" s="106"/>
      <c r="AI135" s="256">
        <v>90</v>
      </c>
      <c r="AJ135" s="106"/>
      <c r="AK135" s="106"/>
      <c r="AL135" s="106"/>
      <c r="AM135" s="256">
        <v>90</v>
      </c>
      <c r="AN135" s="106"/>
      <c r="AO135" s="106"/>
      <c r="AP135" s="106"/>
      <c r="AQ135" s="256" t="s">
        <v>519</v>
      </c>
      <c r="AR135" s="106"/>
      <c r="AS135" s="106"/>
      <c r="AT135" s="106"/>
      <c r="AU135" s="256" t="s">
        <v>519</v>
      </c>
      <c r="AV135" s="106"/>
      <c r="AW135" s="106"/>
      <c r="AX135" s="208"/>
    </row>
    <row r="136" spans="1:50" ht="18.75" hidden="1" customHeight="1" x14ac:dyDescent="0.15">
      <c r="A136" s="985"/>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316</v>
      </c>
      <c r="AF136" s="255"/>
      <c r="AG136" s="255"/>
      <c r="AH136" s="255"/>
      <c r="AI136" s="255" t="s">
        <v>314</v>
      </c>
      <c r="AJ136" s="255"/>
      <c r="AK136" s="255"/>
      <c r="AL136" s="255"/>
      <c r="AM136" s="255" t="s">
        <v>343</v>
      </c>
      <c r="AN136" s="255"/>
      <c r="AO136" s="255"/>
      <c r="AP136" s="257"/>
      <c r="AQ136" s="257" t="s">
        <v>187</v>
      </c>
      <c r="AR136" s="258"/>
      <c r="AS136" s="258"/>
      <c r="AT136" s="259"/>
      <c r="AU136" s="269" t="s">
        <v>203</v>
      </c>
      <c r="AV136" s="269"/>
      <c r="AW136" s="269"/>
      <c r="AX136" s="270"/>
    </row>
    <row r="137" spans="1:50" ht="18.75" hidden="1" customHeight="1" x14ac:dyDescent="0.15">
      <c r="A137" s="985"/>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5"/>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8"/>
    </row>
    <row r="139" spans="1:50" ht="39.75" hidden="1" customHeight="1" x14ac:dyDescent="0.15">
      <c r="A139" s="985"/>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9"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8"/>
    </row>
    <row r="140" spans="1:50" ht="18.75" hidden="1" customHeight="1" x14ac:dyDescent="0.15">
      <c r="A140" s="985"/>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316</v>
      </c>
      <c r="AF140" s="255"/>
      <c r="AG140" s="255"/>
      <c r="AH140" s="255"/>
      <c r="AI140" s="255" t="s">
        <v>314</v>
      </c>
      <c r="AJ140" s="255"/>
      <c r="AK140" s="255"/>
      <c r="AL140" s="255"/>
      <c r="AM140" s="255" t="s">
        <v>343</v>
      </c>
      <c r="AN140" s="255"/>
      <c r="AO140" s="255"/>
      <c r="AP140" s="257"/>
      <c r="AQ140" s="257" t="s">
        <v>187</v>
      </c>
      <c r="AR140" s="258"/>
      <c r="AS140" s="258"/>
      <c r="AT140" s="259"/>
      <c r="AU140" s="269" t="s">
        <v>203</v>
      </c>
      <c r="AV140" s="269"/>
      <c r="AW140" s="269"/>
      <c r="AX140" s="270"/>
    </row>
    <row r="141" spans="1:50" ht="18.75" hidden="1" customHeight="1" x14ac:dyDescent="0.15">
      <c r="A141" s="985"/>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5"/>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8"/>
    </row>
    <row r="143" spans="1:50" ht="39.75" hidden="1" customHeight="1" x14ac:dyDescent="0.15">
      <c r="A143" s="985"/>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9"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8"/>
    </row>
    <row r="144" spans="1:50" ht="18.75" hidden="1" customHeight="1" x14ac:dyDescent="0.15">
      <c r="A144" s="985"/>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316</v>
      </c>
      <c r="AF144" s="255"/>
      <c r="AG144" s="255"/>
      <c r="AH144" s="255"/>
      <c r="AI144" s="255" t="s">
        <v>314</v>
      </c>
      <c r="AJ144" s="255"/>
      <c r="AK144" s="255"/>
      <c r="AL144" s="255"/>
      <c r="AM144" s="255" t="s">
        <v>343</v>
      </c>
      <c r="AN144" s="255"/>
      <c r="AO144" s="255"/>
      <c r="AP144" s="257"/>
      <c r="AQ144" s="257" t="s">
        <v>187</v>
      </c>
      <c r="AR144" s="258"/>
      <c r="AS144" s="258"/>
      <c r="AT144" s="259"/>
      <c r="AU144" s="269" t="s">
        <v>203</v>
      </c>
      <c r="AV144" s="269"/>
      <c r="AW144" s="269"/>
      <c r="AX144" s="270"/>
    </row>
    <row r="145" spans="1:50" ht="18.75" hidden="1" customHeight="1" x14ac:dyDescent="0.15">
      <c r="A145" s="985"/>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5"/>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8"/>
    </row>
    <row r="147" spans="1:50" ht="39.75" hidden="1" customHeight="1" x14ac:dyDescent="0.15">
      <c r="A147" s="985"/>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9"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8"/>
    </row>
    <row r="148" spans="1:50" ht="18.75" hidden="1" customHeight="1" x14ac:dyDescent="0.15">
      <c r="A148" s="985"/>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316</v>
      </c>
      <c r="AF148" s="255"/>
      <c r="AG148" s="255"/>
      <c r="AH148" s="255"/>
      <c r="AI148" s="255" t="s">
        <v>314</v>
      </c>
      <c r="AJ148" s="255"/>
      <c r="AK148" s="255"/>
      <c r="AL148" s="255"/>
      <c r="AM148" s="255" t="s">
        <v>343</v>
      </c>
      <c r="AN148" s="255"/>
      <c r="AO148" s="255"/>
      <c r="AP148" s="257"/>
      <c r="AQ148" s="257" t="s">
        <v>187</v>
      </c>
      <c r="AR148" s="258"/>
      <c r="AS148" s="258"/>
      <c r="AT148" s="259"/>
      <c r="AU148" s="269" t="s">
        <v>203</v>
      </c>
      <c r="AV148" s="269"/>
      <c r="AW148" s="269"/>
      <c r="AX148" s="270"/>
    </row>
    <row r="149" spans="1:50" ht="18.75" hidden="1" customHeight="1" x14ac:dyDescent="0.15">
      <c r="A149" s="985"/>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5"/>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8"/>
    </row>
    <row r="151" spans="1:50" ht="39.75" hidden="1" customHeight="1" x14ac:dyDescent="0.15">
      <c r="A151" s="985"/>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9"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8"/>
    </row>
    <row r="152" spans="1:50" ht="22.5" hidden="1" customHeight="1" x14ac:dyDescent="0.15">
      <c r="A152" s="985"/>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5"/>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5"/>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4"/>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5"/>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5"/>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5"/>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5"/>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5"/>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5"/>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6"/>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5"/>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5"/>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5"/>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5"/>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5"/>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5"/>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5"/>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5"/>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5"/>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6"/>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5"/>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5"/>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5"/>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5"/>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5"/>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5"/>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5"/>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5"/>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6"/>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5"/>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5"/>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5"/>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5"/>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5"/>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5"/>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5"/>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5"/>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6"/>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5"/>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5"/>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5"/>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5"/>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5"/>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5"/>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5"/>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5"/>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6"/>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hidden="1" customHeight="1" x14ac:dyDescent="0.15">
      <c r="A187" s="985"/>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hidden="1" customHeight="1" x14ac:dyDescent="0.15">
      <c r="A188" s="985"/>
      <c r="B188" s="242"/>
      <c r="C188" s="241"/>
      <c r="D188" s="242"/>
      <c r="E188" s="150"/>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hidden="1" customHeight="1" thickBot="1" x14ac:dyDescent="0.2">
      <c r="A189" s="985"/>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5"/>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5"/>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5"/>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316</v>
      </c>
      <c r="AF192" s="255"/>
      <c r="AG192" s="255"/>
      <c r="AH192" s="255"/>
      <c r="AI192" s="255" t="s">
        <v>314</v>
      </c>
      <c r="AJ192" s="255"/>
      <c r="AK192" s="255"/>
      <c r="AL192" s="255"/>
      <c r="AM192" s="255" t="s">
        <v>343</v>
      </c>
      <c r="AN192" s="255"/>
      <c r="AO192" s="255"/>
      <c r="AP192" s="257"/>
      <c r="AQ192" s="257" t="s">
        <v>187</v>
      </c>
      <c r="AR192" s="258"/>
      <c r="AS192" s="258"/>
      <c r="AT192" s="259"/>
      <c r="AU192" s="269" t="s">
        <v>203</v>
      </c>
      <c r="AV192" s="269"/>
      <c r="AW192" s="269"/>
      <c r="AX192" s="270"/>
    </row>
    <row r="193" spans="1:50" ht="18.75" hidden="1" customHeight="1" x14ac:dyDescent="0.15">
      <c r="A193" s="985"/>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t="s">
        <v>517</v>
      </c>
      <c r="AR193" s="261"/>
      <c r="AS193" s="127" t="s">
        <v>188</v>
      </c>
      <c r="AT193" s="162"/>
      <c r="AU193" s="126" t="s">
        <v>517</v>
      </c>
      <c r="AV193" s="126"/>
      <c r="AW193" s="127" t="s">
        <v>177</v>
      </c>
      <c r="AX193" s="128"/>
    </row>
    <row r="194" spans="1:50" ht="39.75" hidden="1" customHeight="1" x14ac:dyDescent="0.15">
      <c r="A194" s="985"/>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8"/>
    </row>
    <row r="195" spans="1:50" ht="39.75" hidden="1" customHeight="1" x14ac:dyDescent="0.15">
      <c r="A195" s="985"/>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9"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8"/>
    </row>
    <row r="196" spans="1:50" ht="18.75" hidden="1" customHeight="1" x14ac:dyDescent="0.15">
      <c r="A196" s="985"/>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316</v>
      </c>
      <c r="AF196" s="255"/>
      <c r="AG196" s="255"/>
      <c r="AH196" s="255"/>
      <c r="AI196" s="255" t="s">
        <v>314</v>
      </c>
      <c r="AJ196" s="255"/>
      <c r="AK196" s="255"/>
      <c r="AL196" s="255"/>
      <c r="AM196" s="255" t="s">
        <v>343</v>
      </c>
      <c r="AN196" s="255"/>
      <c r="AO196" s="255"/>
      <c r="AP196" s="257"/>
      <c r="AQ196" s="257" t="s">
        <v>187</v>
      </c>
      <c r="AR196" s="258"/>
      <c r="AS196" s="258"/>
      <c r="AT196" s="259"/>
      <c r="AU196" s="269" t="s">
        <v>203</v>
      </c>
      <c r="AV196" s="269"/>
      <c r="AW196" s="269"/>
      <c r="AX196" s="270"/>
    </row>
    <row r="197" spans="1:50" ht="18.75" hidden="1" customHeight="1" x14ac:dyDescent="0.15">
      <c r="A197" s="985"/>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5"/>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8"/>
    </row>
    <row r="199" spans="1:50" ht="39.75" hidden="1" customHeight="1" x14ac:dyDescent="0.15">
      <c r="A199" s="985"/>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9"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8"/>
    </row>
    <row r="200" spans="1:50" ht="18.75" hidden="1" customHeight="1" x14ac:dyDescent="0.15">
      <c r="A200" s="985"/>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316</v>
      </c>
      <c r="AF200" s="255"/>
      <c r="AG200" s="255"/>
      <c r="AH200" s="255"/>
      <c r="AI200" s="255" t="s">
        <v>314</v>
      </c>
      <c r="AJ200" s="255"/>
      <c r="AK200" s="255"/>
      <c r="AL200" s="255"/>
      <c r="AM200" s="255" t="s">
        <v>343</v>
      </c>
      <c r="AN200" s="255"/>
      <c r="AO200" s="255"/>
      <c r="AP200" s="257"/>
      <c r="AQ200" s="257" t="s">
        <v>187</v>
      </c>
      <c r="AR200" s="258"/>
      <c r="AS200" s="258"/>
      <c r="AT200" s="259"/>
      <c r="AU200" s="269" t="s">
        <v>203</v>
      </c>
      <c r="AV200" s="269"/>
      <c r="AW200" s="269"/>
      <c r="AX200" s="270"/>
    </row>
    <row r="201" spans="1:50" ht="18.75" hidden="1" customHeight="1" x14ac:dyDescent="0.15">
      <c r="A201" s="985"/>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5"/>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8"/>
    </row>
    <row r="203" spans="1:50" ht="39.75" hidden="1" customHeight="1" x14ac:dyDescent="0.15">
      <c r="A203" s="985"/>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9"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8"/>
    </row>
    <row r="204" spans="1:50" ht="18.75" hidden="1" customHeight="1" x14ac:dyDescent="0.15">
      <c r="A204" s="985"/>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316</v>
      </c>
      <c r="AF204" s="255"/>
      <c r="AG204" s="255"/>
      <c r="AH204" s="255"/>
      <c r="AI204" s="255" t="s">
        <v>314</v>
      </c>
      <c r="AJ204" s="255"/>
      <c r="AK204" s="255"/>
      <c r="AL204" s="255"/>
      <c r="AM204" s="255" t="s">
        <v>343</v>
      </c>
      <c r="AN204" s="255"/>
      <c r="AO204" s="255"/>
      <c r="AP204" s="257"/>
      <c r="AQ204" s="257" t="s">
        <v>187</v>
      </c>
      <c r="AR204" s="258"/>
      <c r="AS204" s="258"/>
      <c r="AT204" s="259"/>
      <c r="AU204" s="269" t="s">
        <v>203</v>
      </c>
      <c r="AV204" s="269"/>
      <c r="AW204" s="269"/>
      <c r="AX204" s="270"/>
    </row>
    <row r="205" spans="1:50" ht="18.75" hidden="1" customHeight="1" x14ac:dyDescent="0.15">
      <c r="A205" s="985"/>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5"/>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8"/>
    </row>
    <row r="207" spans="1:50" ht="39.75" hidden="1" customHeight="1" x14ac:dyDescent="0.15">
      <c r="A207" s="985"/>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9"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8"/>
    </row>
    <row r="208" spans="1:50" ht="18.75" hidden="1" customHeight="1" x14ac:dyDescent="0.15">
      <c r="A208" s="985"/>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316</v>
      </c>
      <c r="AF208" s="255"/>
      <c r="AG208" s="255"/>
      <c r="AH208" s="255"/>
      <c r="AI208" s="255" t="s">
        <v>314</v>
      </c>
      <c r="AJ208" s="255"/>
      <c r="AK208" s="255"/>
      <c r="AL208" s="255"/>
      <c r="AM208" s="255" t="s">
        <v>343</v>
      </c>
      <c r="AN208" s="255"/>
      <c r="AO208" s="255"/>
      <c r="AP208" s="257"/>
      <c r="AQ208" s="257" t="s">
        <v>187</v>
      </c>
      <c r="AR208" s="258"/>
      <c r="AS208" s="258"/>
      <c r="AT208" s="259"/>
      <c r="AU208" s="269" t="s">
        <v>203</v>
      </c>
      <c r="AV208" s="269"/>
      <c r="AW208" s="269"/>
      <c r="AX208" s="270"/>
    </row>
    <row r="209" spans="1:50" ht="18.75" hidden="1" customHeight="1" x14ac:dyDescent="0.15">
      <c r="A209" s="985"/>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5"/>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8"/>
    </row>
    <row r="211" spans="1:50" ht="39.75" hidden="1" customHeight="1" x14ac:dyDescent="0.15">
      <c r="A211" s="985"/>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9"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8"/>
    </row>
    <row r="212" spans="1:50" ht="22.5" hidden="1" customHeight="1" x14ac:dyDescent="0.15">
      <c r="A212" s="985"/>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5"/>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5"/>
      <c r="B214" s="242"/>
      <c r="C214" s="241"/>
      <c r="D214" s="242"/>
      <c r="E214" s="241"/>
      <c r="F214" s="304"/>
      <c r="G214" s="221"/>
      <c r="H214" s="151"/>
      <c r="I214" s="151"/>
      <c r="J214" s="151"/>
      <c r="K214" s="151"/>
      <c r="L214" s="151"/>
      <c r="M214" s="151"/>
      <c r="N214" s="151"/>
      <c r="O214" s="151"/>
      <c r="P214" s="222"/>
      <c r="Q214" s="972"/>
      <c r="R214" s="973"/>
      <c r="S214" s="973"/>
      <c r="T214" s="973"/>
      <c r="U214" s="973"/>
      <c r="V214" s="973"/>
      <c r="W214" s="973"/>
      <c r="X214" s="973"/>
      <c r="Y214" s="973"/>
      <c r="Z214" s="973"/>
      <c r="AA214" s="97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5"/>
      <c r="B215" s="242"/>
      <c r="C215" s="241"/>
      <c r="D215" s="242"/>
      <c r="E215" s="241"/>
      <c r="F215" s="304"/>
      <c r="G215" s="223"/>
      <c r="H215" s="224"/>
      <c r="I215" s="224"/>
      <c r="J215" s="224"/>
      <c r="K215" s="224"/>
      <c r="L215" s="224"/>
      <c r="M215" s="224"/>
      <c r="N215" s="224"/>
      <c r="O215" s="224"/>
      <c r="P215" s="225"/>
      <c r="Q215" s="975"/>
      <c r="R215" s="976"/>
      <c r="S215" s="976"/>
      <c r="T215" s="976"/>
      <c r="U215" s="976"/>
      <c r="V215" s="976"/>
      <c r="W215" s="976"/>
      <c r="X215" s="976"/>
      <c r="Y215" s="976"/>
      <c r="Z215" s="976"/>
      <c r="AA215" s="97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5"/>
      <c r="B216" s="242"/>
      <c r="C216" s="241"/>
      <c r="D216" s="242"/>
      <c r="E216" s="241"/>
      <c r="F216" s="304"/>
      <c r="G216" s="223"/>
      <c r="H216" s="224"/>
      <c r="I216" s="224"/>
      <c r="J216" s="224"/>
      <c r="K216" s="224"/>
      <c r="L216" s="224"/>
      <c r="M216" s="224"/>
      <c r="N216" s="224"/>
      <c r="O216" s="224"/>
      <c r="P216" s="225"/>
      <c r="Q216" s="975"/>
      <c r="R216" s="976"/>
      <c r="S216" s="976"/>
      <c r="T216" s="976"/>
      <c r="U216" s="976"/>
      <c r="V216" s="976"/>
      <c r="W216" s="976"/>
      <c r="X216" s="976"/>
      <c r="Y216" s="976"/>
      <c r="Z216" s="976"/>
      <c r="AA216" s="977"/>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5"/>
      <c r="B217" s="242"/>
      <c r="C217" s="241"/>
      <c r="D217" s="242"/>
      <c r="E217" s="241"/>
      <c r="F217" s="304"/>
      <c r="G217" s="223"/>
      <c r="H217" s="224"/>
      <c r="I217" s="224"/>
      <c r="J217" s="224"/>
      <c r="K217" s="224"/>
      <c r="L217" s="224"/>
      <c r="M217" s="224"/>
      <c r="N217" s="224"/>
      <c r="O217" s="224"/>
      <c r="P217" s="225"/>
      <c r="Q217" s="975"/>
      <c r="R217" s="976"/>
      <c r="S217" s="976"/>
      <c r="T217" s="976"/>
      <c r="U217" s="976"/>
      <c r="V217" s="976"/>
      <c r="W217" s="976"/>
      <c r="X217" s="976"/>
      <c r="Y217" s="976"/>
      <c r="Z217" s="976"/>
      <c r="AA217" s="977"/>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5"/>
      <c r="B218" s="242"/>
      <c r="C218" s="241"/>
      <c r="D218" s="242"/>
      <c r="E218" s="241"/>
      <c r="F218" s="304"/>
      <c r="G218" s="226"/>
      <c r="H218" s="154"/>
      <c r="I218" s="154"/>
      <c r="J218" s="154"/>
      <c r="K218" s="154"/>
      <c r="L218" s="154"/>
      <c r="M218" s="154"/>
      <c r="N218" s="154"/>
      <c r="O218" s="154"/>
      <c r="P218" s="227"/>
      <c r="Q218" s="978"/>
      <c r="R218" s="979"/>
      <c r="S218" s="979"/>
      <c r="T218" s="979"/>
      <c r="U218" s="979"/>
      <c r="V218" s="979"/>
      <c r="W218" s="979"/>
      <c r="X218" s="979"/>
      <c r="Y218" s="979"/>
      <c r="Z218" s="979"/>
      <c r="AA218" s="980"/>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5"/>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5"/>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5"/>
      <c r="B221" s="242"/>
      <c r="C221" s="241"/>
      <c r="D221" s="242"/>
      <c r="E221" s="241"/>
      <c r="F221" s="304"/>
      <c r="G221" s="221"/>
      <c r="H221" s="151"/>
      <c r="I221" s="151"/>
      <c r="J221" s="151"/>
      <c r="K221" s="151"/>
      <c r="L221" s="151"/>
      <c r="M221" s="151"/>
      <c r="N221" s="151"/>
      <c r="O221" s="151"/>
      <c r="P221" s="222"/>
      <c r="Q221" s="972"/>
      <c r="R221" s="973"/>
      <c r="S221" s="973"/>
      <c r="T221" s="973"/>
      <c r="U221" s="973"/>
      <c r="V221" s="973"/>
      <c r="W221" s="973"/>
      <c r="X221" s="973"/>
      <c r="Y221" s="973"/>
      <c r="Z221" s="973"/>
      <c r="AA221" s="97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5"/>
      <c r="B222" s="242"/>
      <c r="C222" s="241"/>
      <c r="D222" s="242"/>
      <c r="E222" s="241"/>
      <c r="F222" s="304"/>
      <c r="G222" s="223"/>
      <c r="H222" s="224"/>
      <c r="I222" s="224"/>
      <c r="J222" s="224"/>
      <c r="K222" s="224"/>
      <c r="L222" s="224"/>
      <c r="M222" s="224"/>
      <c r="N222" s="224"/>
      <c r="O222" s="224"/>
      <c r="P222" s="225"/>
      <c r="Q222" s="975"/>
      <c r="R222" s="976"/>
      <c r="S222" s="976"/>
      <c r="T222" s="976"/>
      <c r="U222" s="976"/>
      <c r="V222" s="976"/>
      <c r="W222" s="976"/>
      <c r="X222" s="976"/>
      <c r="Y222" s="976"/>
      <c r="Z222" s="976"/>
      <c r="AA222" s="97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5"/>
      <c r="B223" s="242"/>
      <c r="C223" s="241"/>
      <c r="D223" s="242"/>
      <c r="E223" s="241"/>
      <c r="F223" s="304"/>
      <c r="G223" s="223"/>
      <c r="H223" s="224"/>
      <c r="I223" s="224"/>
      <c r="J223" s="224"/>
      <c r="K223" s="224"/>
      <c r="L223" s="224"/>
      <c r="M223" s="224"/>
      <c r="N223" s="224"/>
      <c r="O223" s="224"/>
      <c r="P223" s="225"/>
      <c r="Q223" s="975"/>
      <c r="R223" s="976"/>
      <c r="S223" s="976"/>
      <c r="T223" s="976"/>
      <c r="U223" s="976"/>
      <c r="V223" s="976"/>
      <c r="W223" s="976"/>
      <c r="X223" s="976"/>
      <c r="Y223" s="976"/>
      <c r="Z223" s="976"/>
      <c r="AA223" s="977"/>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5"/>
      <c r="B224" s="242"/>
      <c r="C224" s="241"/>
      <c r="D224" s="242"/>
      <c r="E224" s="241"/>
      <c r="F224" s="304"/>
      <c r="G224" s="223"/>
      <c r="H224" s="224"/>
      <c r="I224" s="224"/>
      <c r="J224" s="224"/>
      <c r="K224" s="224"/>
      <c r="L224" s="224"/>
      <c r="M224" s="224"/>
      <c r="N224" s="224"/>
      <c r="O224" s="224"/>
      <c r="P224" s="225"/>
      <c r="Q224" s="975"/>
      <c r="R224" s="976"/>
      <c r="S224" s="976"/>
      <c r="T224" s="976"/>
      <c r="U224" s="976"/>
      <c r="V224" s="976"/>
      <c r="W224" s="976"/>
      <c r="X224" s="976"/>
      <c r="Y224" s="976"/>
      <c r="Z224" s="976"/>
      <c r="AA224" s="977"/>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5"/>
      <c r="B225" s="242"/>
      <c r="C225" s="241"/>
      <c r="D225" s="242"/>
      <c r="E225" s="241"/>
      <c r="F225" s="304"/>
      <c r="G225" s="226"/>
      <c r="H225" s="154"/>
      <c r="I225" s="154"/>
      <c r="J225" s="154"/>
      <c r="K225" s="154"/>
      <c r="L225" s="154"/>
      <c r="M225" s="154"/>
      <c r="N225" s="154"/>
      <c r="O225" s="154"/>
      <c r="P225" s="227"/>
      <c r="Q225" s="978"/>
      <c r="R225" s="979"/>
      <c r="S225" s="979"/>
      <c r="T225" s="979"/>
      <c r="U225" s="979"/>
      <c r="V225" s="979"/>
      <c r="W225" s="979"/>
      <c r="X225" s="979"/>
      <c r="Y225" s="979"/>
      <c r="Z225" s="979"/>
      <c r="AA225" s="980"/>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5"/>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5"/>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5"/>
      <c r="B228" s="242"/>
      <c r="C228" s="241"/>
      <c r="D228" s="242"/>
      <c r="E228" s="241"/>
      <c r="F228" s="304"/>
      <c r="G228" s="221"/>
      <c r="H228" s="151"/>
      <c r="I228" s="151"/>
      <c r="J228" s="151"/>
      <c r="K228" s="151"/>
      <c r="L228" s="151"/>
      <c r="M228" s="151"/>
      <c r="N228" s="151"/>
      <c r="O228" s="151"/>
      <c r="P228" s="222"/>
      <c r="Q228" s="972"/>
      <c r="R228" s="973"/>
      <c r="S228" s="973"/>
      <c r="T228" s="973"/>
      <c r="U228" s="973"/>
      <c r="V228" s="973"/>
      <c r="W228" s="973"/>
      <c r="X228" s="973"/>
      <c r="Y228" s="973"/>
      <c r="Z228" s="973"/>
      <c r="AA228" s="97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5"/>
      <c r="B229" s="242"/>
      <c r="C229" s="241"/>
      <c r="D229" s="242"/>
      <c r="E229" s="241"/>
      <c r="F229" s="304"/>
      <c r="G229" s="223"/>
      <c r="H229" s="224"/>
      <c r="I229" s="224"/>
      <c r="J229" s="224"/>
      <c r="K229" s="224"/>
      <c r="L229" s="224"/>
      <c r="M229" s="224"/>
      <c r="N229" s="224"/>
      <c r="O229" s="224"/>
      <c r="P229" s="225"/>
      <c r="Q229" s="975"/>
      <c r="R229" s="976"/>
      <c r="S229" s="976"/>
      <c r="T229" s="976"/>
      <c r="U229" s="976"/>
      <c r="V229" s="976"/>
      <c r="W229" s="976"/>
      <c r="X229" s="976"/>
      <c r="Y229" s="976"/>
      <c r="Z229" s="976"/>
      <c r="AA229" s="97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5"/>
      <c r="B230" s="242"/>
      <c r="C230" s="241"/>
      <c r="D230" s="242"/>
      <c r="E230" s="241"/>
      <c r="F230" s="304"/>
      <c r="G230" s="223"/>
      <c r="H230" s="224"/>
      <c r="I230" s="224"/>
      <c r="J230" s="224"/>
      <c r="K230" s="224"/>
      <c r="L230" s="224"/>
      <c r="M230" s="224"/>
      <c r="N230" s="224"/>
      <c r="O230" s="224"/>
      <c r="P230" s="225"/>
      <c r="Q230" s="975"/>
      <c r="R230" s="976"/>
      <c r="S230" s="976"/>
      <c r="T230" s="976"/>
      <c r="U230" s="976"/>
      <c r="V230" s="976"/>
      <c r="W230" s="976"/>
      <c r="X230" s="976"/>
      <c r="Y230" s="976"/>
      <c r="Z230" s="976"/>
      <c r="AA230" s="977"/>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5"/>
      <c r="B231" s="242"/>
      <c r="C231" s="241"/>
      <c r="D231" s="242"/>
      <c r="E231" s="241"/>
      <c r="F231" s="304"/>
      <c r="G231" s="223"/>
      <c r="H231" s="224"/>
      <c r="I231" s="224"/>
      <c r="J231" s="224"/>
      <c r="K231" s="224"/>
      <c r="L231" s="224"/>
      <c r="M231" s="224"/>
      <c r="N231" s="224"/>
      <c r="O231" s="224"/>
      <c r="P231" s="225"/>
      <c r="Q231" s="975"/>
      <c r="R231" s="976"/>
      <c r="S231" s="976"/>
      <c r="T231" s="976"/>
      <c r="U231" s="976"/>
      <c r="V231" s="976"/>
      <c r="W231" s="976"/>
      <c r="X231" s="976"/>
      <c r="Y231" s="976"/>
      <c r="Z231" s="976"/>
      <c r="AA231" s="977"/>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5"/>
      <c r="B232" s="242"/>
      <c r="C232" s="241"/>
      <c r="D232" s="242"/>
      <c r="E232" s="241"/>
      <c r="F232" s="304"/>
      <c r="G232" s="226"/>
      <c r="H232" s="154"/>
      <c r="I232" s="154"/>
      <c r="J232" s="154"/>
      <c r="K232" s="154"/>
      <c r="L232" s="154"/>
      <c r="M232" s="154"/>
      <c r="N232" s="154"/>
      <c r="O232" s="154"/>
      <c r="P232" s="227"/>
      <c r="Q232" s="978"/>
      <c r="R232" s="979"/>
      <c r="S232" s="979"/>
      <c r="T232" s="979"/>
      <c r="U232" s="979"/>
      <c r="V232" s="979"/>
      <c r="W232" s="979"/>
      <c r="X232" s="979"/>
      <c r="Y232" s="979"/>
      <c r="Z232" s="979"/>
      <c r="AA232" s="980"/>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5"/>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5"/>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5"/>
      <c r="B235" s="242"/>
      <c r="C235" s="241"/>
      <c r="D235" s="242"/>
      <c r="E235" s="241"/>
      <c r="F235" s="304"/>
      <c r="G235" s="221"/>
      <c r="H235" s="151"/>
      <c r="I235" s="151"/>
      <c r="J235" s="151"/>
      <c r="K235" s="151"/>
      <c r="L235" s="151"/>
      <c r="M235" s="151"/>
      <c r="N235" s="151"/>
      <c r="O235" s="151"/>
      <c r="P235" s="222"/>
      <c r="Q235" s="972"/>
      <c r="R235" s="973"/>
      <c r="S235" s="973"/>
      <c r="T235" s="973"/>
      <c r="U235" s="973"/>
      <c r="V235" s="973"/>
      <c r="W235" s="973"/>
      <c r="X235" s="973"/>
      <c r="Y235" s="973"/>
      <c r="Z235" s="973"/>
      <c r="AA235" s="97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5"/>
      <c r="B236" s="242"/>
      <c r="C236" s="241"/>
      <c r="D236" s="242"/>
      <c r="E236" s="241"/>
      <c r="F236" s="304"/>
      <c r="G236" s="223"/>
      <c r="H236" s="224"/>
      <c r="I236" s="224"/>
      <c r="J236" s="224"/>
      <c r="K236" s="224"/>
      <c r="L236" s="224"/>
      <c r="M236" s="224"/>
      <c r="N236" s="224"/>
      <c r="O236" s="224"/>
      <c r="P236" s="225"/>
      <c r="Q236" s="975"/>
      <c r="R236" s="976"/>
      <c r="S236" s="976"/>
      <c r="T236" s="976"/>
      <c r="U236" s="976"/>
      <c r="V236" s="976"/>
      <c r="W236" s="976"/>
      <c r="X236" s="976"/>
      <c r="Y236" s="976"/>
      <c r="Z236" s="976"/>
      <c r="AA236" s="97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5"/>
      <c r="B237" s="242"/>
      <c r="C237" s="241"/>
      <c r="D237" s="242"/>
      <c r="E237" s="241"/>
      <c r="F237" s="304"/>
      <c r="G237" s="223"/>
      <c r="H237" s="224"/>
      <c r="I237" s="224"/>
      <c r="J237" s="224"/>
      <c r="K237" s="224"/>
      <c r="L237" s="224"/>
      <c r="M237" s="224"/>
      <c r="N237" s="224"/>
      <c r="O237" s="224"/>
      <c r="P237" s="225"/>
      <c r="Q237" s="975"/>
      <c r="R237" s="976"/>
      <c r="S237" s="976"/>
      <c r="T237" s="976"/>
      <c r="U237" s="976"/>
      <c r="V237" s="976"/>
      <c r="W237" s="976"/>
      <c r="X237" s="976"/>
      <c r="Y237" s="976"/>
      <c r="Z237" s="976"/>
      <c r="AA237" s="977"/>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5"/>
      <c r="B238" s="242"/>
      <c r="C238" s="241"/>
      <c r="D238" s="242"/>
      <c r="E238" s="241"/>
      <c r="F238" s="304"/>
      <c r="G238" s="223"/>
      <c r="H238" s="224"/>
      <c r="I238" s="224"/>
      <c r="J238" s="224"/>
      <c r="K238" s="224"/>
      <c r="L238" s="224"/>
      <c r="M238" s="224"/>
      <c r="N238" s="224"/>
      <c r="O238" s="224"/>
      <c r="P238" s="225"/>
      <c r="Q238" s="975"/>
      <c r="R238" s="976"/>
      <c r="S238" s="976"/>
      <c r="T238" s="976"/>
      <c r="U238" s="976"/>
      <c r="V238" s="976"/>
      <c r="W238" s="976"/>
      <c r="X238" s="976"/>
      <c r="Y238" s="976"/>
      <c r="Z238" s="976"/>
      <c r="AA238" s="977"/>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5"/>
      <c r="B239" s="242"/>
      <c r="C239" s="241"/>
      <c r="D239" s="242"/>
      <c r="E239" s="241"/>
      <c r="F239" s="304"/>
      <c r="G239" s="226"/>
      <c r="H239" s="154"/>
      <c r="I239" s="154"/>
      <c r="J239" s="154"/>
      <c r="K239" s="154"/>
      <c r="L239" s="154"/>
      <c r="M239" s="154"/>
      <c r="N239" s="154"/>
      <c r="O239" s="154"/>
      <c r="P239" s="227"/>
      <c r="Q239" s="978"/>
      <c r="R239" s="979"/>
      <c r="S239" s="979"/>
      <c r="T239" s="979"/>
      <c r="U239" s="979"/>
      <c r="V239" s="979"/>
      <c r="W239" s="979"/>
      <c r="X239" s="979"/>
      <c r="Y239" s="979"/>
      <c r="Z239" s="979"/>
      <c r="AA239" s="980"/>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5"/>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5"/>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5"/>
      <c r="B242" s="242"/>
      <c r="C242" s="241"/>
      <c r="D242" s="242"/>
      <c r="E242" s="241"/>
      <c r="F242" s="304"/>
      <c r="G242" s="221"/>
      <c r="H242" s="151"/>
      <c r="I242" s="151"/>
      <c r="J242" s="151"/>
      <c r="K242" s="151"/>
      <c r="L242" s="151"/>
      <c r="M242" s="151"/>
      <c r="N242" s="151"/>
      <c r="O242" s="151"/>
      <c r="P242" s="222"/>
      <c r="Q242" s="972"/>
      <c r="R242" s="973"/>
      <c r="S242" s="973"/>
      <c r="T242" s="973"/>
      <c r="U242" s="973"/>
      <c r="V242" s="973"/>
      <c r="W242" s="973"/>
      <c r="X242" s="973"/>
      <c r="Y242" s="973"/>
      <c r="Z242" s="973"/>
      <c r="AA242" s="97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5"/>
      <c r="B243" s="242"/>
      <c r="C243" s="241"/>
      <c r="D243" s="242"/>
      <c r="E243" s="241"/>
      <c r="F243" s="304"/>
      <c r="G243" s="223"/>
      <c r="H243" s="224"/>
      <c r="I243" s="224"/>
      <c r="J243" s="224"/>
      <c r="K243" s="224"/>
      <c r="L243" s="224"/>
      <c r="M243" s="224"/>
      <c r="N243" s="224"/>
      <c r="O243" s="224"/>
      <c r="P243" s="225"/>
      <c r="Q243" s="975"/>
      <c r="R243" s="976"/>
      <c r="S243" s="976"/>
      <c r="T243" s="976"/>
      <c r="U243" s="976"/>
      <c r="V243" s="976"/>
      <c r="W243" s="976"/>
      <c r="X243" s="976"/>
      <c r="Y243" s="976"/>
      <c r="Z243" s="976"/>
      <c r="AA243" s="97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5"/>
      <c r="B244" s="242"/>
      <c r="C244" s="241"/>
      <c r="D244" s="242"/>
      <c r="E244" s="241"/>
      <c r="F244" s="304"/>
      <c r="G244" s="223"/>
      <c r="H244" s="224"/>
      <c r="I244" s="224"/>
      <c r="J244" s="224"/>
      <c r="K244" s="224"/>
      <c r="L244" s="224"/>
      <c r="M244" s="224"/>
      <c r="N244" s="224"/>
      <c r="O244" s="224"/>
      <c r="P244" s="225"/>
      <c r="Q244" s="975"/>
      <c r="R244" s="976"/>
      <c r="S244" s="976"/>
      <c r="T244" s="976"/>
      <c r="U244" s="976"/>
      <c r="V244" s="976"/>
      <c r="W244" s="976"/>
      <c r="X244" s="976"/>
      <c r="Y244" s="976"/>
      <c r="Z244" s="976"/>
      <c r="AA244" s="977"/>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5"/>
      <c r="B245" s="242"/>
      <c r="C245" s="241"/>
      <c r="D245" s="242"/>
      <c r="E245" s="241"/>
      <c r="F245" s="304"/>
      <c r="G245" s="223"/>
      <c r="H245" s="224"/>
      <c r="I245" s="224"/>
      <c r="J245" s="224"/>
      <c r="K245" s="224"/>
      <c r="L245" s="224"/>
      <c r="M245" s="224"/>
      <c r="N245" s="224"/>
      <c r="O245" s="224"/>
      <c r="P245" s="225"/>
      <c r="Q245" s="975"/>
      <c r="R245" s="976"/>
      <c r="S245" s="976"/>
      <c r="T245" s="976"/>
      <c r="U245" s="976"/>
      <c r="V245" s="976"/>
      <c r="W245" s="976"/>
      <c r="X245" s="976"/>
      <c r="Y245" s="976"/>
      <c r="Z245" s="976"/>
      <c r="AA245" s="977"/>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5"/>
      <c r="B246" s="242"/>
      <c r="C246" s="241"/>
      <c r="D246" s="242"/>
      <c r="E246" s="305"/>
      <c r="F246" s="306"/>
      <c r="G246" s="226"/>
      <c r="H246" s="154"/>
      <c r="I246" s="154"/>
      <c r="J246" s="154"/>
      <c r="K246" s="154"/>
      <c r="L246" s="154"/>
      <c r="M246" s="154"/>
      <c r="N246" s="154"/>
      <c r="O246" s="154"/>
      <c r="P246" s="227"/>
      <c r="Q246" s="978"/>
      <c r="R246" s="979"/>
      <c r="S246" s="979"/>
      <c r="T246" s="979"/>
      <c r="U246" s="979"/>
      <c r="V246" s="979"/>
      <c r="W246" s="979"/>
      <c r="X246" s="979"/>
      <c r="Y246" s="979"/>
      <c r="Z246" s="979"/>
      <c r="AA246" s="980"/>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5"/>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5"/>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5"/>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5"/>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5"/>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5"/>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316</v>
      </c>
      <c r="AF252" s="255"/>
      <c r="AG252" s="255"/>
      <c r="AH252" s="255"/>
      <c r="AI252" s="255" t="s">
        <v>314</v>
      </c>
      <c r="AJ252" s="255"/>
      <c r="AK252" s="255"/>
      <c r="AL252" s="255"/>
      <c r="AM252" s="255" t="s">
        <v>343</v>
      </c>
      <c r="AN252" s="255"/>
      <c r="AO252" s="255"/>
      <c r="AP252" s="257"/>
      <c r="AQ252" s="257" t="s">
        <v>187</v>
      </c>
      <c r="AR252" s="258"/>
      <c r="AS252" s="258"/>
      <c r="AT252" s="259"/>
      <c r="AU252" s="269" t="s">
        <v>203</v>
      </c>
      <c r="AV252" s="269"/>
      <c r="AW252" s="269"/>
      <c r="AX252" s="270"/>
    </row>
    <row r="253" spans="1:50" ht="18.75" hidden="1" customHeight="1" x14ac:dyDescent="0.15">
      <c r="A253" s="985"/>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5"/>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8"/>
    </row>
    <row r="255" spans="1:50" ht="39.75" hidden="1" customHeight="1" x14ac:dyDescent="0.15">
      <c r="A255" s="985"/>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9"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8"/>
    </row>
    <row r="256" spans="1:50" ht="18.75" hidden="1" customHeight="1" x14ac:dyDescent="0.15">
      <c r="A256" s="985"/>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316</v>
      </c>
      <c r="AF256" s="255"/>
      <c r="AG256" s="255"/>
      <c r="AH256" s="255"/>
      <c r="AI256" s="255" t="s">
        <v>314</v>
      </c>
      <c r="AJ256" s="255"/>
      <c r="AK256" s="255"/>
      <c r="AL256" s="255"/>
      <c r="AM256" s="255" t="s">
        <v>343</v>
      </c>
      <c r="AN256" s="255"/>
      <c r="AO256" s="255"/>
      <c r="AP256" s="257"/>
      <c r="AQ256" s="257" t="s">
        <v>187</v>
      </c>
      <c r="AR256" s="258"/>
      <c r="AS256" s="258"/>
      <c r="AT256" s="259"/>
      <c r="AU256" s="269" t="s">
        <v>203</v>
      </c>
      <c r="AV256" s="269"/>
      <c r="AW256" s="269"/>
      <c r="AX256" s="270"/>
    </row>
    <row r="257" spans="1:50" ht="18.75" hidden="1" customHeight="1" x14ac:dyDescent="0.15">
      <c r="A257" s="985"/>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5"/>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8"/>
    </row>
    <row r="259" spans="1:50" ht="39.75" hidden="1" customHeight="1" x14ac:dyDescent="0.15">
      <c r="A259" s="985"/>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9"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8"/>
    </row>
    <row r="260" spans="1:50" ht="18.75" hidden="1" customHeight="1" x14ac:dyDescent="0.15">
      <c r="A260" s="985"/>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316</v>
      </c>
      <c r="AF260" s="255"/>
      <c r="AG260" s="255"/>
      <c r="AH260" s="255"/>
      <c r="AI260" s="255" t="s">
        <v>314</v>
      </c>
      <c r="AJ260" s="255"/>
      <c r="AK260" s="255"/>
      <c r="AL260" s="255"/>
      <c r="AM260" s="255" t="s">
        <v>343</v>
      </c>
      <c r="AN260" s="255"/>
      <c r="AO260" s="255"/>
      <c r="AP260" s="257"/>
      <c r="AQ260" s="257" t="s">
        <v>187</v>
      </c>
      <c r="AR260" s="258"/>
      <c r="AS260" s="258"/>
      <c r="AT260" s="259"/>
      <c r="AU260" s="269" t="s">
        <v>203</v>
      </c>
      <c r="AV260" s="269"/>
      <c r="AW260" s="269"/>
      <c r="AX260" s="270"/>
    </row>
    <row r="261" spans="1:50" ht="18.75" hidden="1" customHeight="1" x14ac:dyDescent="0.15">
      <c r="A261" s="985"/>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5"/>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8"/>
    </row>
    <row r="263" spans="1:50" ht="39.75" hidden="1" customHeight="1" x14ac:dyDescent="0.15">
      <c r="A263" s="985"/>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9"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8"/>
    </row>
    <row r="264" spans="1:50" ht="18.75" hidden="1" customHeight="1" x14ac:dyDescent="0.15">
      <c r="A264" s="985"/>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316</v>
      </c>
      <c r="AF264" s="255"/>
      <c r="AG264" s="255"/>
      <c r="AH264" s="255"/>
      <c r="AI264" s="255" t="s">
        <v>314</v>
      </c>
      <c r="AJ264" s="255"/>
      <c r="AK264" s="255"/>
      <c r="AL264" s="255"/>
      <c r="AM264" s="255" t="s">
        <v>343</v>
      </c>
      <c r="AN264" s="255"/>
      <c r="AO264" s="255"/>
      <c r="AP264" s="257"/>
      <c r="AQ264" s="166" t="s">
        <v>187</v>
      </c>
      <c r="AR264" s="159"/>
      <c r="AS264" s="159"/>
      <c r="AT264" s="160"/>
      <c r="AU264" s="124" t="s">
        <v>203</v>
      </c>
      <c r="AV264" s="124"/>
      <c r="AW264" s="124"/>
      <c r="AX264" s="125"/>
    </row>
    <row r="265" spans="1:50" ht="18.75" hidden="1" customHeight="1" x14ac:dyDescent="0.15">
      <c r="A265" s="985"/>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5"/>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8"/>
    </row>
    <row r="267" spans="1:50" ht="39.75" hidden="1" customHeight="1" x14ac:dyDescent="0.15">
      <c r="A267" s="985"/>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9"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8"/>
    </row>
    <row r="268" spans="1:50" ht="18.75" hidden="1" customHeight="1" x14ac:dyDescent="0.15">
      <c r="A268" s="985"/>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316</v>
      </c>
      <c r="AF268" s="255"/>
      <c r="AG268" s="255"/>
      <c r="AH268" s="255"/>
      <c r="AI268" s="255" t="s">
        <v>314</v>
      </c>
      <c r="AJ268" s="255"/>
      <c r="AK268" s="255"/>
      <c r="AL268" s="255"/>
      <c r="AM268" s="255" t="s">
        <v>343</v>
      </c>
      <c r="AN268" s="255"/>
      <c r="AO268" s="255"/>
      <c r="AP268" s="257"/>
      <c r="AQ268" s="257" t="s">
        <v>187</v>
      </c>
      <c r="AR268" s="258"/>
      <c r="AS268" s="258"/>
      <c r="AT268" s="259"/>
      <c r="AU268" s="269" t="s">
        <v>203</v>
      </c>
      <c r="AV268" s="269"/>
      <c r="AW268" s="269"/>
      <c r="AX268" s="270"/>
    </row>
    <row r="269" spans="1:50" ht="18.75" hidden="1" customHeight="1" x14ac:dyDescent="0.15">
      <c r="A269" s="985"/>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5"/>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8"/>
    </row>
    <row r="271" spans="1:50" ht="39.75" hidden="1" customHeight="1" x14ac:dyDescent="0.15">
      <c r="A271" s="985"/>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9"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8"/>
    </row>
    <row r="272" spans="1:50" ht="22.5" hidden="1" customHeight="1" x14ac:dyDescent="0.15">
      <c r="A272" s="985"/>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5"/>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5"/>
      <c r="B274" s="242"/>
      <c r="C274" s="241"/>
      <c r="D274" s="242"/>
      <c r="E274" s="241"/>
      <c r="F274" s="304"/>
      <c r="G274" s="221"/>
      <c r="H274" s="151"/>
      <c r="I274" s="151"/>
      <c r="J274" s="151"/>
      <c r="K274" s="151"/>
      <c r="L274" s="151"/>
      <c r="M274" s="151"/>
      <c r="N274" s="151"/>
      <c r="O274" s="151"/>
      <c r="P274" s="222"/>
      <c r="Q274" s="972"/>
      <c r="R274" s="973"/>
      <c r="S274" s="973"/>
      <c r="T274" s="973"/>
      <c r="U274" s="973"/>
      <c r="V274" s="973"/>
      <c r="W274" s="973"/>
      <c r="X274" s="973"/>
      <c r="Y274" s="973"/>
      <c r="Z274" s="973"/>
      <c r="AA274" s="97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5"/>
      <c r="B275" s="242"/>
      <c r="C275" s="241"/>
      <c r="D275" s="242"/>
      <c r="E275" s="241"/>
      <c r="F275" s="304"/>
      <c r="G275" s="223"/>
      <c r="H275" s="224"/>
      <c r="I275" s="224"/>
      <c r="J275" s="224"/>
      <c r="K275" s="224"/>
      <c r="L275" s="224"/>
      <c r="M275" s="224"/>
      <c r="N275" s="224"/>
      <c r="O275" s="224"/>
      <c r="P275" s="225"/>
      <c r="Q275" s="975"/>
      <c r="R275" s="976"/>
      <c r="S275" s="976"/>
      <c r="T275" s="976"/>
      <c r="U275" s="976"/>
      <c r="V275" s="976"/>
      <c r="W275" s="976"/>
      <c r="X275" s="976"/>
      <c r="Y275" s="976"/>
      <c r="Z275" s="976"/>
      <c r="AA275" s="97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5"/>
      <c r="B276" s="242"/>
      <c r="C276" s="241"/>
      <c r="D276" s="242"/>
      <c r="E276" s="241"/>
      <c r="F276" s="304"/>
      <c r="G276" s="223"/>
      <c r="H276" s="224"/>
      <c r="I276" s="224"/>
      <c r="J276" s="224"/>
      <c r="K276" s="224"/>
      <c r="L276" s="224"/>
      <c r="M276" s="224"/>
      <c r="N276" s="224"/>
      <c r="O276" s="224"/>
      <c r="P276" s="225"/>
      <c r="Q276" s="975"/>
      <c r="R276" s="976"/>
      <c r="S276" s="976"/>
      <c r="T276" s="976"/>
      <c r="U276" s="976"/>
      <c r="V276" s="976"/>
      <c r="W276" s="976"/>
      <c r="X276" s="976"/>
      <c r="Y276" s="976"/>
      <c r="Z276" s="976"/>
      <c r="AA276" s="977"/>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5"/>
      <c r="B277" s="242"/>
      <c r="C277" s="241"/>
      <c r="D277" s="242"/>
      <c r="E277" s="241"/>
      <c r="F277" s="304"/>
      <c r="G277" s="223"/>
      <c r="H277" s="224"/>
      <c r="I277" s="224"/>
      <c r="J277" s="224"/>
      <c r="K277" s="224"/>
      <c r="L277" s="224"/>
      <c r="M277" s="224"/>
      <c r="N277" s="224"/>
      <c r="O277" s="224"/>
      <c r="P277" s="225"/>
      <c r="Q277" s="975"/>
      <c r="R277" s="976"/>
      <c r="S277" s="976"/>
      <c r="T277" s="976"/>
      <c r="U277" s="976"/>
      <c r="V277" s="976"/>
      <c r="W277" s="976"/>
      <c r="X277" s="976"/>
      <c r="Y277" s="976"/>
      <c r="Z277" s="976"/>
      <c r="AA277" s="977"/>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5"/>
      <c r="B278" s="242"/>
      <c r="C278" s="241"/>
      <c r="D278" s="242"/>
      <c r="E278" s="241"/>
      <c r="F278" s="304"/>
      <c r="G278" s="226"/>
      <c r="H278" s="154"/>
      <c r="I278" s="154"/>
      <c r="J278" s="154"/>
      <c r="K278" s="154"/>
      <c r="L278" s="154"/>
      <c r="M278" s="154"/>
      <c r="N278" s="154"/>
      <c r="O278" s="154"/>
      <c r="P278" s="227"/>
      <c r="Q278" s="978"/>
      <c r="R278" s="979"/>
      <c r="S278" s="979"/>
      <c r="T278" s="979"/>
      <c r="U278" s="979"/>
      <c r="V278" s="979"/>
      <c r="W278" s="979"/>
      <c r="X278" s="979"/>
      <c r="Y278" s="979"/>
      <c r="Z278" s="979"/>
      <c r="AA278" s="980"/>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5"/>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5"/>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5"/>
      <c r="B281" s="242"/>
      <c r="C281" s="241"/>
      <c r="D281" s="242"/>
      <c r="E281" s="241"/>
      <c r="F281" s="304"/>
      <c r="G281" s="221"/>
      <c r="H281" s="151"/>
      <c r="I281" s="151"/>
      <c r="J281" s="151"/>
      <c r="K281" s="151"/>
      <c r="L281" s="151"/>
      <c r="M281" s="151"/>
      <c r="N281" s="151"/>
      <c r="O281" s="151"/>
      <c r="P281" s="222"/>
      <c r="Q281" s="972"/>
      <c r="R281" s="973"/>
      <c r="S281" s="973"/>
      <c r="T281" s="973"/>
      <c r="U281" s="973"/>
      <c r="V281" s="973"/>
      <c r="W281" s="973"/>
      <c r="X281" s="973"/>
      <c r="Y281" s="973"/>
      <c r="Z281" s="973"/>
      <c r="AA281" s="97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5"/>
      <c r="B282" s="242"/>
      <c r="C282" s="241"/>
      <c r="D282" s="242"/>
      <c r="E282" s="241"/>
      <c r="F282" s="304"/>
      <c r="G282" s="223"/>
      <c r="H282" s="224"/>
      <c r="I282" s="224"/>
      <c r="J282" s="224"/>
      <c r="K282" s="224"/>
      <c r="L282" s="224"/>
      <c r="M282" s="224"/>
      <c r="N282" s="224"/>
      <c r="O282" s="224"/>
      <c r="P282" s="225"/>
      <c r="Q282" s="975"/>
      <c r="R282" s="976"/>
      <c r="S282" s="976"/>
      <c r="T282" s="976"/>
      <c r="U282" s="976"/>
      <c r="V282" s="976"/>
      <c r="W282" s="976"/>
      <c r="X282" s="976"/>
      <c r="Y282" s="976"/>
      <c r="Z282" s="976"/>
      <c r="AA282" s="97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5"/>
      <c r="B283" s="242"/>
      <c r="C283" s="241"/>
      <c r="D283" s="242"/>
      <c r="E283" s="241"/>
      <c r="F283" s="304"/>
      <c r="G283" s="223"/>
      <c r="H283" s="224"/>
      <c r="I283" s="224"/>
      <c r="J283" s="224"/>
      <c r="K283" s="224"/>
      <c r="L283" s="224"/>
      <c r="M283" s="224"/>
      <c r="N283" s="224"/>
      <c r="O283" s="224"/>
      <c r="P283" s="225"/>
      <c r="Q283" s="975"/>
      <c r="R283" s="976"/>
      <c r="S283" s="976"/>
      <c r="T283" s="976"/>
      <c r="U283" s="976"/>
      <c r="V283" s="976"/>
      <c r="W283" s="976"/>
      <c r="X283" s="976"/>
      <c r="Y283" s="976"/>
      <c r="Z283" s="976"/>
      <c r="AA283" s="977"/>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5"/>
      <c r="B284" s="242"/>
      <c r="C284" s="241"/>
      <c r="D284" s="242"/>
      <c r="E284" s="241"/>
      <c r="F284" s="304"/>
      <c r="G284" s="223"/>
      <c r="H284" s="224"/>
      <c r="I284" s="224"/>
      <c r="J284" s="224"/>
      <c r="K284" s="224"/>
      <c r="L284" s="224"/>
      <c r="M284" s="224"/>
      <c r="N284" s="224"/>
      <c r="O284" s="224"/>
      <c r="P284" s="225"/>
      <c r="Q284" s="975"/>
      <c r="R284" s="976"/>
      <c r="S284" s="976"/>
      <c r="T284" s="976"/>
      <c r="U284" s="976"/>
      <c r="V284" s="976"/>
      <c r="W284" s="976"/>
      <c r="X284" s="976"/>
      <c r="Y284" s="976"/>
      <c r="Z284" s="976"/>
      <c r="AA284" s="977"/>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5"/>
      <c r="B285" s="242"/>
      <c r="C285" s="241"/>
      <c r="D285" s="242"/>
      <c r="E285" s="241"/>
      <c r="F285" s="304"/>
      <c r="G285" s="226"/>
      <c r="H285" s="154"/>
      <c r="I285" s="154"/>
      <c r="J285" s="154"/>
      <c r="K285" s="154"/>
      <c r="L285" s="154"/>
      <c r="M285" s="154"/>
      <c r="N285" s="154"/>
      <c r="O285" s="154"/>
      <c r="P285" s="227"/>
      <c r="Q285" s="978"/>
      <c r="R285" s="979"/>
      <c r="S285" s="979"/>
      <c r="T285" s="979"/>
      <c r="U285" s="979"/>
      <c r="V285" s="979"/>
      <c r="W285" s="979"/>
      <c r="X285" s="979"/>
      <c r="Y285" s="979"/>
      <c r="Z285" s="979"/>
      <c r="AA285" s="980"/>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5"/>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5"/>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5"/>
      <c r="B288" s="242"/>
      <c r="C288" s="241"/>
      <c r="D288" s="242"/>
      <c r="E288" s="241"/>
      <c r="F288" s="304"/>
      <c r="G288" s="221"/>
      <c r="H288" s="151"/>
      <c r="I288" s="151"/>
      <c r="J288" s="151"/>
      <c r="K288" s="151"/>
      <c r="L288" s="151"/>
      <c r="M288" s="151"/>
      <c r="N288" s="151"/>
      <c r="O288" s="151"/>
      <c r="P288" s="222"/>
      <c r="Q288" s="972"/>
      <c r="R288" s="973"/>
      <c r="S288" s="973"/>
      <c r="T288" s="973"/>
      <c r="U288" s="973"/>
      <c r="V288" s="973"/>
      <c r="W288" s="973"/>
      <c r="X288" s="973"/>
      <c r="Y288" s="973"/>
      <c r="Z288" s="973"/>
      <c r="AA288" s="97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5"/>
      <c r="B289" s="242"/>
      <c r="C289" s="241"/>
      <c r="D289" s="242"/>
      <c r="E289" s="241"/>
      <c r="F289" s="304"/>
      <c r="G289" s="223"/>
      <c r="H289" s="224"/>
      <c r="I289" s="224"/>
      <c r="J289" s="224"/>
      <c r="K289" s="224"/>
      <c r="L289" s="224"/>
      <c r="M289" s="224"/>
      <c r="N289" s="224"/>
      <c r="O289" s="224"/>
      <c r="P289" s="225"/>
      <c r="Q289" s="975"/>
      <c r="R289" s="976"/>
      <c r="S289" s="976"/>
      <c r="T289" s="976"/>
      <c r="U289" s="976"/>
      <c r="V289" s="976"/>
      <c r="W289" s="976"/>
      <c r="X289" s="976"/>
      <c r="Y289" s="976"/>
      <c r="Z289" s="976"/>
      <c r="AA289" s="97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5"/>
      <c r="B290" s="242"/>
      <c r="C290" s="241"/>
      <c r="D290" s="242"/>
      <c r="E290" s="241"/>
      <c r="F290" s="304"/>
      <c r="G290" s="223"/>
      <c r="H290" s="224"/>
      <c r="I290" s="224"/>
      <c r="J290" s="224"/>
      <c r="K290" s="224"/>
      <c r="L290" s="224"/>
      <c r="M290" s="224"/>
      <c r="N290" s="224"/>
      <c r="O290" s="224"/>
      <c r="P290" s="225"/>
      <c r="Q290" s="975"/>
      <c r="R290" s="976"/>
      <c r="S290" s="976"/>
      <c r="T290" s="976"/>
      <c r="U290" s="976"/>
      <c r="V290" s="976"/>
      <c r="W290" s="976"/>
      <c r="X290" s="976"/>
      <c r="Y290" s="976"/>
      <c r="Z290" s="976"/>
      <c r="AA290" s="977"/>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5"/>
      <c r="B291" s="242"/>
      <c r="C291" s="241"/>
      <c r="D291" s="242"/>
      <c r="E291" s="241"/>
      <c r="F291" s="304"/>
      <c r="G291" s="223"/>
      <c r="H291" s="224"/>
      <c r="I291" s="224"/>
      <c r="J291" s="224"/>
      <c r="K291" s="224"/>
      <c r="L291" s="224"/>
      <c r="M291" s="224"/>
      <c r="N291" s="224"/>
      <c r="O291" s="224"/>
      <c r="P291" s="225"/>
      <c r="Q291" s="975"/>
      <c r="R291" s="976"/>
      <c r="S291" s="976"/>
      <c r="T291" s="976"/>
      <c r="U291" s="976"/>
      <c r="V291" s="976"/>
      <c r="W291" s="976"/>
      <c r="X291" s="976"/>
      <c r="Y291" s="976"/>
      <c r="Z291" s="976"/>
      <c r="AA291" s="977"/>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5"/>
      <c r="B292" s="242"/>
      <c r="C292" s="241"/>
      <c r="D292" s="242"/>
      <c r="E292" s="241"/>
      <c r="F292" s="304"/>
      <c r="G292" s="226"/>
      <c r="H292" s="154"/>
      <c r="I292" s="154"/>
      <c r="J292" s="154"/>
      <c r="K292" s="154"/>
      <c r="L292" s="154"/>
      <c r="M292" s="154"/>
      <c r="N292" s="154"/>
      <c r="O292" s="154"/>
      <c r="P292" s="227"/>
      <c r="Q292" s="978"/>
      <c r="R292" s="979"/>
      <c r="S292" s="979"/>
      <c r="T292" s="979"/>
      <c r="U292" s="979"/>
      <c r="V292" s="979"/>
      <c r="W292" s="979"/>
      <c r="X292" s="979"/>
      <c r="Y292" s="979"/>
      <c r="Z292" s="979"/>
      <c r="AA292" s="980"/>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5"/>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5"/>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5"/>
      <c r="B295" s="242"/>
      <c r="C295" s="241"/>
      <c r="D295" s="242"/>
      <c r="E295" s="241"/>
      <c r="F295" s="304"/>
      <c r="G295" s="221"/>
      <c r="H295" s="151"/>
      <c r="I295" s="151"/>
      <c r="J295" s="151"/>
      <c r="K295" s="151"/>
      <c r="L295" s="151"/>
      <c r="M295" s="151"/>
      <c r="N295" s="151"/>
      <c r="O295" s="151"/>
      <c r="P295" s="222"/>
      <c r="Q295" s="972"/>
      <c r="R295" s="973"/>
      <c r="S295" s="973"/>
      <c r="T295" s="973"/>
      <c r="U295" s="973"/>
      <c r="V295" s="973"/>
      <c r="W295" s="973"/>
      <c r="X295" s="973"/>
      <c r="Y295" s="973"/>
      <c r="Z295" s="973"/>
      <c r="AA295" s="97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5"/>
      <c r="B296" s="242"/>
      <c r="C296" s="241"/>
      <c r="D296" s="242"/>
      <c r="E296" s="241"/>
      <c r="F296" s="304"/>
      <c r="G296" s="223"/>
      <c r="H296" s="224"/>
      <c r="I296" s="224"/>
      <c r="J296" s="224"/>
      <c r="K296" s="224"/>
      <c r="L296" s="224"/>
      <c r="M296" s="224"/>
      <c r="N296" s="224"/>
      <c r="O296" s="224"/>
      <c r="P296" s="225"/>
      <c r="Q296" s="975"/>
      <c r="R296" s="976"/>
      <c r="S296" s="976"/>
      <c r="T296" s="976"/>
      <c r="U296" s="976"/>
      <c r="V296" s="976"/>
      <c r="W296" s="976"/>
      <c r="X296" s="976"/>
      <c r="Y296" s="976"/>
      <c r="Z296" s="976"/>
      <c r="AA296" s="97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5"/>
      <c r="B297" s="242"/>
      <c r="C297" s="241"/>
      <c r="D297" s="242"/>
      <c r="E297" s="241"/>
      <c r="F297" s="304"/>
      <c r="G297" s="223"/>
      <c r="H297" s="224"/>
      <c r="I297" s="224"/>
      <c r="J297" s="224"/>
      <c r="K297" s="224"/>
      <c r="L297" s="224"/>
      <c r="M297" s="224"/>
      <c r="N297" s="224"/>
      <c r="O297" s="224"/>
      <c r="P297" s="225"/>
      <c r="Q297" s="975"/>
      <c r="R297" s="976"/>
      <c r="S297" s="976"/>
      <c r="T297" s="976"/>
      <c r="U297" s="976"/>
      <c r="V297" s="976"/>
      <c r="W297" s="976"/>
      <c r="X297" s="976"/>
      <c r="Y297" s="976"/>
      <c r="Z297" s="976"/>
      <c r="AA297" s="977"/>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5"/>
      <c r="B298" s="242"/>
      <c r="C298" s="241"/>
      <c r="D298" s="242"/>
      <c r="E298" s="241"/>
      <c r="F298" s="304"/>
      <c r="G298" s="223"/>
      <c r="H298" s="224"/>
      <c r="I298" s="224"/>
      <c r="J298" s="224"/>
      <c r="K298" s="224"/>
      <c r="L298" s="224"/>
      <c r="M298" s="224"/>
      <c r="N298" s="224"/>
      <c r="O298" s="224"/>
      <c r="P298" s="225"/>
      <c r="Q298" s="975"/>
      <c r="R298" s="976"/>
      <c r="S298" s="976"/>
      <c r="T298" s="976"/>
      <c r="U298" s="976"/>
      <c r="V298" s="976"/>
      <c r="W298" s="976"/>
      <c r="X298" s="976"/>
      <c r="Y298" s="976"/>
      <c r="Z298" s="976"/>
      <c r="AA298" s="977"/>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5"/>
      <c r="B299" s="242"/>
      <c r="C299" s="241"/>
      <c r="D299" s="242"/>
      <c r="E299" s="241"/>
      <c r="F299" s="304"/>
      <c r="G299" s="226"/>
      <c r="H299" s="154"/>
      <c r="I299" s="154"/>
      <c r="J299" s="154"/>
      <c r="K299" s="154"/>
      <c r="L299" s="154"/>
      <c r="M299" s="154"/>
      <c r="N299" s="154"/>
      <c r="O299" s="154"/>
      <c r="P299" s="227"/>
      <c r="Q299" s="978"/>
      <c r="R299" s="979"/>
      <c r="S299" s="979"/>
      <c r="T299" s="979"/>
      <c r="U299" s="979"/>
      <c r="V299" s="979"/>
      <c r="W299" s="979"/>
      <c r="X299" s="979"/>
      <c r="Y299" s="979"/>
      <c r="Z299" s="979"/>
      <c r="AA299" s="980"/>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5"/>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5"/>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5"/>
      <c r="B302" s="242"/>
      <c r="C302" s="241"/>
      <c r="D302" s="242"/>
      <c r="E302" s="241"/>
      <c r="F302" s="304"/>
      <c r="G302" s="221"/>
      <c r="H302" s="151"/>
      <c r="I302" s="151"/>
      <c r="J302" s="151"/>
      <c r="K302" s="151"/>
      <c r="L302" s="151"/>
      <c r="M302" s="151"/>
      <c r="N302" s="151"/>
      <c r="O302" s="151"/>
      <c r="P302" s="222"/>
      <c r="Q302" s="972"/>
      <c r="R302" s="973"/>
      <c r="S302" s="973"/>
      <c r="T302" s="973"/>
      <c r="U302" s="973"/>
      <c r="V302" s="973"/>
      <c r="W302" s="973"/>
      <c r="X302" s="973"/>
      <c r="Y302" s="973"/>
      <c r="Z302" s="973"/>
      <c r="AA302" s="97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5"/>
      <c r="B303" s="242"/>
      <c r="C303" s="241"/>
      <c r="D303" s="242"/>
      <c r="E303" s="241"/>
      <c r="F303" s="304"/>
      <c r="G303" s="223"/>
      <c r="H303" s="224"/>
      <c r="I303" s="224"/>
      <c r="J303" s="224"/>
      <c r="K303" s="224"/>
      <c r="L303" s="224"/>
      <c r="M303" s="224"/>
      <c r="N303" s="224"/>
      <c r="O303" s="224"/>
      <c r="P303" s="225"/>
      <c r="Q303" s="975"/>
      <c r="R303" s="976"/>
      <c r="S303" s="976"/>
      <c r="T303" s="976"/>
      <c r="U303" s="976"/>
      <c r="V303" s="976"/>
      <c r="W303" s="976"/>
      <c r="X303" s="976"/>
      <c r="Y303" s="976"/>
      <c r="Z303" s="976"/>
      <c r="AA303" s="97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5"/>
      <c r="B304" s="242"/>
      <c r="C304" s="241"/>
      <c r="D304" s="242"/>
      <c r="E304" s="241"/>
      <c r="F304" s="304"/>
      <c r="G304" s="223"/>
      <c r="H304" s="224"/>
      <c r="I304" s="224"/>
      <c r="J304" s="224"/>
      <c r="K304" s="224"/>
      <c r="L304" s="224"/>
      <c r="M304" s="224"/>
      <c r="N304" s="224"/>
      <c r="O304" s="224"/>
      <c r="P304" s="225"/>
      <c r="Q304" s="975"/>
      <c r="R304" s="976"/>
      <c r="S304" s="976"/>
      <c r="T304" s="976"/>
      <c r="U304" s="976"/>
      <c r="V304" s="976"/>
      <c r="W304" s="976"/>
      <c r="X304" s="976"/>
      <c r="Y304" s="976"/>
      <c r="Z304" s="976"/>
      <c r="AA304" s="977"/>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5"/>
      <c r="B305" s="242"/>
      <c r="C305" s="241"/>
      <c r="D305" s="242"/>
      <c r="E305" s="241"/>
      <c r="F305" s="304"/>
      <c r="G305" s="223"/>
      <c r="H305" s="224"/>
      <c r="I305" s="224"/>
      <c r="J305" s="224"/>
      <c r="K305" s="224"/>
      <c r="L305" s="224"/>
      <c r="M305" s="224"/>
      <c r="N305" s="224"/>
      <c r="O305" s="224"/>
      <c r="P305" s="225"/>
      <c r="Q305" s="975"/>
      <c r="R305" s="976"/>
      <c r="S305" s="976"/>
      <c r="T305" s="976"/>
      <c r="U305" s="976"/>
      <c r="V305" s="976"/>
      <c r="W305" s="976"/>
      <c r="X305" s="976"/>
      <c r="Y305" s="976"/>
      <c r="Z305" s="976"/>
      <c r="AA305" s="977"/>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5"/>
      <c r="B306" s="242"/>
      <c r="C306" s="241"/>
      <c r="D306" s="242"/>
      <c r="E306" s="305"/>
      <c r="F306" s="306"/>
      <c r="G306" s="226"/>
      <c r="H306" s="154"/>
      <c r="I306" s="154"/>
      <c r="J306" s="154"/>
      <c r="K306" s="154"/>
      <c r="L306" s="154"/>
      <c r="M306" s="154"/>
      <c r="N306" s="154"/>
      <c r="O306" s="154"/>
      <c r="P306" s="227"/>
      <c r="Q306" s="978"/>
      <c r="R306" s="979"/>
      <c r="S306" s="979"/>
      <c r="T306" s="979"/>
      <c r="U306" s="979"/>
      <c r="V306" s="979"/>
      <c r="W306" s="979"/>
      <c r="X306" s="979"/>
      <c r="Y306" s="979"/>
      <c r="Z306" s="979"/>
      <c r="AA306" s="980"/>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5"/>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5"/>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5"/>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5"/>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5"/>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316</v>
      </c>
      <c r="AF312" s="255"/>
      <c r="AG312" s="255"/>
      <c r="AH312" s="255"/>
      <c r="AI312" s="255" t="s">
        <v>314</v>
      </c>
      <c r="AJ312" s="255"/>
      <c r="AK312" s="255"/>
      <c r="AL312" s="255"/>
      <c r="AM312" s="255" t="s">
        <v>343</v>
      </c>
      <c r="AN312" s="255"/>
      <c r="AO312" s="255"/>
      <c r="AP312" s="257"/>
      <c r="AQ312" s="257" t="s">
        <v>187</v>
      </c>
      <c r="AR312" s="258"/>
      <c r="AS312" s="258"/>
      <c r="AT312" s="259"/>
      <c r="AU312" s="269" t="s">
        <v>203</v>
      </c>
      <c r="AV312" s="269"/>
      <c r="AW312" s="269"/>
      <c r="AX312" s="270"/>
    </row>
    <row r="313" spans="1:50" ht="18.75" hidden="1" customHeight="1" x14ac:dyDescent="0.15">
      <c r="A313" s="985"/>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5"/>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8"/>
    </row>
    <row r="315" spans="1:50" ht="39.75" hidden="1" customHeight="1" x14ac:dyDescent="0.15">
      <c r="A315" s="985"/>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9"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8"/>
    </row>
    <row r="316" spans="1:50" ht="18.75" hidden="1" customHeight="1" x14ac:dyDescent="0.15">
      <c r="A316" s="985"/>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316</v>
      </c>
      <c r="AF316" s="255"/>
      <c r="AG316" s="255"/>
      <c r="AH316" s="255"/>
      <c r="AI316" s="255" t="s">
        <v>314</v>
      </c>
      <c r="AJ316" s="255"/>
      <c r="AK316" s="255"/>
      <c r="AL316" s="255"/>
      <c r="AM316" s="255" t="s">
        <v>343</v>
      </c>
      <c r="AN316" s="255"/>
      <c r="AO316" s="255"/>
      <c r="AP316" s="257"/>
      <c r="AQ316" s="257" t="s">
        <v>187</v>
      </c>
      <c r="AR316" s="258"/>
      <c r="AS316" s="258"/>
      <c r="AT316" s="259"/>
      <c r="AU316" s="269" t="s">
        <v>203</v>
      </c>
      <c r="AV316" s="269"/>
      <c r="AW316" s="269"/>
      <c r="AX316" s="270"/>
    </row>
    <row r="317" spans="1:50" ht="18.75" hidden="1" customHeight="1" x14ac:dyDescent="0.15">
      <c r="A317" s="985"/>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5"/>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8"/>
    </row>
    <row r="319" spans="1:50" ht="39.75" hidden="1" customHeight="1" x14ac:dyDescent="0.15">
      <c r="A319" s="985"/>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9"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8"/>
    </row>
    <row r="320" spans="1:50" ht="18.75" hidden="1" customHeight="1" x14ac:dyDescent="0.15">
      <c r="A320" s="985"/>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316</v>
      </c>
      <c r="AF320" s="255"/>
      <c r="AG320" s="255"/>
      <c r="AH320" s="255"/>
      <c r="AI320" s="255" t="s">
        <v>314</v>
      </c>
      <c r="AJ320" s="255"/>
      <c r="AK320" s="255"/>
      <c r="AL320" s="255"/>
      <c r="AM320" s="255" t="s">
        <v>343</v>
      </c>
      <c r="AN320" s="255"/>
      <c r="AO320" s="255"/>
      <c r="AP320" s="257"/>
      <c r="AQ320" s="257" t="s">
        <v>187</v>
      </c>
      <c r="AR320" s="258"/>
      <c r="AS320" s="258"/>
      <c r="AT320" s="259"/>
      <c r="AU320" s="269" t="s">
        <v>203</v>
      </c>
      <c r="AV320" s="269"/>
      <c r="AW320" s="269"/>
      <c r="AX320" s="270"/>
    </row>
    <row r="321" spans="1:50" ht="18.75" hidden="1" customHeight="1" x14ac:dyDescent="0.15">
      <c r="A321" s="985"/>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5"/>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8"/>
    </row>
    <row r="323" spans="1:50" ht="39.75" hidden="1" customHeight="1" x14ac:dyDescent="0.15">
      <c r="A323" s="985"/>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9"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8"/>
    </row>
    <row r="324" spans="1:50" ht="18.75" hidden="1" customHeight="1" x14ac:dyDescent="0.15">
      <c r="A324" s="985"/>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316</v>
      </c>
      <c r="AF324" s="255"/>
      <c r="AG324" s="255"/>
      <c r="AH324" s="255"/>
      <c r="AI324" s="255" t="s">
        <v>314</v>
      </c>
      <c r="AJ324" s="255"/>
      <c r="AK324" s="255"/>
      <c r="AL324" s="255"/>
      <c r="AM324" s="255" t="s">
        <v>343</v>
      </c>
      <c r="AN324" s="255"/>
      <c r="AO324" s="255"/>
      <c r="AP324" s="257"/>
      <c r="AQ324" s="257" t="s">
        <v>187</v>
      </c>
      <c r="AR324" s="258"/>
      <c r="AS324" s="258"/>
      <c r="AT324" s="259"/>
      <c r="AU324" s="269" t="s">
        <v>203</v>
      </c>
      <c r="AV324" s="269"/>
      <c r="AW324" s="269"/>
      <c r="AX324" s="270"/>
    </row>
    <row r="325" spans="1:50" ht="18.75" hidden="1" customHeight="1" x14ac:dyDescent="0.15">
      <c r="A325" s="985"/>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5"/>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8"/>
    </row>
    <row r="327" spans="1:50" ht="39.75" hidden="1" customHeight="1" x14ac:dyDescent="0.15">
      <c r="A327" s="985"/>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9"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8"/>
    </row>
    <row r="328" spans="1:50" ht="18.75" hidden="1" customHeight="1" x14ac:dyDescent="0.15">
      <c r="A328" s="985"/>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316</v>
      </c>
      <c r="AF328" s="255"/>
      <c r="AG328" s="255"/>
      <c r="AH328" s="255"/>
      <c r="AI328" s="255" t="s">
        <v>314</v>
      </c>
      <c r="AJ328" s="255"/>
      <c r="AK328" s="255"/>
      <c r="AL328" s="255"/>
      <c r="AM328" s="255" t="s">
        <v>343</v>
      </c>
      <c r="AN328" s="255"/>
      <c r="AO328" s="255"/>
      <c r="AP328" s="257"/>
      <c r="AQ328" s="257" t="s">
        <v>187</v>
      </c>
      <c r="AR328" s="258"/>
      <c r="AS328" s="258"/>
      <c r="AT328" s="259"/>
      <c r="AU328" s="269" t="s">
        <v>203</v>
      </c>
      <c r="AV328" s="269"/>
      <c r="AW328" s="269"/>
      <c r="AX328" s="270"/>
    </row>
    <row r="329" spans="1:50" ht="18.75" hidden="1" customHeight="1" x14ac:dyDescent="0.15">
      <c r="A329" s="985"/>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5"/>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8"/>
    </row>
    <row r="331" spans="1:50" ht="39.75" hidden="1" customHeight="1" x14ac:dyDescent="0.15">
      <c r="A331" s="985"/>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9"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8"/>
    </row>
    <row r="332" spans="1:50" ht="22.5" hidden="1" customHeight="1" x14ac:dyDescent="0.15">
      <c r="A332" s="985"/>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5"/>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5"/>
      <c r="B334" s="242"/>
      <c r="C334" s="241"/>
      <c r="D334" s="242"/>
      <c r="E334" s="241"/>
      <c r="F334" s="304"/>
      <c r="G334" s="221"/>
      <c r="H334" s="151"/>
      <c r="I334" s="151"/>
      <c r="J334" s="151"/>
      <c r="K334" s="151"/>
      <c r="L334" s="151"/>
      <c r="M334" s="151"/>
      <c r="N334" s="151"/>
      <c r="O334" s="151"/>
      <c r="P334" s="222"/>
      <c r="Q334" s="972"/>
      <c r="R334" s="973"/>
      <c r="S334" s="973"/>
      <c r="T334" s="973"/>
      <c r="U334" s="973"/>
      <c r="V334" s="973"/>
      <c r="W334" s="973"/>
      <c r="X334" s="973"/>
      <c r="Y334" s="973"/>
      <c r="Z334" s="973"/>
      <c r="AA334" s="97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5"/>
      <c r="B335" s="242"/>
      <c r="C335" s="241"/>
      <c r="D335" s="242"/>
      <c r="E335" s="241"/>
      <c r="F335" s="304"/>
      <c r="G335" s="223"/>
      <c r="H335" s="224"/>
      <c r="I335" s="224"/>
      <c r="J335" s="224"/>
      <c r="K335" s="224"/>
      <c r="L335" s="224"/>
      <c r="M335" s="224"/>
      <c r="N335" s="224"/>
      <c r="O335" s="224"/>
      <c r="P335" s="225"/>
      <c r="Q335" s="975"/>
      <c r="R335" s="976"/>
      <c r="S335" s="976"/>
      <c r="T335" s="976"/>
      <c r="U335" s="976"/>
      <c r="V335" s="976"/>
      <c r="W335" s="976"/>
      <c r="X335" s="976"/>
      <c r="Y335" s="976"/>
      <c r="Z335" s="976"/>
      <c r="AA335" s="97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5"/>
      <c r="B336" s="242"/>
      <c r="C336" s="241"/>
      <c r="D336" s="242"/>
      <c r="E336" s="241"/>
      <c r="F336" s="304"/>
      <c r="G336" s="223"/>
      <c r="H336" s="224"/>
      <c r="I336" s="224"/>
      <c r="J336" s="224"/>
      <c r="K336" s="224"/>
      <c r="L336" s="224"/>
      <c r="M336" s="224"/>
      <c r="N336" s="224"/>
      <c r="O336" s="224"/>
      <c r="P336" s="225"/>
      <c r="Q336" s="975"/>
      <c r="R336" s="976"/>
      <c r="S336" s="976"/>
      <c r="T336" s="976"/>
      <c r="U336" s="976"/>
      <c r="V336" s="976"/>
      <c r="W336" s="976"/>
      <c r="X336" s="976"/>
      <c r="Y336" s="976"/>
      <c r="Z336" s="976"/>
      <c r="AA336" s="977"/>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5"/>
      <c r="B337" s="242"/>
      <c r="C337" s="241"/>
      <c r="D337" s="242"/>
      <c r="E337" s="241"/>
      <c r="F337" s="304"/>
      <c r="G337" s="223"/>
      <c r="H337" s="224"/>
      <c r="I337" s="224"/>
      <c r="J337" s="224"/>
      <c r="K337" s="224"/>
      <c r="L337" s="224"/>
      <c r="M337" s="224"/>
      <c r="N337" s="224"/>
      <c r="O337" s="224"/>
      <c r="P337" s="225"/>
      <c r="Q337" s="975"/>
      <c r="R337" s="976"/>
      <c r="S337" s="976"/>
      <c r="T337" s="976"/>
      <c r="U337" s="976"/>
      <c r="V337" s="976"/>
      <c r="W337" s="976"/>
      <c r="X337" s="976"/>
      <c r="Y337" s="976"/>
      <c r="Z337" s="976"/>
      <c r="AA337" s="977"/>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5"/>
      <c r="B338" s="242"/>
      <c r="C338" s="241"/>
      <c r="D338" s="242"/>
      <c r="E338" s="241"/>
      <c r="F338" s="304"/>
      <c r="G338" s="226"/>
      <c r="H338" s="154"/>
      <c r="I338" s="154"/>
      <c r="J338" s="154"/>
      <c r="K338" s="154"/>
      <c r="L338" s="154"/>
      <c r="M338" s="154"/>
      <c r="N338" s="154"/>
      <c r="O338" s="154"/>
      <c r="P338" s="227"/>
      <c r="Q338" s="978"/>
      <c r="R338" s="979"/>
      <c r="S338" s="979"/>
      <c r="T338" s="979"/>
      <c r="U338" s="979"/>
      <c r="V338" s="979"/>
      <c r="W338" s="979"/>
      <c r="X338" s="979"/>
      <c r="Y338" s="979"/>
      <c r="Z338" s="979"/>
      <c r="AA338" s="980"/>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5"/>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5"/>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5"/>
      <c r="B341" s="242"/>
      <c r="C341" s="241"/>
      <c r="D341" s="242"/>
      <c r="E341" s="241"/>
      <c r="F341" s="304"/>
      <c r="G341" s="221"/>
      <c r="H341" s="151"/>
      <c r="I341" s="151"/>
      <c r="J341" s="151"/>
      <c r="K341" s="151"/>
      <c r="L341" s="151"/>
      <c r="M341" s="151"/>
      <c r="N341" s="151"/>
      <c r="O341" s="151"/>
      <c r="P341" s="222"/>
      <c r="Q341" s="972"/>
      <c r="R341" s="973"/>
      <c r="S341" s="973"/>
      <c r="T341" s="973"/>
      <c r="U341" s="973"/>
      <c r="V341" s="973"/>
      <c r="W341" s="973"/>
      <c r="X341" s="973"/>
      <c r="Y341" s="973"/>
      <c r="Z341" s="973"/>
      <c r="AA341" s="97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5"/>
      <c r="B342" s="242"/>
      <c r="C342" s="241"/>
      <c r="D342" s="242"/>
      <c r="E342" s="241"/>
      <c r="F342" s="304"/>
      <c r="G342" s="223"/>
      <c r="H342" s="224"/>
      <c r="I342" s="224"/>
      <c r="J342" s="224"/>
      <c r="K342" s="224"/>
      <c r="L342" s="224"/>
      <c r="M342" s="224"/>
      <c r="N342" s="224"/>
      <c r="O342" s="224"/>
      <c r="P342" s="225"/>
      <c r="Q342" s="975"/>
      <c r="R342" s="976"/>
      <c r="S342" s="976"/>
      <c r="T342" s="976"/>
      <c r="U342" s="976"/>
      <c r="V342" s="976"/>
      <c r="W342" s="976"/>
      <c r="X342" s="976"/>
      <c r="Y342" s="976"/>
      <c r="Z342" s="976"/>
      <c r="AA342" s="97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5"/>
      <c r="B343" s="242"/>
      <c r="C343" s="241"/>
      <c r="D343" s="242"/>
      <c r="E343" s="241"/>
      <c r="F343" s="304"/>
      <c r="G343" s="223"/>
      <c r="H343" s="224"/>
      <c r="I343" s="224"/>
      <c r="J343" s="224"/>
      <c r="K343" s="224"/>
      <c r="L343" s="224"/>
      <c r="M343" s="224"/>
      <c r="N343" s="224"/>
      <c r="O343" s="224"/>
      <c r="P343" s="225"/>
      <c r="Q343" s="975"/>
      <c r="R343" s="976"/>
      <c r="S343" s="976"/>
      <c r="T343" s="976"/>
      <c r="U343" s="976"/>
      <c r="V343" s="976"/>
      <c r="W343" s="976"/>
      <c r="X343" s="976"/>
      <c r="Y343" s="976"/>
      <c r="Z343" s="976"/>
      <c r="AA343" s="977"/>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5"/>
      <c r="B344" s="242"/>
      <c r="C344" s="241"/>
      <c r="D344" s="242"/>
      <c r="E344" s="241"/>
      <c r="F344" s="304"/>
      <c r="G344" s="223"/>
      <c r="H344" s="224"/>
      <c r="I344" s="224"/>
      <c r="J344" s="224"/>
      <c r="K344" s="224"/>
      <c r="L344" s="224"/>
      <c r="M344" s="224"/>
      <c r="N344" s="224"/>
      <c r="O344" s="224"/>
      <c r="P344" s="225"/>
      <c r="Q344" s="975"/>
      <c r="R344" s="976"/>
      <c r="S344" s="976"/>
      <c r="T344" s="976"/>
      <c r="U344" s="976"/>
      <c r="V344" s="976"/>
      <c r="W344" s="976"/>
      <c r="X344" s="976"/>
      <c r="Y344" s="976"/>
      <c r="Z344" s="976"/>
      <c r="AA344" s="977"/>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5"/>
      <c r="B345" s="242"/>
      <c r="C345" s="241"/>
      <c r="D345" s="242"/>
      <c r="E345" s="241"/>
      <c r="F345" s="304"/>
      <c r="G345" s="226"/>
      <c r="H345" s="154"/>
      <c r="I345" s="154"/>
      <c r="J345" s="154"/>
      <c r="K345" s="154"/>
      <c r="L345" s="154"/>
      <c r="M345" s="154"/>
      <c r="N345" s="154"/>
      <c r="O345" s="154"/>
      <c r="P345" s="227"/>
      <c r="Q345" s="978"/>
      <c r="R345" s="979"/>
      <c r="S345" s="979"/>
      <c r="T345" s="979"/>
      <c r="U345" s="979"/>
      <c r="V345" s="979"/>
      <c r="W345" s="979"/>
      <c r="X345" s="979"/>
      <c r="Y345" s="979"/>
      <c r="Z345" s="979"/>
      <c r="AA345" s="980"/>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5"/>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5"/>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5"/>
      <c r="B348" s="242"/>
      <c r="C348" s="241"/>
      <c r="D348" s="242"/>
      <c r="E348" s="241"/>
      <c r="F348" s="304"/>
      <c r="G348" s="221"/>
      <c r="H348" s="151"/>
      <c r="I348" s="151"/>
      <c r="J348" s="151"/>
      <c r="K348" s="151"/>
      <c r="L348" s="151"/>
      <c r="M348" s="151"/>
      <c r="N348" s="151"/>
      <c r="O348" s="151"/>
      <c r="P348" s="222"/>
      <c r="Q348" s="972"/>
      <c r="R348" s="973"/>
      <c r="S348" s="973"/>
      <c r="T348" s="973"/>
      <c r="U348" s="973"/>
      <c r="V348" s="973"/>
      <c r="W348" s="973"/>
      <c r="X348" s="973"/>
      <c r="Y348" s="973"/>
      <c r="Z348" s="973"/>
      <c r="AA348" s="97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5"/>
      <c r="B349" s="242"/>
      <c r="C349" s="241"/>
      <c r="D349" s="242"/>
      <c r="E349" s="241"/>
      <c r="F349" s="304"/>
      <c r="G349" s="223"/>
      <c r="H349" s="224"/>
      <c r="I349" s="224"/>
      <c r="J349" s="224"/>
      <c r="K349" s="224"/>
      <c r="L349" s="224"/>
      <c r="M349" s="224"/>
      <c r="N349" s="224"/>
      <c r="O349" s="224"/>
      <c r="P349" s="225"/>
      <c r="Q349" s="975"/>
      <c r="R349" s="976"/>
      <c r="S349" s="976"/>
      <c r="T349" s="976"/>
      <c r="U349" s="976"/>
      <c r="V349" s="976"/>
      <c r="W349" s="976"/>
      <c r="X349" s="976"/>
      <c r="Y349" s="976"/>
      <c r="Z349" s="976"/>
      <c r="AA349" s="97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5"/>
      <c r="B350" s="242"/>
      <c r="C350" s="241"/>
      <c r="D350" s="242"/>
      <c r="E350" s="241"/>
      <c r="F350" s="304"/>
      <c r="G350" s="223"/>
      <c r="H350" s="224"/>
      <c r="I350" s="224"/>
      <c r="J350" s="224"/>
      <c r="K350" s="224"/>
      <c r="L350" s="224"/>
      <c r="M350" s="224"/>
      <c r="N350" s="224"/>
      <c r="O350" s="224"/>
      <c r="P350" s="225"/>
      <c r="Q350" s="975"/>
      <c r="R350" s="976"/>
      <c r="S350" s="976"/>
      <c r="T350" s="976"/>
      <c r="U350" s="976"/>
      <c r="V350" s="976"/>
      <c r="W350" s="976"/>
      <c r="X350" s="976"/>
      <c r="Y350" s="976"/>
      <c r="Z350" s="976"/>
      <c r="AA350" s="977"/>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5"/>
      <c r="B351" s="242"/>
      <c r="C351" s="241"/>
      <c r="D351" s="242"/>
      <c r="E351" s="241"/>
      <c r="F351" s="304"/>
      <c r="G351" s="223"/>
      <c r="H351" s="224"/>
      <c r="I351" s="224"/>
      <c r="J351" s="224"/>
      <c r="K351" s="224"/>
      <c r="L351" s="224"/>
      <c r="M351" s="224"/>
      <c r="N351" s="224"/>
      <c r="O351" s="224"/>
      <c r="P351" s="225"/>
      <c r="Q351" s="975"/>
      <c r="R351" s="976"/>
      <c r="S351" s="976"/>
      <c r="T351" s="976"/>
      <c r="U351" s="976"/>
      <c r="V351" s="976"/>
      <c r="W351" s="976"/>
      <c r="X351" s="976"/>
      <c r="Y351" s="976"/>
      <c r="Z351" s="976"/>
      <c r="AA351" s="977"/>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5"/>
      <c r="B352" s="242"/>
      <c r="C352" s="241"/>
      <c r="D352" s="242"/>
      <c r="E352" s="241"/>
      <c r="F352" s="304"/>
      <c r="G352" s="226"/>
      <c r="H352" s="154"/>
      <c r="I352" s="154"/>
      <c r="J352" s="154"/>
      <c r="K352" s="154"/>
      <c r="L352" s="154"/>
      <c r="M352" s="154"/>
      <c r="N352" s="154"/>
      <c r="O352" s="154"/>
      <c r="P352" s="227"/>
      <c r="Q352" s="978"/>
      <c r="R352" s="979"/>
      <c r="S352" s="979"/>
      <c r="T352" s="979"/>
      <c r="U352" s="979"/>
      <c r="V352" s="979"/>
      <c r="W352" s="979"/>
      <c r="X352" s="979"/>
      <c r="Y352" s="979"/>
      <c r="Z352" s="979"/>
      <c r="AA352" s="980"/>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5"/>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5"/>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5"/>
      <c r="B355" s="242"/>
      <c r="C355" s="241"/>
      <c r="D355" s="242"/>
      <c r="E355" s="241"/>
      <c r="F355" s="304"/>
      <c r="G355" s="221"/>
      <c r="H355" s="151"/>
      <c r="I355" s="151"/>
      <c r="J355" s="151"/>
      <c r="K355" s="151"/>
      <c r="L355" s="151"/>
      <c r="M355" s="151"/>
      <c r="N355" s="151"/>
      <c r="O355" s="151"/>
      <c r="P355" s="222"/>
      <c r="Q355" s="972"/>
      <c r="R355" s="973"/>
      <c r="S355" s="973"/>
      <c r="T355" s="973"/>
      <c r="U355" s="973"/>
      <c r="V355" s="973"/>
      <c r="W355" s="973"/>
      <c r="X355" s="973"/>
      <c r="Y355" s="973"/>
      <c r="Z355" s="973"/>
      <c r="AA355" s="97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5"/>
      <c r="B356" s="242"/>
      <c r="C356" s="241"/>
      <c r="D356" s="242"/>
      <c r="E356" s="241"/>
      <c r="F356" s="304"/>
      <c r="G356" s="223"/>
      <c r="H356" s="224"/>
      <c r="I356" s="224"/>
      <c r="J356" s="224"/>
      <c r="K356" s="224"/>
      <c r="L356" s="224"/>
      <c r="M356" s="224"/>
      <c r="N356" s="224"/>
      <c r="O356" s="224"/>
      <c r="P356" s="225"/>
      <c r="Q356" s="975"/>
      <c r="R356" s="976"/>
      <c r="S356" s="976"/>
      <c r="T356" s="976"/>
      <c r="U356" s="976"/>
      <c r="V356" s="976"/>
      <c r="W356" s="976"/>
      <c r="X356" s="976"/>
      <c r="Y356" s="976"/>
      <c r="Z356" s="976"/>
      <c r="AA356" s="97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5"/>
      <c r="B357" s="242"/>
      <c r="C357" s="241"/>
      <c r="D357" s="242"/>
      <c r="E357" s="241"/>
      <c r="F357" s="304"/>
      <c r="G357" s="223"/>
      <c r="H357" s="224"/>
      <c r="I357" s="224"/>
      <c r="J357" s="224"/>
      <c r="K357" s="224"/>
      <c r="L357" s="224"/>
      <c r="M357" s="224"/>
      <c r="N357" s="224"/>
      <c r="O357" s="224"/>
      <c r="P357" s="225"/>
      <c r="Q357" s="975"/>
      <c r="R357" s="976"/>
      <c r="S357" s="976"/>
      <c r="T357" s="976"/>
      <c r="U357" s="976"/>
      <c r="V357" s="976"/>
      <c r="W357" s="976"/>
      <c r="X357" s="976"/>
      <c r="Y357" s="976"/>
      <c r="Z357" s="976"/>
      <c r="AA357" s="977"/>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5"/>
      <c r="B358" s="242"/>
      <c r="C358" s="241"/>
      <c r="D358" s="242"/>
      <c r="E358" s="241"/>
      <c r="F358" s="304"/>
      <c r="G358" s="223"/>
      <c r="H358" s="224"/>
      <c r="I358" s="224"/>
      <c r="J358" s="224"/>
      <c r="K358" s="224"/>
      <c r="L358" s="224"/>
      <c r="M358" s="224"/>
      <c r="N358" s="224"/>
      <c r="O358" s="224"/>
      <c r="P358" s="225"/>
      <c r="Q358" s="975"/>
      <c r="R358" s="976"/>
      <c r="S358" s="976"/>
      <c r="T358" s="976"/>
      <c r="U358" s="976"/>
      <c r="V358" s="976"/>
      <c r="W358" s="976"/>
      <c r="X358" s="976"/>
      <c r="Y358" s="976"/>
      <c r="Z358" s="976"/>
      <c r="AA358" s="977"/>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5"/>
      <c r="B359" s="242"/>
      <c r="C359" s="241"/>
      <c r="D359" s="242"/>
      <c r="E359" s="241"/>
      <c r="F359" s="304"/>
      <c r="G359" s="226"/>
      <c r="H359" s="154"/>
      <c r="I359" s="154"/>
      <c r="J359" s="154"/>
      <c r="K359" s="154"/>
      <c r="L359" s="154"/>
      <c r="M359" s="154"/>
      <c r="N359" s="154"/>
      <c r="O359" s="154"/>
      <c r="P359" s="227"/>
      <c r="Q359" s="978"/>
      <c r="R359" s="979"/>
      <c r="S359" s="979"/>
      <c r="T359" s="979"/>
      <c r="U359" s="979"/>
      <c r="V359" s="979"/>
      <c r="W359" s="979"/>
      <c r="X359" s="979"/>
      <c r="Y359" s="979"/>
      <c r="Z359" s="979"/>
      <c r="AA359" s="980"/>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5"/>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5"/>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5"/>
      <c r="B362" s="242"/>
      <c r="C362" s="241"/>
      <c r="D362" s="242"/>
      <c r="E362" s="241"/>
      <c r="F362" s="304"/>
      <c r="G362" s="221"/>
      <c r="H362" s="151"/>
      <c r="I362" s="151"/>
      <c r="J362" s="151"/>
      <c r="K362" s="151"/>
      <c r="L362" s="151"/>
      <c r="M362" s="151"/>
      <c r="N362" s="151"/>
      <c r="O362" s="151"/>
      <c r="P362" s="222"/>
      <c r="Q362" s="972"/>
      <c r="R362" s="973"/>
      <c r="S362" s="973"/>
      <c r="T362" s="973"/>
      <c r="U362" s="973"/>
      <c r="V362" s="973"/>
      <c r="W362" s="973"/>
      <c r="X362" s="973"/>
      <c r="Y362" s="973"/>
      <c r="Z362" s="973"/>
      <c r="AA362" s="97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5"/>
      <c r="B363" s="242"/>
      <c r="C363" s="241"/>
      <c r="D363" s="242"/>
      <c r="E363" s="241"/>
      <c r="F363" s="304"/>
      <c r="G363" s="223"/>
      <c r="H363" s="224"/>
      <c r="I363" s="224"/>
      <c r="J363" s="224"/>
      <c r="K363" s="224"/>
      <c r="L363" s="224"/>
      <c r="M363" s="224"/>
      <c r="N363" s="224"/>
      <c r="O363" s="224"/>
      <c r="P363" s="225"/>
      <c r="Q363" s="975"/>
      <c r="R363" s="976"/>
      <c r="S363" s="976"/>
      <c r="T363" s="976"/>
      <c r="U363" s="976"/>
      <c r="V363" s="976"/>
      <c r="W363" s="976"/>
      <c r="X363" s="976"/>
      <c r="Y363" s="976"/>
      <c r="Z363" s="976"/>
      <c r="AA363" s="97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5"/>
      <c r="B364" s="242"/>
      <c r="C364" s="241"/>
      <c r="D364" s="242"/>
      <c r="E364" s="241"/>
      <c r="F364" s="304"/>
      <c r="G364" s="223"/>
      <c r="H364" s="224"/>
      <c r="I364" s="224"/>
      <c r="J364" s="224"/>
      <c r="K364" s="224"/>
      <c r="L364" s="224"/>
      <c r="M364" s="224"/>
      <c r="N364" s="224"/>
      <c r="O364" s="224"/>
      <c r="P364" s="225"/>
      <c r="Q364" s="975"/>
      <c r="R364" s="976"/>
      <c r="S364" s="976"/>
      <c r="T364" s="976"/>
      <c r="U364" s="976"/>
      <c r="V364" s="976"/>
      <c r="W364" s="976"/>
      <c r="X364" s="976"/>
      <c r="Y364" s="976"/>
      <c r="Z364" s="976"/>
      <c r="AA364" s="977"/>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5"/>
      <c r="B365" s="242"/>
      <c r="C365" s="241"/>
      <c r="D365" s="242"/>
      <c r="E365" s="241"/>
      <c r="F365" s="304"/>
      <c r="G365" s="223"/>
      <c r="H365" s="224"/>
      <c r="I365" s="224"/>
      <c r="J365" s="224"/>
      <c r="K365" s="224"/>
      <c r="L365" s="224"/>
      <c r="M365" s="224"/>
      <c r="N365" s="224"/>
      <c r="O365" s="224"/>
      <c r="P365" s="225"/>
      <c r="Q365" s="975"/>
      <c r="R365" s="976"/>
      <c r="S365" s="976"/>
      <c r="T365" s="976"/>
      <c r="U365" s="976"/>
      <c r="V365" s="976"/>
      <c r="W365" s="976"/>
      <c r="X365" s="976"/>
      <c r="Y365" s="976"/>
      <c r="Z365" s="976"/>
      <c r="AA365" s="977"/>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5"/>
      <c r="B366" s="242"/>
      <c r="C366" s="241"/>
      <c r="D366" s="242"/>
      <c r="E366" s="305"/>
      <c r="F366" s="306"/>
      <c r="G366" s="226"/>
      <c r="H366" s="154"/>
      <c r="I366" s="154"/>
      <c r="J366" s="154"/>
      <c r="K366" s="154"/>
      <c r="L366" s="154"/>
      <c r="M366" s="154"/>
      <c r="N366" s="154"/>
      <c r="O366" s="154"/>
      <c r="P366" s="227"/>
      <c r="Q366" s="978"/>
      <c r="R366" s="979"/>
      <c r="S366" s="979"/>
      <c r="T366" s="979"/>
      <c r="U366" s="979"/>
      <c r="V366" s="979"/>
      <c r="W366" s="979"/>
      <c r="X366" s="979"/>
      <c r="Y366" s="979"/>
      <c r="Z366" s="979"/>
      <c r="AA366" s="980"/>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5"/>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5"/>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5"/>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5"/>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5"/>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5"/>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316</v>
      </c>
      <c r="AF372" s="255"/>
      <c r="AG372" s="255"/>
      <c r="AH372" s="255"/>
      <c r="AI372" s="255" t="s">
        <v>314</v>
      </c>
      <c r="AJ372" s="255"/>
      <c r="AK372" s="255"/>
      <c r="AL372" s="255"/>
      <c r="AM372" s="255" t="s">
        <v>343</v>
      </c>
      <c r="AN372" s="255"/>
      <c r="AO372" s="255"/>
      <c r="AP372" s="257"/>
      <c r="AQ372" s="257" t="s">
        <v>187</v>
      </c>
      <c r="AR372" s="258"/>
      <c r="AS372" s="258"/>
      <c r="AT372" s="259"/>
      <c r="AU372" s="269" t="s">
        <v>203</v>
      </c>
      <c r="AV372" s="269"/>
      <c r="AW372" s="269"/>
      <c r="AX372" s="270"/>
    </row>
    <row r="373" spans="1:50" ht="18.75" hidden="1" customHeight="1" x14ac:dyDescent="0.15">
      <c r="A373" s="985"/>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5"/>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8"/>
    </row>
    <row r="375" spans="1:50" ht="39.75" hidden="1" customHeight="1" x14ac:dyDescent="0.15">
      <c r="A375" s="985"/>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9"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8"/>
    </row>
    <row r="376" spans="1:50" ht="18.75" hidden="1" customHeight="1" x14ac:dyDescent="0.15">
      <c r="A376" s="985"/>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316</v>
      </c>
      <c r="AF376" s="255"/>
      <c r="AG376" s="255"/>
      <c r="AH376" s="255"/>
      <c r="AI376" s="255" t="s">
        <v>314</v>
      </c>
      <c r="AJ376" s="255"/>
      <c r="AK376" s="255"/>
      <c r="AL376" s="255"/>
      <c r="AM376" s="255" t="s">
        <v>343</v>
      </c>
      <c r="AN376" s="255"/>
      <c r="AO376" s="255"/>
      <c r="AP376" s="257"/>
      <c r="AQ376" s="257" t="s">
        <v>187</v>
      </c>
      <c r="AR376" s="258"/>
      <c r="AS376" s="258"/>
      <c r="AT376" s="259"/>
      <c r="AU376" s="269" t="s">
        <v>203</v>
      </c>
      <c r="AV376" s="269"/>
      <c r="AW376" s="269"/>
      <c r="AX376" s="270"/>
    </row>
    <row r="377" spans="1:50" ht="18.75" hidden="1" customHeight="1" x14ac:dyDescent="0.15">
      <c r="A377" s="985"/>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5"/>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8"/>
    </row>
    <row r="379" spans="1:50" ht="39.75" hidden="1" customHeight="1" x14ac:dyDescent="0.15">
      <c r="A379" s="985"/>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9"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8"/>
    </row>
    <row r="380" spans="1:50" ht="18.75" hidden="1" customHeight="1" x14ac:dyDescent="0.15">
      <c r="A380" s="985"/>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316</v>
      </c>
      <c r="AF380" s="255"/>
      <c r="AG380" s="255"/>
      <c r="AH380" s="255"/>
      <c r="AI380" s="255" t="s">
        <v>314</v>
      </c>
      <c r="AJ380" s="255"/>
      <c r="AK380" s="255"/>
      <c r="AL380" s="255"/>
      <c r="AM380" s="255" t="s">
        <v>343</v>
      </c>
      <c r="AN380" s="255"/>
      <c r="AO380" s="255"/>
      <c r="AP380" s="257"/>
      <c r="AQ380" s="257" t="s">
        <v>187</v>
      </c>
      <c r="AR380" s="258"/>
      <c r="AS380" s="258"/>
      <c r="AT380" s="259"/>
      <c r="AU380" s="269" t="s">
        <v>203</v>
      </c>
      <c r="AV380" s="269"/>
      <c r="AW380" s="269"/>
      <c r="AX380" s="270"/>
    </row>
    <row r="381" spans="1:50" ht="18.75" hidden="1" customHeight="1" x14ac:dyDescent="0.15">
      <c r="A381" s="985"/>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5"/>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8"/>
    </row>
    <row r="383" spans="1:50" ht="39.75" hidden="1" customHeight="1" x14ac:dyDescent="0.15">
      <c r="A383" s="985"/>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9"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8"/>
    </row>
    <row r="384" spans="1:50" ht="18.75" hidden="1" customHeight="1" x14ac:dyDescent="0.15">
      <c r="A384" s="985"/>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316</v>
      </c>
      <c r="AF384" s="255"/>
      <c r="AG384" s="255"/>
      <c r="AH384" s="255"/>
      <c r="AI384" s="255" t="s">
        <v>314</v>
      </c>
      <c r="AJ384" s="255"/>
      <c r="AK384" s="255"/>
      <c r="AL384" s="255"/>
      <c r="AM384" s="255" t="s">
        <v>343</v>
      </c>
      <c r="AN384" s="255"/>
      <c r="AO384" s="255"/>
      <c r="AP384" s="257"/>
      <c r="AQ384" s="257" t="s">
        <v>187</v>
      </c>
      <c r="AR384" s="258"/>
      <c r="AS384" s="258"/>
      <c r="AT384" s="259"/>
      <c r="AU384" s="269" t="s">
        <v>203</v>
      </c>
      <c r="AV384" s="269"/>
      <c r="AW384" s="269"/>
      <c r="AX384" s="270"/>
    </row>
    <row r="385" spans="1:50" ht="18.75" hidden="1" customHeight="1" x14ac:dyDescent="0.15">
      <c r="A385" s="985"/>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5"/>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8"/>
    </row>
    <row r="387" spans="1:50" ht="39.75" hidden="1" customHeight="1" x14ac:dyDescent="0.15">
      <c r="A387" s="985"/>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9"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8"/>
    </row>
    <row r="388" spans="1:50" ht="18.75" hidden="1" customHeight="1" x14ac:dyDescent="0.15">
      <c r="A388" s="985"/>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316</v>
      </c>
      <c r="AF388" s="255"/>
      <c r="AG388" s="255"/>
      <c r="AH388" s="255"/>
      <c r="AI388" s="255" t="s">
        <v>314</v>
      </c>
      <c r="AJ388" s="255"/>
      <c r="AK388" s="255"/>
      <c r="AL388" s="255"/>
      <c r="AM388" s="255" t="s">
        <v>343</v>
      </c>
      <c r="AN388" s="255"/>
      <c r="AO388" s="255"/>
      <c r="AP388" s="257"/>
      <c r="AQ388" s="257" t="s">
        <v>187</v>
      </c>
      <c r="AR388" s="258"/>
      <c r="AS388" s="258"/>
      <c r="AT388" s="259"/>
      <c r="AU388" s="269" t="s">
        <v>203</v>
      </c>
      <c r="AV388" s="269"/>
      <c r="AW388" s="269"/>
      <c r="AX388" s="270"/>
    </row>
    <row r="389" spans="1:50" ht="18.75" hidden="1" customHeight="1" x14ac:dyDescent="0.15">
      <c r="A389" s="985"/>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5"/>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8"/>
    </row>
    <row r="391" spans="1:50" ht="39.75" hidden="1" customHeight="1" x14ac:dyDescent="0.15">
      <c r="A391" s="985"/>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9"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8"/>
    </row>
    <row r="392" spans="1:50" ht="22.5" hidden="1" customHeight="1" x14ac:dyDescent="0.15">
      <c r="A392" s="985"/>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5"/>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5"/>
      <c r="B394" s="242"/>
      <c r="C394" s="241"/>
      <c r="D394" s="242"/>
      <c r="E394" s="241"/>
      <c r="F394" s="304"/>
      <c r="G394" s="221"/>
      <c r="H394" s="151"/>
      <c r="I394" s="151"/>
      <c r="J394" s="151"/>
      <c r="K394" s="151"/>
      <c r="L394" s="151"/>
      <c r="M394" s="151"/>
      <c r="N394" s="151"/>
      <c r="O394" s="151"/>
      <c r="P394" s="222"/>
      <c r="Q394" s="972"/>
      <c r="R394" s="973"/>
      <c r="S394" s="973"/>
      <c r="T394" s="973"/>
      <c r="U394" s="973"/>
      <c r="V394" s="973"/>
      <c r="W394" s="973"/>
      <c r="X394" s="973"/>
      <c r="Y394" s="973"/>
      <c r="Z394" s="973"/>
      <c r="AA394" s="97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5"/>
      <c r="B395" s="242"/>
      <c r="C395" s="241"/>
      <c r="D395" s="242"/>
      <c r="E395" s="241"/>
      <c r="F395" s="304"/>
      <c r="G395" s="223"/>
      <c r="H395" s="224"/>
      <c r="I395" s="224"/>
      <c r="J395" s="224"/>
      <c r="K395" s="224"/>
      <c r="L395" s="224"/>
      <c r="M395" s="224"/>
      <c r="N395" s="224"/>
      <c r="O395" s="224"/>
      <c r="P395" s="225"/>
      <c r="Q395" s="975"/>
      <c r="R395" s="976"/>
      <c r="S395" s="976"/>
      <c r="T395" s="976"/>
      <c r="U395" s="976"/>
      <c r="V395" s="976"/>
      <c r="W395" s="976"/>
      <c r="X395" s="976"/>
      <c r="Y395" s="976"/>
      <c r="Z395" s="976"/>
      <c r="AA395" s="97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5"/>
      <c r="B396" s="242"/>
      <c r="C396" s="241"/>
      <c r="D396" s="242"/>
      <c r="E396" s="241"/>
      <c r="F396" s="304"/>
      <c r="G396" s="223"/>
      <c r="H396" s="224"/>
      <c r="I396" s="224"/>
      <c r="J396" s="224"/>
      <c r="K396" s="224"/>
      <c r="L396" s="224"/>
      <c r="M396" s="224"/>
      <c r="N396" s="224"/>
      <c r="O396" s="224"/>
      <c r="P396" s="225"/>
      <c r="Q396" s="975"/>
      <c r="R396" s="976"/>
      <c r="S396" s="976"/>
      <c r="T396" s="976"/>
      <c r="U396" s="976"/>
      <c r="V396" s="976"/>
      <c r="W396" s="976"/>
      <c r="X396" s="976"/>
      <c r="Y396" s="976"/>
      <c r="Z396" s="976"/>
      <c r="AA396" s="977"/>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5"/>
      <c r="B397" s="242"/>
      <c r="C397" s="241"/>
      <c r="D397" s="242"/>
      <c r="E397" s="241"/>
      <c r="F397" s="304"/>
      <c r="G397" s="223"/>
      <c r="H397" s="224"/>
      <c r="I397" s="224"/>
      <c r="J397" s="224"/>
      <c r="K397" s="224"/>
      <c r="L397" s="224"/>
      <c r="M397" s="224"/>
      <c r="N397" s="224"/>
      <c r="O397" s="224"/>
      <c r="P397" s="225"/>
      <c r="Q397" s="975"/>
      <c r="R397" s="976"/>
      <c r="S397" s="976"/>
      <c r="T397" s="976"/>
      <c r="U397" s="976"/>
      <c r="V397" s="976"/>
      <c r="W397" s="976"/>
      <c r="X397" s="976"/>
      <c r="Y397" s="976"/>
      <c r="Z397" s="976"/>
      <c r="AA397" s="977"/>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5"/>
      <c r="B398" s="242"/>
      <c r="C398" s="241"/>
      <c r="D398" s="242"/>
      <c r="E398" s="241"/>
      <c r="F398" s="304"/>
      <c r="G398" s="226"/>
      <c r="H398" s="154"/>
      <c r="I398" s="154"/>
      <c r="J398" s="154"/>
      <c r="K398" s="154"/>
      <c r="L398" s="154"/>
      <c r="M398" s="154"/>
      <c r="N398" s="154"/>
      <c r="O398" s="154"/>
      <c r="P398" s="227"/>
      <c r="Q398" s="978"/>
      <c r="R398" s="979"/>
      <c r="S398" s="979"/>
      <c r="T398" s="979"/>
      <c r="U398" s="979"/>
      <c r="V398" s="979"/>
      <c r="W398" s="979"/>
      <c r="X398" s="979"/>
      <c r="Y398" s="979"/>
      <c r="Z398" s="979"/>
      <c r="AA398" s="980"/>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5"/>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5"/>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5"/>
      <c r="B401" s="242"/>
      <c r="C401" s="241"/>
      <c r="D401" s="242"/>
      <c r="E401" s="241"/>
      <c r="F401" s="304"/>
      <c r="G401" s="221"/>
      <c r="H401" s="151"/>
      <c r="I401" s="151"/>
      <c r="J401" s="151"/>
      <c r="K401" s="151"/>
      <c r="L401" s="151"/>
      <c r="M401" s="151"/>
      <c r="N401" s="151"/>
      <c r="O401" s="151"/>
      <c r="P401" s="222"/>
      <c r="Q401" s="972"/>
      <c r="R401" s="973"/>
      <c r="S401" s="973"/>
      <c r="T401" s="973"/>
      <c r="U401" s="973"/>
      <c r="V401" s="973"/>
      <c r="W401" s="973"/>
      <c r="X401" s="973"/>
      <c r="Y401" s="973"/>
      <c r="Z401" s="973"/>
      <c r="AA401" s="97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5"/>
      <c r="B402" s="242"/>
      <c r="C402" s="241"/>
      <c r="D402" s="242"/>
      <c r="E402" s="241"/>
      <c r="F402" s="304"/>
      <c r="G402" s="223"/>
      <c r="H402" s="224"/>
      <c r="I402" s="224"/>
      <c r="J402" s="224"/>
      <c r="K402" s="224"/>
      <c r="L402" s="224"/>
      <c r="M402" s="224"/>
      <c r="N402" s="224"/>
      <c r="O402" s="224"/>
      <c r="P402" s="225"/>
      <c r="Q402" s="975"/>
      <c r="R402" s="976"/>
      <c r="S402" s="976"/>
      <c r="T402" s="976"/>
      <c r="U402" s="976"/>
      <c r="V402" s="976"/>
      <c r="W402" s="976"/>
      <c r="X402" s="976"/>
      <c r="Y402" s="976"/>
      <c r="Z402" s="976"/>
      <c r="AA402" s="97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5"/>
      <c r="B403" s="242"/>
      <c r="C403" s="241"/>
      <c r="D403" s="242"/>
      <c r="E403" s="241"/>
      <c r="F403" s="304"/>
      <c r="G403" s="223"/>
      <c r="H403" s="224"/>
      <c r="I403" s="224"/>
      <c r="J403" s="224"/>
      <c r="K403" s="224"/>
      <c r="L403" s="224"/>
      <c r="M403" s="224"/>
      <c r="N403" s="224"/>
      <c r="O403" s="224"/>
      <c r="P403" s="225"/>
      <c r="Q403" s="975"/>
      <c r="R403" s="976"/>
      <c r="S403" s="976"/>
      <c r="T403" s="976"/>
      <c r="U403" s="976"/>
      <c r="V403" s="976"/>
      <c r="W403" s="976"/>
      <c r="X403" s="976"/>
      <c r="Y403" s="976"/>
      <c r="Z403" s="976"/>
      <c r="AA403" s="977"/>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5"/>
      <c r="B404" s="242"/>
      <c r="C404" s="241"/>
      <c r="D404" s="242"/>
      <c r="E404" s="241"/>
      <c r="F404" s="304"/>
      <c r="G404" s="223"/>
      <c r="H404" s="224"/>
      <c r="I404" s="224"/>
      <c r="J404" s="224"/>
      <c r="K404" s="224"/>
      <c r="L404" s="224"/>
      <c r="M404" s="224"/>
      <c r="N404" s="224"/>
      <c r="O404" s="224"/>
      <c r="P404" s="225"/>
      <c r="Q404" s="975"/>
      <c r="R404" s="976"/>
      <c r="S404" s="976"/>
      <c r="T404" s="976"/>
      <c r="U404" s="976"/>
      <c r="V404" s="976"/>
      <c r="W404" s="976"/>
      <c r="X404" s="976"/>
      <c r="Y404" s="976"/>
      <c r="Z404" s="976"/>
      <c r="AA404" s="977"/>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5"/>
      <c r="B405" s="242"/>
      <c r="C405" s="241"/>
      <c r="D405" s="242"/>
      <c r="E405" s="241"/>
      <c r="F405" s="304"/>
      <c r="G405" s="226"/>
      <c r="H405" s="154"/>
      <c r="I405" s="154"/>
      <c r="J405" s="154"/>
      <c r="K405" s="154"/>
      <c r="L405" s="154"/>
      <c r="M405" s="154"/>
      <c r="N405" s="154"/>
      <c r="O405" s="154"/>
      <c r="P405" s="227"/>
      <c r="Q405" s="978"/>
      <c r="R405" s="979"/>
      <c r="S405" s="979"/>
      <c r="T405" s="979"/>
      <c r="U405" s="979"/>
      <c r="V405" s="979"/>
      <c r="W405" s="979"/>
      <c r="X405" s="979"/>
      <c r="Y405" s="979"/>
      <c r="Z405" s="979"/>
      <c r="AA405" s="980"/>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5"/>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5"/>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5"/>
      <c r="B408" s="242"/>
      <c r="C408" s="241"/>
      <c r="D408" s="242"/>
      <c r="E408" s="241"/>
      <c r="F408" s="304"/>
      <c r="G408" s="221"/>
      <c r="H408" s="151"/>
      <c r="I408" s="151"/>
      <c r="J408" s="151"/>
      <c r="K408" s="151"/>
      <c r="L408" s="151"/>
      <c r="M408" s="151"/>
      <c r="N408" s="151"/>
      <c r="O408" s="151"/>
      <c r="P408" s="222"/>
      <c r="Q408" s="972"/>
      <c r="R408" s="973"/>
      <c r="S408" s="973"/>
      <c r="T408" s="973"/>
      <c r="U408" s="973"/>
      <c r="V408" s="973"/>
      <c r="W408" s="973"/>
      <c r="X408" s="973"/>
      <c r="Y408" s="973"/>
      <c r="Z408" s="973"/>
      <c r="AA408" s="97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5"/>
      <c r="B409" s="242"/>
      <c r="C409" s="241"/>
      <c r="D409" s="242"/>
      <c r="E409" s="241"/>
      <c r="F409" s="304"/>
      <c r="G409" s="223"/>
      <c r="H409" s="224"/>
      <c r="I409" s="224"/>
      <c r="J409" s="224"/>
      <c r="K409" s="224"/>
      <c r="L409" s="224"/>
      <c r="M409" s="224"/>
      <c r="N409" s="224"/>
      <c r="O409" s="224"/>
      <c r="P409" s="225"/>
      <c r="Q409" s="975"/>
      <c r="R409" s="976"/>
      <c r="S409" s="976"/>
      <c r="T409" s="976"/>
      <c r="U409" s="976"/>
      <c r="V409" s="976"/>
      <c r="W409" s="976"/>
      <c r="X409" s="976"/>
      <c r="Y409" s="976"/>
      <c r="Z409" s="976"/>
      <c r="AA409" s="97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5"/>
      <c r="B410" s="242"/>
      <c r="C410" s="241"/>
      <c r="D410" s="242"/>
      <c r="E410" s="241"/>
      <c r="F410" s="304"/>
      <c r="G410" s="223"/>
      <c r="H410" s="224"/>
      <c r="I410" s="224"/>
      <c r="J410" s="224"/>
      <c r="K410" s="224"/>
      <c r="L410" s="224"/>
      <c r="M410" s="224"/>
      <c r="N410" s="224"/>
      <c r="O410" s="224"/>
      <c r="P410" s="225"/>
      <c r="Q410" s="975"/>
      <c r="R410" s="976"/>
      <c r="S410" s="976"/>
      <c r="T410" s="976"/>
      <c r="U410" s="976"/>
      <c r="V410" s="976"/>
      <c r="W410" s="976"/>
      <c r="X410" s="976"/>
      <c r="Y410" s="976"/>
      <c r="Z410" s="976"/>
      <c r="AA410" s="977"/>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5"/>
      <c r="B411" s="242"/>
      <c r="C411" s="241"/>
      <c r="D411" s="242"/>
      <c r="E411" s="241"/>
      <c r="F411" s="304"/>
      <c r="G411" s="223"/>
      <c r="H411" s="224"/>
      <c r="I411" s="224"/>
      <c r="J411" s="224"/>
      <c r="K411" s="224"/>
      <c r="L411" s="224"/>
      <c r="M411" s="224"/>
      <c r="N411" s="224"/>
      <c r="O411" s="224"/>
      <c r="P411" s="225"/>
      <c r="Q411" s="975"/>
      <c r="R411" s="976"/>
      <c r="S411" s="976"/>
      <c r="T411" s="976"/>
      <c r="U411" s="976"/>
      <c r="V411" s="976"/>
      <c r="W411" s="976"/>
      <c r="X411" s="976"/>
      <c r="Y411" s="976"/>
      <c r="Z411" s="976"/>
      <c r="AA411" s="977"/>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5"/>
      <c r="B412" s="242"/>
      <c r="C412" s="241"/>
      <c r="D412" s="242"/>
      <c r="E412" s="241"/>
      <c r="F412" s="304"/>
      <c r="G412" s="226"/>
      <c r="H412" s="154"/>
      <c r="I412" s="154"/>
      <c r="J412" s="154"/>
      <c r="K412" s="154"/>
      <c r="L412" s="154"/>
      <c r="M412" s="154"/>
      <c r="N412" s="154"/>
      <c r="O412" s="154"/>
      <c r="P412" s="227"/>
      <c r="Q412" s="978"/>
      <c r="R412" s="979"/>
      <c r="S412" s="979"/>
      <c r="T412" s="979"/>
      <c r="U412" s="979"/>
      <c r="V412" s="979"/>
      <c r="W412" s="979"/>
      <c r="X412" s="979"/>
      <c r="Y412" s="979"/>
      <c r="Z412" s="979"/>
      <c r="AA412" s="980"/>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5"/>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5"/>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5"/>
      <c r="B415" s="242"/>
      <c r="C415" s="241"/>
      <c r="D415" s="242"/>
      <c r="E415" s="241"/>
      <c r="F415" s="304"/>
      <c r="G415" s="221"/>
      <c r="H415" s="151"/>
      <c r="I415" s="151"/>
      <c r="J415" s="151"/>
      <c r="K415" s="151"/>
      <c r="L415" s="151"/>
      <c r="M415" s="151"/>
      <c r="N415" s="151"/>
      <c r="O415" s="151"/>
      <c r="P415" s="222"/>
      <c r="Q415" s="972"/>
      <c r="R415" s="973"/>
      <c r="S415" s="973"/>
      <c r="T415" s="973"/>
      <c r="U415" s="973"/>
      <c r="V415" s="973"/>
      <c r="W415" s="973"/>
      <c r="X415" s="973"/>
      <c r="Y415" s="973"/>
      <c r="Z415" s="973"/>
      <c r="AA415" s="97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5"/>
      <c r="B416" s="242"/>
      <c r="C416" s="241"/>
      <c r="D416" s="242"/>
      <c r="E416" s="241"/>
      <c r="F416" s="304"/>
      <c r="G416" s="223"/>
      <c r="H416" s="224"/>
      <c r="I416" s="224"/>
      <c r="J416" s="224"/>
      <c r="K416" s="224"/>
      <c r="L416" s="224"/>
      <c r="M416" s="224"/>
      <c r="N416" s="224"/>
      <c r="O416" s="224"/>
      <c r="P416" s="225"/>
      <c r="Q416" s="975"/>
      <c r="R416" s="976"/>
      <c r="S416" s="976"/>
      <c r="T416" s="976"/>
      <c r="U416" s="976"/>
      <c r="V416" s="976"/>
      <c r="W416" s="976"/>
      <c r="X416" s="976"/>
      <c r="Y416" s="976"/>
      <c r="Z416" s="976"/>
      <c r="AA416" s="97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5"/>
      <c r="B417" s="242"/>
      <c r="C417" s="241"/>
      <c r="D417" s="242"/>
      <c r="E417" s="241"/>
      <c r="F417" s="304"/>
      <c r="G417" s="223"/>
      <c r="H417" s="224"/>
      <c r="I417" s="224"/>
      <c r="J417" s="224"/>
      <c r="K417" s="224"/>
      <c r="L417" s="224"/>
      <c r="M417" s="224"/>
      <c r="N417" s="224"/>
      <c r="O417" s="224"/>
      <c r="P417" s="225"/>
      <c r="Q417" s="975"/>
      <c r="R417" s="976"/>
      <c r="S417" s="976"/>
      <c r="T417" s="976"/>
      <c r="U417" s="976"/>
      <c r="V417" s="976"/>
      <c r="W417" s="976"/>
      <c r="X417" s="976"/>
      <c r="Y417" s="976"/>
      <c r="Z417" s="976"/>
      <c r="AA417" s="977"/>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5"/>
      <c r="B418" s="242"/>
      <c r="C418" s="241"/>
      <c r="D418" s="242"/>
      <c r="E418" s="241"/>
      <c r="F418" s="304"/>
      <c r="G418" s="223"/>
      <c r="H418" s="224"/>
      <c r="I418" s="224"/>
      <c r="J418" s="224"/>
      <c r="K418" s="224"/>
      <c r="L418" s="224"/>
      <c r="M418" s="224"/>
      <c r="N418" s="224"/>
      <c r="O418" s="224"/>
      <c r="P418" s="225"/>
      <c r="Q418" s="975"/>
      <c r="R418" s="976"/>
      <c r="S418" s="976"/>
      <c r="T418" s="976"/>
      <c r="U418" s="976"/>
      <c r="V418" s="976"/>
      <c r="W418" s="976"/>
      <c r="X418" s="976"/>
      <c r="Y418" s="976"/>
      <c r="Z418" s="976"/>
      <c r="AA418" s="977"/>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5"/>
      <c r="B419" s="242"/>
      <c r="C419" s="241"/>
      <c r="D419" s="242"/>
      <c r="E419" s="241"/>
      <c r="F419" s="304"/>
      <c r="G419" s="226"/>
      <c r="H419" s="154"/>
      <c r="I419" s="154"/>
      <c r="J419" s="154"/>
      <c r="K419" s="154"/>
      <c r="L419" s="154"/>
      <c r="M419" s="154"/>
      <c r="N419" s="154"/>
      <c r="O419" s="154"/>
      <c r="P419" s="227"/>
      <c r="Q419" s="978"/>
      <c r="R419" s="979"/>
      <c r="S419" s="979"/>
      <c r="T419" s="979"/>
      <c r="U419" s="979"/>
      <c r="V419" s="979"/>
      <c r="W419" s="979"/>
      <c r="X419" s="979"/>
      <c r="Y419" s="979"/>
      <c r="Z419" s="979"/>
      <c r="AA419" s="980"/>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5"/>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5"/>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5"/>
      <c r="B422" s="242"/>
      <c r="C422" s="241"/>
      <c r="D422" s="242"/>
      <c r="E422" s="241"/>
      <c r="F422" s="304"/>
      <c r="G422" s="221"/>
      <c r="H422" s="151"/>
      <c r="I422" s="151"/>
      <c r="J422" s="151"/>
      <c r="K422" s="151"/>
      <c r="L422" s="151"/>
      <c r="M422" s="151"/>
      <c r="N422" s="151"/>
      <c r="O422" s="151"/>
      <c r="P422" s="222"/>
      <c r="Q422" s="972"/>
      <c r="R422" s="973"/>
      <c r="S422" s="973"/>
      <c r="T422" s="973"/>
      <c r="U422" s="973"/>
      <c r="V422" s="973"/>
      <c r="W422" s="973"/>
      <c r="X422" s="973"/>
      <c r="Y422" s="973"/>
      <c r="Z422" s="973"/>
      <c r="AA422" s="97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5"/>
      <c r="B423" s="242"/>
      <c r="C423" s="241"/>
      <c r="D423" s="242"/>
      <c r="E423" s="241"/>
      <c r="F423" s="304"/>
      <c r="G423" s="223"/>
      <c r="H423" s="224"/>
      <c r="I423" s="224"/>
      <c r="J423" s="224"/>
      <c r="K423" s="224"/>
      <c r="L423" s="224"/>
      <c r="M423" s="224"/>
      <c r="N423" s="224"/>
      <c r="O423" s="224"/>
      <c r="P423" s="225"/>
      <c r="Q423" s="975"/>
      <c r="R423" s="976"/>
      <c r="S423" s="976"/>
      <c r="T423" s="976"/>
      <c r="U423" s="976"/>
      <c r="V423" s="976"/>
      <c r="W423" s="976"/>
      <c r="X423" s="976"/>
      <c r="Y423" s="976"/>
      <c r="Z423" s="976"/>
      <c r="AA423" s="97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5"/>
      <c r="B424" s="242"/>
      <c r="C424" s="241"/>
      <c r="D424" s="242"/>
      <c r="E424" s="241"/>
      <c r="F424" s="304"/>
      <c r="G424" s="223"/>
      <c r="H424" s="224"/>
      <c r="I424" s="224"/>
      <c r="J424" s="224"/>
      <c r="K424" s="224"/>
      <c r="L424" s="224"/>
      <c r="M424" s="224"/>
      <c r="N424" s="224"/>
      <c r="O424" s="224"/>
      <c r="P424" s="225"/>
      <c r="Q424" s="975"/>
      <c r="R424" s="976"/>
      <c r="S424" s="976"/>
      <c r="T424" s="976"/>
      <c r="U424" s="976"/>
      <c r="V424" s="976"/>
      <c r="W424" s="976"/>
      <c r="X424" s="976"/>
      <c r="Y424" s="976"/>
      <c r="Z424" s="976"/>
      <c r="AA424" s="977"/>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5"/>
      <c r="B425" s="242"/>
      <c r="C425" s="241"/>
      <c r="D425" s="242"/>
      <c r="E425" s="241"/>
      <c r="F425" s="304"/>
      <c r="G425" s="223"/>
      <c r="H425" s="224"/>
      <c r="I425" s="224"/>
      <c r="J425" s="224"/>
      <c r="K425" s="224"/>
      <c r="L425" s="224"/>
      <c r="M425" s="224"/>
      <c r="N425" s="224"/>
      <c r="O425" s="224"/>
      <c r="P425" s="225"/>
      <c r="Q425" s="975"/>
      <c r="R425" s="976"/>
      <c r="S425" s="976"/>
      <c r="T425" s="976"/>
      <c r="U425" s="976"/>
      <c r="V425" s="976"/>
      <c r="W425" s="976"/>
      <c r="X425" s="976"/>
      <c r="Y425" s="976"/>
      <c r="Z425" s="976"/>
      <c r="AA425" s="977"/>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5"/>
      <c r="B426" s="242"/>
      <c r="C426" s="241"/>
      <c r="D426" s="242"/>
      <c r="E426" s="305"/>
      <c r="F426" s="306"/>
      <c r="G426" s="226"/>
      <c r="H426" s="154"/>
      <c r="I426" s="154"/>
      <c r="J426" s="154"/>
      <c r="K426" s="154"/>
      <c r="L426" s="154"/>
      <c r="M426" s="154"/>
      <c r="N426" s="154"/>
      <c r="O426" s="154"/>
      <c r="P426" s="227"/>
      <c r="Q426" s="978"/>
      <c r="R426" s="979"/>
      <c r="S426" s="979"/>
      <c r="T426" s="979"/>
      <c r="U426" s="979"/>
      <c r="V426" s="979"/>
      <c r="W426" s="979"/>
      <c r="X426" s="979"/>
      <c r="Y426" s="979"/>
      <c r="Z426" s="979"/>
      <c r="AA426" s="980"/>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5"/>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5"/>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5"/>
      <c r="B429" s="242"/>
      <c r="C429" s="305"/>
      <c r="D429" s="983"/>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5"/>
      <c r="B430" s="242"/>
      <c r="C430" s="239" t="s">
        <v>346</v>
      </c>
      <c r="D430" s="240"/>
      <c r="E430" s="228" t="s">
        <v>324</v>
      </c>
      <c r="F430" s="438"/>
      <c r="G430" s="230" t="s">
        <v>207</v>
      </c>
      <c r="H430" s="148"/>
      <c r="I430" s="148"/>
      <c r="J430" s="231" t="s">
        <v>491</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85"/>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337</v>
      </c>
      <c r="AJ431" s="171"/>
      <c r="AK431" s="171"/>
      <c r="AL431" s="166"/>
      <c r="AM431" s="171" t="s">
        <v>350</v>
      </c>
      <c r="AN431" s="171"/>
      <c r="AO431" s="171"/>
      <c r="AP431" s="166"/>
      <c r="AQ431" s="166" t="s">
        <v>187</v>
      </c>
      <c r="AR431" s="159"/>
      <c r="AS431" s="159"/>
      <c r="AT431" s="160"/>
      <c r="AU431" s="124" t="s">
        <v>133</v>
      </c>
      <c r="AV431" s="124"/>
      <c r="AW431" s="124"/>
      <c r="AX431" s="125"/>
    </row>
    <row r="432" spans="1:50" ht="18.75" customHeight="1" x14ac:dyDescent="0.15">
      <c r="A432" s="985"/>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491</v>
      </c>
      <c r="AF432" s="126"/>
      <c r="AG432" s="127" t="s">
        <v>188</v>
      </c>
      <c r="AH432" s="162"/>
      <c r="AI432" s="172"/>
      <c r="AJ432" s="172"/>
      <c r="AK432" s="172"/>
      <c r="AL432" s="167"/>
      <c r="AM432" s="172"/>
      <c r="AN432" s="172"/>
      <c r="AO432" s="172"/>
      <c r="AP432" s="167"/>
      <c r="AQ432" s="201" t="s">
        <v>491</v>
      </c>
      <c r="AR432" s="126"/>
      <c r="AS432" s="127" t="s">
        <v>188</v>
      </c>
      <c r="AT432" s="162"/>
      <c r="AU432" s="126" t="s">
        <v>491</v>
      </c>
      <c r="AV432" s="126"/>
      <c r="AW432" s="127" t="s">
        <v>177</v>
      </c>
      <c r="AX432" s="128"/>
    </row>
    <row r="433" spans="1:50" ht="23.25" customHeight="1" x14ac:dyDescent="0.15">
      <c r="A433" s="985"/>
      <c r="B433" s="242"/>
      <c r="C433" s="241"/>
      <c r="D433" s="242"/>
      <c r="E433" s="156"/>
      <c r="F433" s="157"/>
      <c r="G433" s="221" t="s">
        <v>491</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491</v>
      </c>
      <c r="AC433" s="123"/>
      <c r="AD433" s="123"/>
      <c r="AE433" s="105" t="s">
        <v>491</v>
      </c>
      <c r="AF433" s="106"/>
      <c r="AG433" s="106"/>
      <c r="AH433" s="106"/>
      <c r="AI433" s="105" t="s">
        <v>491</v>
      </c>
      <c r="AJ433" s="106"/>
      <c r="AK433" s="106"/>
      <c r="AL433" s="106"/>
      <c r="AM433" s="105" t="s">
        <v>491</v>
      </c>
      <c r="AN433" s="106"/>
      <c r="AO433" s="106"/>
      <c r="AP433" s="107"/>
      <c r="AQ433" s="105" t="s">
        <v>491</v>
      </c>
      <c r="AR433" s="106"/>
      <c r="AS433" s="106"/>
      <c r="AT433" s="107"/>
      <c r="AU433" s="106" t="s">
        <v>491</v>
      </c>
      <c r="AV433" s="106"/>
      <c r="AW433" s="106"/>
      <c r="AX433" s="208"/>
    </row>
    <row r="434" spans="1:50" ht="23.25" customHeight="1" x14ac:dyDescent="0.15">
      <c r="A434" s="985"/>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9" t="s">
        <v>53</v>
      </c>
      <c r="Z434" s="87"/>
      <c r="AA434" s="88"/>
      <c r="AB434" s="214" t="s">
        <v>491</v>
      </c>
      <c r="AC434" s="214"/>
      <c r="AD434" s="214"/>
      <c r="AE434" s="105" t="s">
        <v>491</v>
      </c>
      <c r="AF434" s="106"/>
      <c r="AG434" s="106"/>
      <c r="AH434" s="107"/>
      <c r="AI434" s="105" t="s">
        <v>491</v>
      </c>
      <c r="AJ434" s="106"/>
      <c r="AK434" s="106"/>
      <c r="AL434" s="106"/>
      <c r="AM434" s="105" t="s">
        <v>491</v>
      </c>
      <c r="AN434" s="106"/>
      <c r="AO434" s="106"/>
      <c r="AP434" s="107"/>
      <c r="AQ434" s="105" t="s">
        <v>491</v>
      </c>
      <c r="AR434" s="106"/>
      <c r="AS434" s="106"/>
      <c r="AT434" s="107"/>
      <c r="AU434" s="106" t="s">
        <v>491</v>
      </c>
      <c r="AV434" s="106"/>
      <c r="AW434" s="106"/>
      <c r="AX434" s="208"/>
    </row>
    <row r="435" spans="1:50" ht="23.25" customHeight="1" x14ac:dyDescent="0.15">
      <c r="A435" s="985"/>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9" t="s">
        <v>13</v>
      </c>
      <c r="Z435" s="87"/>
      <c r="AA435" s="88"/>
      <c r="AB435" s="210" t="s">
        <v>178</v>
      </c>
      <c r="AC435" s="210"/>
      <c r="AD435" s="210"/>
      <c r="AE435" s="105" t="s">
        <v>491</v>
      </c>
      <c r="AF435" s="106"/>
      <c r="AG435" s="106"/>
      <c r="AH435" s="107"/>
      <c r="AI435" s="105" t="s">
        <v>488</v>
      </c>
      <c r="AJ435" s="106"/>
      <c r="AK435" s="106"/>
      <c r="AL435" s="106"/>
      <c r="AM435" s="105" t="s">
        <v>488</v>
      </c>
      <c r="AN435" s="106"/>
      <c r="AO435" s="106"/>
      <c r="AP435" s="107"/>
      <c r="AQ435" s="105" t="s">
        <v>488</v>
      </c>
      <c r="AR435" s="106"/>
      <c r="AS435" s="106"/>
      <c r="AT435" s="107"/>
      <c r="AU435" s="106" t="s">
        <v>488</v>
      </c>
      <c r="AV435" s="106"/>
      <c r="AW435" s="106"/>
      <c r="AX435" s="208"/>
    </row>
    <row r="436" spans="1:50" ht="18.75" hidden="1" customHeight="1" x14ac:dyDescent="0.15">
      <c r="A436" s="985"/>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337</v>
      </c>
      <c r="AJ436" s="171"/>
      <c r="AK436" s="171"/>
      <c r="AL436" s="166"/>
      <c r="AM436" s="171" t="s">
        <v>350</v>
      </c>
      <c r="AN436" s="171"/>
      <c r="AO436" s="171"/>
      <c r="AP436" s="166"/>
      <c r="AQ436" s="166" t="s">
        <v>187</v>
      </c>
      <c r="AR436" s="159"/>
      <c r="AS436" s="159"/>
      <c r="AT436" s="160"/>
      <c r="AU436" s="124" t="s">
        <v>133</v>
      </c>
      <c r="AV436" s="124"/>
      <c r="AW436" s="124"/>
      <c r="AX436" s="125"/>
    </row>
    <row r="437" spans="1:50" ht="18.75" hidden="1" customHeight="1" x14ac:dyDescent="0.15">
      <c r="A437" s="985"/>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5"/>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8"/>
    </row>
    <row r="439" spans="1:50" ht="23.25" hidden="1" customHeight="1" x14ac:dyDescent="0.15">
      <c r="A439" s="985"/>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9"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8"/>
    </row>
    <row r="440" spans="1:50" ht="23.25" hidden="1" customHeight="1" x14ac:dyDescent="0.15">
      <c r="A440" s="985"/>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9" t="s">
        <v>13</v>
      </c>
      <c r="Z440" s="87"/>
      <c r="AA440" s="88"/>
      <c r="AB440" s="210" t="s">
        <v>178</v>
      </c>
      <c r="AC440" s="210"/>
      <c r="AD440" s="210"/>
      <c r="AE440" s="105"/>
      <c r="AF440" s="106"/>
      <c r="AG440" s="106"/>
      <c r="AH440" s="107"/>
      <c r="AI440" s="105"/>
      <c r="AJ440" s="106"/>
      <c r="AK440" s="106"/>
      <c r="AL440" s="106"/>
      <c r="AM440" s="105"/>
      <c r="AN440" s="106"/>
      <c r="AO440" s="106"/>
      <c r="AP440" s="107"/>
      <c r="AQ440" s="105"/>
      <c r="AR440" s="106"/>
      <c r="AS440" s="106"/>
      <c r="AT440" s="107"/>
      <c r="AU440" s="106"/>
      <c r="AV440" s="106"/>
      <c r="AW440" s="106"/>
      <c r="AX440" s="208"/>
    </row>
    <row r="441" spans="1:50" ht="18.75" hidden="1" customHeight="1" x14ac:dyDescent="0.15">
      <c r="A441" s="985"/>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337</v>
      </c>
      <c r="AJ441" s="171"/>
      <c r="AK441" s="171"/>
      <c r="AL441" s="166"/>
      <c r="AM441" s="171" t="s">
        <v>350</v>
      </c>
      <c r="AN441" s="171"/>
      <c r="AO441" s="171"/>
      <c r="AP441" s="166"/>
      <c r="AQ441" s="166" t="s">
        <v>187</v>
      </c>
      <c r="AR441" s="159"/>
      <c r="AS441" s="159"/>
      <c r="AT441" s="160"/>
      <c r="AU441" s="124" t="s">
        <v>133</v>
      </c>
      <c r="AV441" s="124"/>
      <c r="AW441" s="124"/>
      <c r="AX441" s="125"/>
    </row>
    <row r="442" spans="1:50" ht="18.75" hidden="1" customHeight="1" x14ac:dyDescent="0.15">
      <c r="A442" s="985"/>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5"/>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8"/>
    </row>
    <row r="444" spans="1:50" ht="23.25" hidden="1" customHeight="1" x14ac:dyDescent="0.15">
      <c r="A444" s="985"/>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9"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8"/>
    </row>
    <row r="445" spans="1:50" ht="23.25" hidden="1" customHeight="1" x14ac:dyDescent="0.15">
      <c r="A445" s="985"/>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9" t="s">
        <v>13</v>
      </c>
      <c r="Z445" s="87"/>
      <c r="AA445" s="88"/>
      <c r="AB445" s="210" t="s">
        <v>178</v>
      </c>
      <c r="AC445" s="210"/>
      <c r="AD445" s="210"/>
      <c r="AE445" s="105"/>
      <c r="AF445" s="106"/>
      <c r="AG445" s="106"/>
      <c r="AH445" s="107"/>
      <c r="AI445" s="105"/>
      <c r="AJ445" s="106"/>
      <c r="AK445" s="106"/>
      <c r="AL445" s="106"/>
      <c r="AM445" s="105"/>
      <c r="AN445" s="106"/>
      <c r="AO445" s="106"/>
      <c r="AP445" s="107"/>
      <c r="AQ445" s="105"/>
      <c r="AR445" s="106"/>
      <c r="AS445" s="106"/>
      <c r="AT445" s="107"/>
      <c r="AU445" s="106"/>
      <c r="AV445" s="106"/>
      <c r="AW445" s="106"/>
      <c r="AX445" s="208"/>
    </row>
    <row r="446" spans="1:50" ht="18.75" hidden="1" customHeight="1" x14ac:dyDescent="0.15">
      <c r="A446" s="985"/>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337</v>
      </c>
      <c r="AJ446" s="171"/>
      <c r="AK446" s="171"/>
      <c r="AL446" s="166"/>
      <c r="AM446" s="171" t="s">
        <v>350</v>
      </c>
      <c r="AN446" s="171"/>
      <c r="AO446" s="171"/>
      <c r="AP446" s="166"/>
      <c r="AQ446" s="166" t="s">
        <v>187</v>
      </c>
      <c r="AR446" s="159"/>
      <c r="AS446" s="159"/>
      <c r="AT446" s="160"/>
      <c r="AU446" s="124" t="s">
        <v>133</v>
      </c>
      <c r="AV446" s="124"/>
      <c r="AW446" s="124"/>
      <c r="AX446" s="125"/>
    </row>
    <row r="447" spans="1:50" ht="18.75" hidden="1" customHeight="1" x14ac:dyDescent="0.15">
      <c r="A447" s="985"/>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5"/>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8"/>
    </row>
    <row r="449" spans="1:50" ht="23.25" hidden="1" customHeight="1" x14ac:dyDescent="0.15">
      <c r="A449" s="985"/>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9"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8"/>
    </row>
    <row r="450" spans="1:50" ht="23.25" hidden="1" customHeight="1" x14ac:dyDescent="0.15">
      <c r="A450" s="985"/>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9" t="s">
        <v>13</v>
      </c>
      <c r="Z450" s="87"/>
      <c r="AA450" s="88"/>
      <c r="AB450" s="210" t="s">
        <v>178</v>
      </c>
      <c r="AC450" s="210"/>
      <c r="AD450" s="210"/>
      <c r="AE450" s="105"/>
      <c r="AF450" s="106"/>
      <c r="AG450" s="106"/>
      <c r="AH450" s="107"/>
      <c r="AI450" s="105"/>
      <c r="AJ450" s="106"/>
      <c r="AK450" s="106"/>
      <c r="AL450" s="106"/>
      <c r="AM450" s="105"/>
      <c r="AN450" s="106"/>
      <c r="AO450" s="106"/>
      <c r="AP450" s="107"/>
      <c r="AQ450" s="105"/>
      <c r="AR450" s="106"/>
      <c r="AS450" s="106"/>
      <c r="AT450" s="107"/>
      <c r="AU450" s="106"/>
      <c r="AV450" s="106"/>
      <c r="AW450" s="106"/>
      <c r="AX450" s="208"/>
    </row>
    <row r="451" spans="1:50" ht="18.75" hidden="1" customHeight="1" x14ac:dyDescent="0.15">
      <c r="A451" s="985"/>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337</v>
      </c>
      <c r="AJ451" s="171"/>
      <c r="AK451" s="171"/>
      <c r="AL451" s="166"/>
      <c r="AM451" s="171" t="s">
        <v>350</v>
      </c>
      <c r="AN451" s="171"/>
      <c r="AO451" s="171"/>
      <c r="AP451" s="166"/>
      <c r="AQ451" s="166" t="s">
        <v>187</v>
      </c>
      <c r="AR451" s="159"/>
      <c r="AS451" s="159"/>
      <c r="AT451" s="160"/>
      <c r="AU451" s="124" t="s">
        <v>133</v>
      </c>
      <c r="AV451" s="124"/>
      <c r="AW451" s="124"/>
      <c r="AX451" s="125"/>
    </row>
    <row r="452" spans="1:50" ht="18.75" hidden="1" customHeight="1" x14ac:dyDescent="0.15">
      <c r="A452" s="985"/>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5"/>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8"/>
    </row>
    <row r="454" spans="1:50" ht="23.25" hidden="1" customHeight="1" x14ac:dyDescent="0.15">
      <c r="A454" s="985"/>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9"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8"/>
    </row>
    <row r="455" spans="1:50" ht="23.25" hidden="1" customHeight="1" x14ac:dyDescent="0.15">
      <c r="A455" s="985"/>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9" t="s">
        <v>13</v>
      </c>
      <c r="Z455" s="87"/>
      <c r="AA455" s="88"/>
      <c r="AB455" s="210" t="s">
        <v>178</v>
      </c>
      <c r="AC455" s="210"/>
      <c r="AD455" s="210"/>
      <c r="AE455" s="105"/>
      <c r="AF455" s="106"/>
      <c r="AG455" s="106"/>
      <c r="AH455" s="107"/>
      <c r="AI455" s="105"/>
      <c r="AJ455" s="106"/>
      <c r="AK455" s="106"/>
      <c r="AL455" s="106"/>
      <c r="AM455" s="105"/>
      <c r="AN455" s="106"/>
      <c r="AO455" s="106"/>
      <c r="AP455" s="107"/>
      <c r="AQ455" s="105"/>
      <c r="AR455" s="106"/>
      <c r="AS455" s="106"/>
      <c r="AT455" s="107"/>
      <c r="AU455" s="106"/>
      <c r="AV455" s="106"/>
      <c r="AW455" s="106"/>
      <c r="AX455" s="208"/>
    </row>
    <row r="456" spans="1:50" ht="18.75" customHeight="1" x14ac:dyDescent="0.15">
      <c r="A456" s="985"/>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337</v>
      </c>
      <c r="AJ456" s="171"/>
      <c r="AK456" s="171"/>
      <c r="AL456" s="166"/>
      <c r="AM456" s="171" t="s">
        <v>350</v>
      </c>
      <c r="AN456" s="171"/>
      <c r="AO456" s="171"/>
      <c r="AP456" s="166"/>
      <c r="AQ456" s="166" t="s">
        <v>187</v>
      </c>
      <c r="AR456" s="159"/>
      <c r="AS456" s="159"/>
      <c r="AT456" s="160"/>
      <c r="AU456" s="124" t="s">
        <v>133</v>
      </c>
      <c r="AV456" s="124"/>
      <c r="AW456" s="124"/>
      <c r="AX456" s="125"/>
    </row>
    <row r="457" spans="1:50" ht="18.75" customHeight="1" x14ac:dyDescent="0.15">
      <c r="A457" s="985"/>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519</v>
      </c>
      <c r="AF457" s="126"/>
      <c r="AG457" s="127" t="s">
        <v>188</v>
      </c>
      <c r="AH457" s="162"/>
      <c r="AI457" s="172"/>
      <c r="AJ457" s="172"/>
      <c r="AK457" s="172"/>
      <c r="AL457" s="167"/>
      <c r="AM457" s="172"/>
      <c r="AN457" s="172"/>
      <c r="AO457" s="172"/>
      <c r="AP457" s="167"/>
      <c r="AQ457" s="201" t="s">
        <v>519</v>
      </c>
      <c r="AR457" s="126"/>
      <c r="AS457" s="127" t="s">
        <v>188</v>
      </c>
      <c r="AT457" s="162"/>
      <c r="AU457" s="126" t="s">
        <v>519</v>
      </c>
      <c r="AV457" s="126"/>
      <c r="AW457" s="127" t="s">
        <v>177</v>
      </c>
      <c r="AX457" s="128"/>
    </row>
    <row r="458" spans="1:50" ht="23.25" customHeight="1" x14ac:dyDescent="0.15">
      <c r="A458" s="985"/>
      <c r="B458" s="242"/>
      <c r="C458" s="241"/>
      <c r="D458" s="242"/>
      <c r="E458" s="156"/>
      <c r="F458" s="157"/>
      <c r="G458" s="221" t="s">
        <v>519</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519</v>
      </c>
      <c r="AC458" s="123"/>
      <c r="AD458" s="123"/>
      <c r="AE458" s="105" t="s">
        <v>519</v>
      </c>
      <c r="AF458" s="106"/>
      <c r="AG458" s="106"/>
      <c r="AH458" s="106"/>
      <c r="AI458" s="105" t="s">
        <v>519</v>
      </c>
      <c r="AJ458" s="106"/>
      <c r="AK458" s="106"/>
      <c r="AL458" s="106"/>
      <c r="AM458" s="105" t="s">
        <v>519</v>
      </c>
      <c r="AN458" s="106"/>
      <c r="AO458" s="106"/>
      <c r="AP458" s="107"/>
      <c r="AQ458" s="105" t="s">
        <v>519</v>
      </c>
      <c r="AR458" s="106"/>
      <c r="AS458" s="106"/>
      <c r="AT458" s="107"/>
      <c r="AU458" s="106" t="s">
        <v>519</v>
      </c>
      <c r="AV458" s="106"/>
      <c r="AW458" s="106"/>
      <c r="AX458" s="208"/>
    </row>
    <row r="459" spans="1:50" ht="23.25" customHeight="1" x14ac:dyDescent="0.15">
      <c r="A459" s="985"/>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9" t="s">
        <v>53</v>
      </c>
      <c r="Z459" s="87"/>
      <c r="AA459" s="88"/>
      <c r="AB459" s="214" t="s">
        <v>519</v>
      </c>
      <c r="AC459" s="214"/>
      <c r="AD459" s="214"/>
      <c r="AE459" s="105" t="s">
        <v>519</v>
      </c>
      <c r="AF459" s="106"/>
      <c r="AG459" s="106"/>
      <c r="AH459" s="107"/>
      <c r="AI459" s="105" t="s">
        <v>519</v>
      </c>
      <c r="AJ459" s="106"/>
      <c r="AK459" s="106"/>
      <c r="AL459" s="106"/>
      <c r="AM459" s="105" t="s">
        <v>519</v>
      </c>
      <c r="AN459" s="106"/>
      <c r="AO459" s="106"/>
      <c r="AP459" s="107"/>
      <c r="AQ459" s="105" t="s">
        <v>519</v>
      </c>
      <c r="AR459" s="106"/>
      <c r="AS459" s="106"/>
      <c r="AT459" s="107"/>
      <c r="AU459" s="106" t="s">
        <v>519</v>
      </c>
      <c r="AV459" s="106"/>
      <c r="AW459" s="106"/>
      <c r="AX459" s="208"/>
    </row>
    <row r="460" spans="1:50" ht="23.25" customHeight="1" x14ac:dyDescent="0.15">
      <c r="A460" s="985"/>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9" t="s">
        <v>13</v>
      </c>
      <c r="Z460" s="87"/>
      <c r="AA460" s="88"/>
      <c r="AB460" s="210" t="s">
        <v>14</v>
      </c>
      <c r="AC460" s="210"/>
      <c r="AD460" s="210"/>
      <c r="AE460" s="105" t="s">
        <v>519</v>
      </c>
      <c r="AF460" s="106"/>
      <c r="AG460" s="106"/>
      <c r="AH460" s="107"/>
      <c r="AI460" s="105" t="s">
        <v>519</v>
      </c>
      <c r="AJ460" s="106"/>
      <c r="AK460" s="106"/>
      <c r="AL460" s="106"/>
      <c r="AM460" s="105" t="s">
        <v>519</v>
      </c>
      <c r="AN460" s="106"/>
      <c r="AO460" s="106"/>
      <c r="AP460" s="107"/>
      <c r="AQ460" s="105" t="s">
        <v>519</v>
      </c>
      <c r="AR460" s="106"/>
      <c r="AS460" s="106"/>
      <c r="AT460" s="107"/>
      <c r="AU460" s="106" t="s">
        <v>519</v>
      </c>
      <c r="AV460" s="106"/>
      <c r="AW460" s="106"/>
      <c r="AX460" s="208"/>
    </row>
    <row r="461" spans="1:50" ht="18.75" hidden="1" customHeight="1" x14ac:dyDescent="0.15">
      <c r="A461" s="985"/>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337</v>
      </c>
      <c r="AJ461" s="171"/>
      <c r="AK461" s="171"/>
      <c r="AL461" s="166"/>
      <c r="AM461" s="171" t="s">
        <v>350</v>
      </c>
      <c r="AN461" s="171"/>
      <c r="AO461" s="171"/>
      <c r="AP461" s="166"/>
      <c r="AQ461" s="166" t="s">
        <v>187</v>
      </c>
      <c r="AR461" s="159"/>
      <c r="AS461" s="159"/>
      <c r="AT461" s="160"/>
      <c r="AU461" s="124" t="s">
        <v>133</v>
      </c>
      <c r="AV461" s="124"/>
      <c r="AW461" s="124"/>
      <c r="AX461" s="125"/>
    </row>
    <row r="462" spans="1:50" ht="18.75" hidden="1" customHeight="1" x14ac:dyDescent="0.15">
      <c r="A462" s="985"/>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5"/>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8"/>
    </row>
    <row r="464" spans="1:50" ht="23.25" hidden="1" customHeight="1" x14ac:dyDescent="0.15">
      <c r="A464" s="985"/>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9"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8"/>
    </row>
    <row r="465" spans="1:50" ht="23.25" hidden="1" customHeight="1" x14ac:dyDescent="0.15">
      <c r="A465" s="985"/>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9" t="s">
        <v>13</v>
      </c>
      <c r="Z465" s="87"/>
      <c r="AA465" s="88"/>
      <c r="AB465" s="210" t="s">
        <v>14</v>
      </c>
      <c r="AC465" s="210"/>
      <c r="AD465" s="210"/>
      <c r="AE465" s="105"/>
      <c r="AF465" s="106"/>
      <c r="AG465" s="106"/>
      <c r="AH465" s="107"/>
      <c r="AI465" s="105"/>
      <c r="AJ465" s="106"/>
      <c r="AK465" s="106"/>
      <c r="AL465" s="106"/>
      <c r="AM465" s="105"/>
      <c r="AN465" s="106"/>
      <c r="AO465" s="106"/>
      <c r="AP465" s="107"/>
      <c r="AQ465" s="105"/>
      <c r="AR465" s="106"/>
      <c r="AS465" s="106"/>
      <c r="AT465" s="107"/>
      <c r="AU465" s="106"/>
      <c r="AV465" s="106"/>
      <c r="AW465" s="106"/>
      <c r="AX465" s="208"/>
    </row>
    <row r="466" spans="1:50" ht="18.75" hidden="1" customHeight="1" x14ac:dyDescent="0.15">
      <c r="A466" s="985"/>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337</v>
      </c>
      <c r="AJ466" s="171"/>
      <c r="AK466" s="171"/>
      <c r="AL466" s="166"/>
      <c r="AM466" s="171" t="s">
        <v>350</v>
      </c>
      <c r="AN466" s="171"/>
      <c r="AO466" s="171"/>
      <c r="AP466" s="166"/>
      <c r="AQ466" s="166" t="s">
        <v>187</v>
      </c>
      <c r="AR466" s="159"/>
      <c r="AS466" s="159"/>
      <c r="AT466" s="160"/>
      <c r="AU466" s="124" t="s">
        <v>133</v>
      </c>
      <c r="AV466" s="124"/>
      <c r="AW466" s="124"/>
      <c r="AX466" s="125"/>
    </row>
    <row r="467" spans="1:50" ht="18.75" hidden="1" customHeight="1" x14ac:dyDescent="0.15">
      <c r="A467" s="985"/>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5"/>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8"/>
    </row>
    <row r="469" spans="1:50" ht="23.25" hidden="1" customHeight="1" x14ac:dyDescent="0.15">
      <c r="A469" s="985"/>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9"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8"/>
    </row>
    <row r="470" spans="1:50" ht="23.25" hidden="1" customHeight="1" x14ac:dyDescent="0.15">
      <c r="A470" s="985"/>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9" t="s">
        <v>13</v>
      </c>
      <c r="Z470" s="87"/>
      <c r="AA470" s="88"/>
      <c r="AB470" s="210" t="s">
        <v>14</v>
      </c>
      <c r="AC470" s="210"/>
      <c r="AD470" s="210"/>
      <c r="AE470" s="105"/>
      <c r="AF470" s="106"/>
      <c r="AG470" s="106"/>
      <c r="AH470" s="107"/>
      <c r="AI470" s="105"/>
      <c r="AJ470" s="106"/>
      <c r="AK470" s="106"/>
      <c r="AL470" s="106"/>
      <c r="AM470" s="105"/>
      <c r="AN470" s="106"/>
      <c r="AO470" s="106"/>
      <c r="AP470" s="107"/>
      <c r="AQ470" s="105"/>
      <c r="AR470" s="106"/>
      <c r="AS470" s="106"/>
      <c r="AT470" s="107"/>
      <c r="AU470" s="106"/>
      <c r="AV470" s="106"/>
      <c r="AW470" s="106"/>
      <c r="AX470" s="208"/>
    </row>
    <row r="471" spans="1:50" ht="18.75" hidden="1" customHeight="1" x14ac:dyDescent="0.15">
      <c r="A471" s="985"/>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337</v>
      </c>
      <c r="AJ471" s="171"/>
      <c r="AK471" s="171"/>
      <c r="AL471" s="166"/>
      <c r="AM471" s="171" t="s">
        <v>350</v>
      </c>
      <c r="AN471" s="171"/>
      <c r="AO471" s="171"/>
      <c r="AP471" s="166"/>
      <c r="AQ471" s="166" t="s">
        <v>187</v>
      </c>
      <c r="AR471" s="159"/>
      <c r="AS471" s="159"/>
      <c r="AT471" s="160"/>
      <c r="AU471" s="124" t="s">
        <v>133</v>
      </c>
      <c r="AV471" s="124"/>
      <c r="AW471" s="124"/>
      <c r="AX471" s="125"/>
    </row>
    <row r="472" spans="1:50" ht="18.75" hidden="1" customHeight="1" x14ac:dyDescent="0.15">
      <c r="A472" s="985"/>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5"/>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8"/>
    </row>
    <row r="474" spans="1:50" ht="23.25" hidden="1" customHeight="1" x14ac:dyDescent="0.15">
      <c r="A474" s="985"/>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9"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8"/>
    </row>
    <row r="475" spans="1:50" ht="23.25" hidden="1" customHeight="1" x14ac:dyDescent="0.15">
      <c r="A475" s="985"/>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9" t="s">
        <v>13</v>
      </c>
      <c r="Z475" s="87"/>
      <c r="AA475" s="88"/>
      <c r="AB475" s="210" t="s">
        <v>14</v>
      </c>
      <c r="AC475" s="210"/>
      <c r="AD475" s="210"/>
      <c r="AE475" s="105"/>
      <c r="AF475" s="106"/>
      <c r="AG475" s="106"/>
      <c r="AH475" s="107"/>
      <c r="AI475" s="105"/>
      <c r="AJ475" s="106"/>
      <c r="AK475" s="106"/>
      <c r="AL475" s="106"/>
      <c r="AM475" s="105"/>
      <c r="AN475" s="106"/>
      <c r="AO475" s="106"/>
      <c r="AP475" s="107"/>
      <c r="AQ475" s="105"/>
      <c r="AR475" s="106"/>
      <c r="AS475" s="106"/>
      <c r="AT475" s="107"/>
      <c r="AU475" s="106"/>
      <c r="AV475" s="106"/>
      <c r="AW475" s="106"/>
      <c r="AX475" s="208"/>
    </row>
    <row r="476" spans="1:50" ht="18.75" hidden="1" customHeight="1" x14ac:dyDescent="0.15">
      <c r="A476" s="985"/>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337</v>
      </c>
      <c r="AJ476" s="171"/>
      <c r="AK476" s="171"/>
      <c r="AL476" s="166"/>
      <c r="AM476" s="171" t="s">
        <v>350</v>
      </c>
      <c r="AN476" s="171"/>
      <c r="AO476" s="171"/>
      <c r="AP476" s="166"/>
      <c r="AQ476" s="166" t="s">
        <v>187</v>
      </c>
      <c r="AR476" s="159"/>
      <c r="AS476" s="159"/>
      <c r="AT476" s="160"/>
      <c r="AU476" s="124" t="s">
        <v>133</v>
      </c>
      <c r="AV476" s="124"/>
      <c r="AW476" s="124"/>
      <c r="AX476" s="125"/>
    </row>
    <row r="477" spans="1:50" ht="18.75" hidden="1" customHeight="1" x14ac:dyDescent="0.15">
      <c r="A477" s="985"/>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5"/>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8"/>
    </row>
    <row r="479" spans="1:50" ht="23.25" hidden="1" customHeight="1" x14ac:dyDescent="0.15">
      <c r="A479" s="985"/>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9"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8"/>
    </row>
    <row r="480" spans="1:50" ht="23.25" hidden="1" customHeight="1" x14ac:dyDescent="0.15">
      <c r="A480" s="985"/>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9" t="s">
        <v>13</v>
      </c>
      <c r="Z480" s="87"/>
      <c r="AA480" s="88"/>
      <c r="AB480" s="210" t="s">
        <v>14</v>
      </c>
      <c r="AC480" s="210"/>
      <c r="AD480" s="210"/>
      <c r="AE480" s="105"/>
      <c r="AF480" s="106"/>
      <c r="AG480" s="106"/>
      <c r="AH480" s="107"/>
      <c r="AI480" s="105"/>
      <c r="AJ480" s="106"/>
      <c r="AK480" s="106"/>
      <c r="AL480" s="106"/>
      <c r="AM480" s="105"/>
      <c r="AN480" s="106"/>
      <c r="AO480" s="106"/>
      <c r="AP480" s="107"/>
      <c r="AQ480" s="105"/>
      <c r="AR480" s="106"/>
      <c r="AS480" s="106"/>
      <c r="AT480" s="107"/>
      <c r="AU480" s="106"/>
      <c r="AV480" s="106"/>
      <c r="AW480" s="106"/>
      <c r="AX480" s="208"/>
    </row>
    <row r="481" spans="1:50" ht="23.85" customHeight="1" x14ac:dyDescent="0.15">
      <c r="A481" s="985"/>
      <c r="B481" s="242"/>
      <c r="C481" s="241"/>
      <c r="D481" s="242"/>
      <c r="E481" s="147" t="s">
        <v>333</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85"/>
      <c r="B482" s="242"/>
      <c r="C482" s="241"/>
      <c r="D482" s="242"/>
      <c r="E482" s="150" t="s">
        <v>519</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85"/>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5"/>
      <c r="B484" s="242"/>
      <c r="C484" s="241"/>
      <c r="D484" s="242"/>
      <c r="E484" s="228" t="s">
        <v>328</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5"/>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337</v>
      </c>
      <c r="AJ485" s="171"/>
      <c r="AK485" s="171"/>
      <c r="AL485" s="166"/>
      <c r="AM485" s="171" t="s">
        <v>350</v>
      </c>
      <c r="AN485" s="171"/>
      <c r="AO485" s="171"/>
      <c r="AP485" s="166"/>
      <c r="AQ485" s="166" t="s">
        <v>187</v>
      </c>
      <c r="AR485" s="159"/>
      <c r="AS485" s="159"/>
      <c r="AT485" s="160"/>
      <c r="AU485" s="124" t="s">
        <v>133</v>
      </c>
      <c r="AV485" s="124"/>
      <c r="AW485" s="124"/>
      <c r="AX485" s="125"/>
    </row>
    <row r="486" spans="1:50" ht="18.75" hidden="1" customHeight="1" x14ac:dyDescent="0.15">
      <c r="A486" s="985"/>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5"/>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8"/>
    </row>
    <row r="488" spans="1:50" ht="23.25" hidden="1" customHeight="1" x14ac:dyDescent="0.15">
      <c r="A488" s="985"/>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9"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8"/>
    </row>
    <row r="489" spans="1:50" ht="23.25" hidden="1" customHeight="1" x14ac:dyDescent="0.15">
      <c r="A489" s="985"/>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9" t="s">
        <v>13</v>
      </c>
      <c r="Z489" s="87"/>
      <c r="AA489" s="88"/>
      <c r="AB489" s="210" t="s">
        <v>178</v>
      </c>
      <c r="AC489" s="210"/>
      <c r="AD489" s="210"/>
      <c r="AE489" s="105"/>
      <c r="AF489" s="106"/>
      <c r="AG489" s="106"/>
      <c r="AH489" s="107"/>
      <c r="AI489" s="105"/>
      <c r="AJ489" s="106"/>
      <c r="AK489" s="106"/>
      <c r="AL489" s="106"/>
      <c r="AM489" s="105"/>
      <c r="AN489" s="106"/>
      <c r="AO489" s="106"/>
      <c r="AP489" s="107"/>
      <c r="AQ489" s="105"/>
      <c r="AR489" s="106"/>
      <c r="AS489" s="106"/>
      <c r="AT489" s="107"/>
      <c r="AU489" s="106"/>
      <c r="AV489" s="106"/>
      <c r="AW489" s="106"/>
      <c r="AX489" s="208"/>
    </row>
    <row r="490" spans="1:50" ht="18.75" hidden="1" customHeight="1" x14ac:dyDescent="0.15">
      <c r="A490" s="985"/>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337</v>
      </c>
      <c r="AJ490" s="171"/>
      <c r="AK490" s="171"/>
      <c r="AL490" s="166"/>
      <c r="AM490" s="171" t="s">
        <v>350</v>
      </c>
      <c r="AN490" s="171"/>
      <c r="AO490" s="171"/>
      <c r="AP490" s="166"/>
      <c r="AQ490" s="166" t="s">
        <v>187</v>
      </c>
      <c r="AR490" s="159"/>
      <c r="AS490" s="159"/>
      <c r="AT490" s="160"/>
      <c r="AU490" s="124" t="s">
        <v>133</v>
      </c>
      <c r="AV490" s="124"/>
      <c r="AW490" s="124"/>
      <c r="AX490" s="125"/>
    </row>
    <row r="491" spans="1:50" ht="18.75" hidden="1" customHeight="1" x14ac:dyDescent="0.15">
      <c r="A491" s="985"/>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5"/>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8"/>
    </row>
    <row r="493" spans="1:50" ht="23.25" hidden="1" customHeight="1" x14ac:dyDescent="0.15">
      <c r="A493" s="985"/>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9"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8"/>
    </row>
    <row r="494" spans="1:50" ht="23.25" hidden="1" customHeight="1" x14ac:dyDescent="0.15">
      <c r="A494" s="985"/>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9" t="s">
        <v>13</v>
      </c>
      <c r="Z494" s="87"/>
      <c r="AA494" s="88"/>
      <c r="AB494" s="210" t="s">
        <v>178</v>
      </c>
      <c r="AC494" s="210"/>
      <c r="AD494" s="210"/>
      <c r="AE494" s="105"/>
      <c r="AF494" s="106"/>
      <c r="AG494" s="106"/>
      <c r="AH494" s="107"/>
      <c r="AI494" s="105"/>
      <c r="AJ494" s="106"/>
      <c r="AK494" s="106"/>
      <c r="AL494" s="106"/>
      <c r="AM494" s="105"/>
      <c r="AN494" s="106"/>
      <c r="AO494" s="106"/>
      <c r="AP494" s="107"/>
      <c r="AQ494" s="105"/>
      <c r="AR494" s="106"/>
      <c r="AS494" s="106"/>
      <c r="AT494" s="107"/>
      <c r="AU494" s="106"/>
      <c r="AV494" s="106"/>
      <c r="AW494" s="106"/>
      <c r="AX494" s="208"/>
    </row>
    <row r="495" spans="1:50" ht="18.75" hidden="1" customHeight="1" x14ac:dyDescent="0.15">
      <c r="A495" s="985"/>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337</v>
      </c>
      <c r="AJ495" s="171"/>
      <c r="AK495" s="171"/>
      <c r="AL495" s="166"/>
      <c r="AM495" s="171" t="s">
        <v>350</v>
      </c>
      <c r="AN495" s="171"/>
      <c r="AO495" s="171"/>
      <c r="AP495" s="166"/>
      <c r="AQ495" s="166" t="s">
        <v>187</v>
      </c>
      <c r="AR495" s="159"/>
      <c r="AS495" s="159"/>
      <c r="AT495" s="160"/>
      <c r="AU495" s="124" t="s">
        <v>133</v>
      </c>
      <c r="AV495" s="124"/>
      <c r="AW495" s="124"/>
      <c r="AX495" s="125"/>
    </row>
    <row r="496" spans="1:50" ht="18.75" hidden="1" customHeight="1" x14ac:dyDescent="0.15">
      <c r="A496" s="985"/>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5"/>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8"/>
    </row>
    <row r="498" spans="1:50" ht="23.25" hidden="1" customHeight="1" x14ac:dyDescent="0.15">
      <c r="A498" s="985"/>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9"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8"/>
    </row>
    <row r="499" spans="1:50" ht="23.25" hidden="1" customHeight="1" x14ac:dyDescent="0.15">
      <c r="A499" s="985"/>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9" t="s">
        <v>13</v>
      </c>
      <c r="Z499" s="87"/>
      <c r="AA499" s="88"/>
      <c r="AB499" s="210" t="s">
        <v>178</v>
      </c>
      <c r="AC499" s="210"/>
      <c r="AD499" s="210"/>
      <c r="AE499" s="105"/>
      <c r="AF499" s="106"/>
      <c r="AG499" s="106"/>
      <c r="AH499" s="107"/>
      <c r="AI499" s="105"/>
      <c r="AJ499" s="106"/>
      <c r="AK499" s="106"/>
      <c r="AL499" s="106"/>
      <c r="AM499" s="105"/>
      <c r="AN499" s="106"/>
      <c r="AO499" s="106"/>
      <c r="AP499" s="107"/>
      <c r="AQ499" s="105"/>
      <c r="AR499" s="106"/>
      <c r="AS499" s="106"/>
      <c r="AT499" s="107"/>
      <c r="AU499" s="106"/>
      <c r="AV499" s="106"/>
      <c r="AW499" s="106"/>
      <c r="AX499" s="208"/>
    </row>
    <row r="500" spans="1:50" ht="18.75" hidden="1" customHeight="1" x14ac:dyDescent="0.15">
      <c r="A500" s="985"/>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337</v>
      </c>
      <c r="AJ500" s="171"/>
      <c r="AK500" s="171"/>
      <c r="AL500" s="166"/>
      <c r="AM500" s="171" t="s">
        <v>350</v>
      </c>
      <c r="AN500" s="171"/>
      <c r="AO500" s="171"/>
      <c r="AP500" s="166"/>
      <c r="AQ500" s="166" t="s">
        <v>187</v>
      </c>
      <c r="AR500" s="159"/>
      <c r="AS500" s="159"/>
      <c r="AT500" s="160"/>
      <c r="AU500" s="124" t="s">
        <v>133</v>
      </c>
      <c r="AV500" s="124"/>
      <c r="AW500" s="124"/>
      <c r="AX500" s="125"/>
    </row>
    <row r="501" spans="1:50" ht="18.75" hidden="1" customHeight="1" x14ac:dyDescent="0.15">
      <c r="A501" s="985"/>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5"/>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8"/>
    </row>
    <row r="503" spans="1:50" ht="23.25" hidden="1" customHeight="1" x14ac:dyDescent="0.15">
      <c r="A503" s="985"/>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9"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8"/>
    </row>
    <row r="504" spans="1:50" ht="23.25" hidden="1" customHeight="1" x14ac:dyDescent="0.15">
      <c r="A504" s="985"/>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9" t="s">
        <v>13</v>
      </c>
      <c r="Z504" s="87"/>
      <c r="AA504" s="88"/>
      <c r="AB504" s="210" t="s">
        <v>178</v>
      </c>
      <c r="AC504" s="210"/>
      <c r="AD504" s="210"/>
      <c r="AE504" s="105"/>
      <c r="AF504" s="106"/>
      <c r="AG504" s="106"/>
      <c r="AH504" s="107"/>
      <c r="AI504" s="105"/>
      <c r="AJ504" s="106"/>
      <c r="AK504" s="106"/>
      <c r="AL504" s="106"/>
      <c r="AM504" s="105"/>
      <c r="AN504" s="106"/>
      <c r="AO504" s="106"/>
      <c r="AP504" s="107"/>
      <c r="AQ504" s="105"/>
      <c r="AR504" s="106"/>
      <c r="AS504" s="106"/>
      <c r="AT504" s="107"/>
      <c r="AU504" s="106"/>
      <c r="AV504" s="106"/>
      <c r="AW504" s="106"/>
      <c r="AX504" s="208"/>
    </row>
    <row r="505" spans="1:50" ht="18.75" hidden="1" customHeight="1" x14ac:dyDescent="0.15">
      <c r="A505" s="985"/>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337</v>
      </c>
      <c r="AJ505" s="171"/>
      <c r="AK505" s="171"/>
      <c r="AL505" s="166"/>
      <c r="AM505" s="171" t="s">
        <v>350</v>
      </c>
      <c r="AN505" s="171"/>
      <c r="AO505" s="171"/>
      <c r="AP505" s="166"/>
      <c r="AQ505" s="166" t="s">
        <v>187</v>
      </c>
      <c r="AR505" s="159"/>
      <c r="AS505" s="159"/>
      <c r="AT505" s="160"/>
      <c r="AU505" s="124" t="s">
        <v>133</v>
      </c>
      <c r="AV505" s="124"/>
      <c r="AW505" s="124"/>
      <c r="AX505" s="125"/>
    </row>
    <row r="506" spans="1:50" ht="18.75" hidden="1" customHeight="1" x14ac:dyDescent="0.15">
      <c r="A506" s="985"/>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5"/>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8"/>
    </row>
    <row r="508" spans="1:50" ht="23.25" hidden="1" customHeight="1" x14ac:dyDescent="0.15">
      <c r="A508" s="985"/>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9"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8"/>
    </row>
    <row r="509" spans="1:50" ht="23.25" hidden="1" customHeight="1" x14ac:dyDescent="0.15">
      <c r="A509" s="985"/>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9" t="s">
        <v>13</v>
      </c>
      <c r="Z509" s="87"/>
      <c r="AA509" s="88"/>
      <c r="AB509" s="210" t="s">
        <v>178</v>
      </c>
      <c r="AC509" s="210"/>
      <c r="AD509" s="210"/>
      <c r="AE509" s="105"/>
      <c r="AF509" s="106"/>
      <c r="AG509" s="106"/>
      <c r="AH509" s="107"/>
      <c r="AI509" s="105"/>
      <c r="AJ509" s="106"/>
      <c r="AK509" s="106"/>
      <c r="AL509" s="106"/>
      <c r="AM509" s="105"/>
      <c r="AN509" s="106"/>
      <c r="AO509" s="106"/>
      <c r="AP509" s="107"/>
      <c r="AQ509" s="105"/>
      <c r="AR509" s="106"/>
      <c r="AS509" s="106"/>
      <c r="AT509" s="107"/>
      <c r="AU509" s="106"/>
      <c r="AV509" s="106"/>
      <c r="AW509" s="106"/>
      <c r="AX509" s="208"/>
    </row>
    <row r="510" spans="1:50" ht="18.75" hidden="1" customHeight="1" x14ac:dyDescent="0.15">
      <c r="A510" s="985"/>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337</v>
      </c>
      <c r="AJ510" s="171"/>
      <c r="AK510" s="171"/>
      <c r="AL510" s="166"/>
      <c r="AM510" s="171" t="s">
        <v>350</v>
      </c>
      <c r="AN510" s="171"/>
      <c r="AO510" s="171"/>
      <c r="AP510" s="166"/>
      <c r="AQ510" s="166" t="s">
        <v>187</v>
      </c>
      <c r="AR510" s="159"/>
      <c r="AS510" s="159"/>
      <c r="AT510" s="160"/>
      <c r="AU510" s="124" t="s">
        <v>133</v>
      </c>
      <c r="AV510" s="124"/>
      <c r="AW510" s="124"/>
      <c r="AX510" s="125"/>
    </row>
    <row r="511" spans="1:50" ht="18.75" hidden="1" customHeight="1" x14ac:dyDescent="0.15">
      <c r="A511" s="985"/>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t="s">
        <v>491</v>
      </c>
      <c r="AF511" s="126"/>
      <c r="AG511" s="127" t="s">
        <v>188</v>
      </c>
      <c r="AH511" s="162"/>
      <c r="AI511" s="172"/>
      <c r="AJ511" s="172"/>
      <c r="AK511" s="172"/>
      <c r="AL511" s="167"/>
      <c r="AM511" s="172"/>
      <c r="AN511" s="172"/>
      <c r="AO511" s="172"/>
      <c r="AP511" s="167"/>
      <c r="AQ511" s="201" t="s">
        <v>491</v>
      </c>
      <c r="AR511" s="126"/>
      <c r="AS511" s="127" t="s">
        <v>188</v>
      </c>
      <c r="AT511" s="162"/>
      <c r="AU511" s="126" t="s">
        <v>491</v>
      </c>
      <c r="AV511" s="126"/>
      <c r="AW511" s="127" t="s">
        <v>177</v>
      </c>
      <c r="AX511" s="128"/>
    </row>
    <row r="512" spans="1:50" ht="23.25" hidden="1" customHeight="1" x14ac:dyDescent="0.15">
      <c r="A512" s="985"/>
      <c r="B512" s="242"/>
      <c r="C512" s="241"/>
      <c r="D512" s="242"/>
      <c r="E512" s="156"/>
      <c r="F512" s="157"/>
      <c r="G512" s="221" t="s">
        <v>491</v>
      </c>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t="s">
        <v>491</v>
      </c>
      <c r="AC512" s="123"/>
      <c r="AD512" s="123"/>
      <c r="AE512" s="105" t="s">
        <v>488</v>
      </c>
      <c r="AF512" s="106"/>
      <c r="AG512" s="106"/>
      <c r="AH512" s="106"/>
      <c r="AI512" s="105" t="s">
        <v>488</v>
      </c>
      <c r="AJ512" s="106"/>
      <c r="AK512" s="106"/>
      <c r="AL512" s="106"/>
      <c r="AM512" s="105" t="s">
        <v>488</v>
      </c>
      <c r="AN512" s="106"/>
      <c r="AO512" s="106"/>
      <c r="AP512" s="107"/>
      <c r="AQ512" s="105" t="s">
        <v>488</v>
      </c>
      <c r="AR512" s="106"/>
      <c r="AS512" s="106"/>
      <c r="AT512" s="107"/>
      <c r="AU512" s="106" t="s">
        <v>488</v>
      </c>
      <c r="AV512" s="106"/>
      <c r="AW512" s="106"/>
      <c r="AX512" s="208"/>
    </row>
    <row r="513" spans="1:50" ht="23.25" hidden="1" customHeight="1" x14ac:dyDescent="0.15">
      <c r="A513" s="985"/>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9" t="s">
        <v>53</v>
      </c>
      <c r="Z513" s="87"/>
      <c r="AA513" s="88"/>
      <c r="AB513" s="214" t="s">
        <v>491</v>
      </c>
      <c r="AC513" s="214"/>
      <c r="AD513" s="214"/>
      <c r="AE513" s="105" t="s">
        <v>488</v>
      </c>
      <c r="AF513" s="106"/>
      <c r="AG513" s="106"/>
      <c r="AH513" s="107"/>
      <c r="AI513" s="105" t="s">
        <v>488</v>
      </c>
      <c r="AJ513" s="106"/>
      <c r="AK513" s="106"/>
      <c r="AL513" s="106"/>
      <c r="AM513" s="105" t="s">
        <v>488</v>
      </c>
      <c r="AN513" s="106"/>
      <c r="AO513" s="106"/>
      <c r="AP513" s="107"/>
      <c r="AQ513" s="105" t="s">
        <v>488</v>
      </c>
      <c r="AR513" s="106"/>
      <c r="AS513" s="106"/>
      <c r="AT513" s="107"/>
      <c r="AU513" s="106" t="s">
        <v>488</v>
      </c>
      <c r="AV513" s="106"/>
      <c r="AW513" s="106"/>
      <c r="AX513" s="208"/>
    </row>
    <row r="514" spans="1:50" ht="23.25" hidden="1" customHeight="1" x14ac:dyDescent="0.15">
      <c r="A514" s="985"/>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9" t="s">
        <v>13</v>
      </c>
      <c r="Z514" s="87"/>
      <c r="AA514" s="88"/>
      <c r="AB514" s="210" t="s">
        <v>14</v>
      </c>
      <c r="AC514" s="210"/>
      <c r="AD514" s="210"/>
      <c r="AE514" s="105" t="s">
        <v>488</v>
      </c>
      <c r="AF514" s="106"/>
      <c r="AG514" s="106"/>
      <c r="AH514" s="107"/>
      <c r="AI514" s="105" t="s">
        <v>488</v>
      </c>
      <c r="AJ514" s="106"/>
      <c r="AK514" s="106"/>
      <c r="AL514" s="106"/>
      <c r="AM514" s="105" t="s">
        <v>488</v>
      </c>
      <c r="AN514" s="106"/>
      <c r="AO514" s="106"/>
      <c r="AP514" s="107"/>
      <c r="AQ514" s="105" t="s">
        <v>488</v>
      </c>
      <c r="AR514" s="106"/>
      <c r="AS514" s="106"/>
      <c r="AT514" s="107"/>
      <c r="AU514" s="106" t="s">
        <v>488</v>
      </c>
      <c r="AV514" s="106"/>
      <c r="AW514" s="106"/>
      <c r="AX514" s="208"/>
    </row>
    <row r="515" spans="1:50" ht="18.75" hidden="1" customHeight="1" x14ac:dyDescent="0.15">
      <c r="A515" s="985"/>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337</v>
      </c>
      <c r="AJ515" s="171"/>
      <c r="AK515" s="171"/>
      <c r="AL515" s="166"/>
      <c r="AM515" s="171" t="s">
        <v>350</v>
      </c>
      <c r="AN515" s="171"/>
      <c r="AO515" s="171"/>
      <c r="AP515" s="166"/>
      <c r="AQ515" s="166" t="s">
        <v>187</v>
      </c>
      <c r="AR515" s="159"/>
      <c r="AS515" s="159"/>
      <c r="AT515" s="160"/>
      <c r="AU515" s="124" t="s">
        <v>133</v>
      </c>
      <c r="AV515" s="124"/>
      <c r="AW515" s="124"/>
      <c r="AX515" s="125"/>
    </row>
    <row r="516" spans="1:50" ht="18.75" hidden="1" customHeight="1" x14ac:dyDescent="0.15">
      <c r="A516" s="985"/>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5"/>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8"/>
    </row>
    <row r="518" spans="1:50" ht="23.25" hidden="1" customHeight="1" x14ac:dyDescent="0.15">
      <c r="A518" s="985"/>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9"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8"/>
    </row>
    <row r="519" spans="1:50" ht="23.25" hidden="1" customHeight="1" x14ac:dyDescent="0.15">
      <c r="A519" s="985"/>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9" t="s">
        <v>13</v>
      </c>
      <c r="Z519" s="87"/>
      <c r="AA519" s="88"/>
      <c r="AB519" s="210" t="s">
        <v>14</v>
      </c>
      <c r="AC519" s="210"/>
      <c r="AD519" s="210"/>
      <c r="AE519" s="105"/>
      <c r="AF519" s="106"/>
      <c r="AG519" s="106"/>
      <c r="AH519" s="107"/>
      <c r="AI519" s="105"/>
      <c r="AJ519" s="106"/>
      <c r="AK519" s="106"/>
      <c r="AL519" s="106"/>
      <c r="AM519" s="105"/>
      <c r="AN519" s="106"/>
      <c r="AO519" s="106"/>
      <c r="AP519" s="107"/>
      <c r="AQ519" s="105"/>
      <c r="AR519" s="106"/>
      <c r="AS519" s="106"/>
      <c r="AT519" s="107"/>
      <c r="AU519" s="106"/>
      <c r="AV519" s="106"/>
      <c r="AW519" s="106"/>
      <c r="AX519" s="208"/>
    </row>
    <row r="520" spans="1:50" ht="18.75" hidden="1" customHeight="1" x14ac:dyDescent="0.15">
      <c r="A520" s="985"/>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337</v>
      </c>
      <c r="AJ520" s="171"/>
      <c r="AK520" s="171"/>
      <c r="AL520" s="166"/>
      <c r="AM520" s="171" t="s">
        <v>350</v>
      </c>
      <c r="AN520" s="171"/>
      <c r="AO520" s="171"/>
      <c r="AP520" s="166"/>
      <c r="AQ520" s="166" t="s">
        <v>187</v>
      </c>
      <c r="AR520" s="159"/>
      <c r="AS520" s="159"/>
      <c r="AT520" s="160"/>
      <c r="AU520" s="124" t="s">
        <v>133</v>
      </c>
      <c r="AV520" s="124"/>
      <c r="AW520" s="124"/>
      <c r="AX520" s="125"/>
    </row>
    <row r="521" spans="1:50" ht="18.75" hidden="1" customHeight="1" x14ac:dyDescent="0.15">
      <c r="A521" s="985"/>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5"/>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8"/>
    </row>
    <row r="523" spans="1:50" ht="23.25" hidden="1" customHeight="1" x14ac:dyDescent="0.15">
      <c r="A523" s="985"/>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9"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8"/>
    </row>
    <row r="524" spans="1:50" ht="23.25" hidden="1" customHeight="1" x14ac:dyDescent="0.15">
      <c r="A524" s="985"/>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9" t="s">
        <v>13</v>
      </c>
      <c r="Z524" s="87"/>
      <c r="AA524" s="88"/>
      <c r="AB524" s="210" t="s">
        <v>14</v>
      </c>
      <c r="AC524" s="210"/>
      <c r="AD524" s="210"/>
      <c r="AE524" s="105"/>
      <c r="AF524" s="106"/>
      <c r="AG524" s="106"/>
      <c r="AH524" s="107"/>
      <c r="AI524" s="105"/>
      <c r="AJ524" s="106"/>
      <c r="AK524" s="106"/>
      <c r="AL524" s="106"/>
      <c r="AM524" s="105"/>
      <c r="AN524" s="106"/>
      <c r="AO524" s="106"/>
      <c r="AP524" s="107"/>
      <c r="AQ524" s="105"/>
      <c r="AR524" s="106"/>
      <c r="AS524" s="106"/>
      <c r="AT524" s="107"/>
      <c r="AU524" s="106"/>
      <c r="AV524" s="106"/>
      <c r="AW524" s="106"/>
      <c r="AX524" s="208"/>
    </row>
    <row r="525" spans="1:50" ht="18.75" hidden="1" customHeight="1" x14ac:dyDescent="0.15">
      <c r="A525" s="985"/>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337</v>
      </c>
      <c r="AJ525" s="171"/>
      <c r="AK525" s="171"/>
      <c r="AL525" s="166"/>
      <c r="AM525" s="171" t="s">
        <v>350</v>
      </c>
      <c r="AN525" s="171"/>
      <c r="AO525" s="171"/>
      <c r="AP525" s="166"/>
      <c r="AQ525" s="166" t="s">
        <v>187</v>
      </c>
      <c r="AR525" s="159"/>
      <c r="AS525" s="159"/>
      <c r="AT525" s="160"/>
      <c r="AU525" s="124" t="s">
        <v>133</v>
      </c>
      <c r="AV525" s="124"/>
      <c r="AW525" s="124"/>
      <c r="AX525" s="125"/>
    </row>
    <row r="526" spans="1:50" ht="18.75" hidden="1" customHeight="1" x14ac:dyDescent="0.15">
      <c r="A526" s="985"/>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5"/>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8"/>
    </row>
    <row r="528" spans="1:50" ht="23.25" hidden="1" customHeight="1" x14ac:dyDescent="0.15">
      <c r="A528" s="985"/>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9"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8"/>
    </row>
    <row r="529" spans="1:50" ht="23.25" hidden="1" customHeight="1" x14ac:dyDescent="0.15">
      <c r="A529" s="985"/>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9" t="s">
        <v>13</v>
      </c>
      <c r="Z529" s="87"/>
      <c r="AA529" s="88"/>
      <c r="AB529" s="210" t="s">
        <v>14</v>
      </c>
      <c r="AC529" s="210"/>
      <c r="AD529" s="210"/>
      <c r="AE529" s="105"/>
      <c r="AF529" s="106"/>
      <c r="AG529" s="106"/>
      <c r="AH529" s="107"/>
      <c r="AI529" s="105"/>
      <c r="AJ529" s="106"/>
      <c r="AK529" s="106"/>
      <c r="AL529" s="106"/>
      <c r="AM529" s="105"/>
      <c r="AN529" s="106"/>
      <c r="AO529" s="106"/>
      <c r="AP529" s="107"/>
      <c r="AQ529" s="105"/>
      <c r="AR529" s="106"/>
      <c r="AS529" s="106"/>
      <c r="AT529" s="107"/>
      <c r="AU529" s="106"/>
      <c r="AV529" s="106"/>
      <c r="AW529" s="106"/>
      <c r="AX529" s="208"/>
    </row>
    <row r="530" spans="1:50" ht="18.75" hidden="1" customHeight="1" x14ac:dyDescent="0.15">
      <c r="A530" s="985"/>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337</v>
      </c>
      <c r="AJ530" s="171"/>
      <c r="AK530" s="171"/>
      <c r="AL530" s="166"/>
      <c r="AM530" s="171" t="s">
        <v>350</v>
      </c>
      <c r="AN530" s="171"/>
      <c r="AO530" s="171"/>
      <c r="AP530" s="166"/>
      <c r="AQ530" s="166" t="s">
        <v>187</v>
      </c>
      <c r="AR530" s="159"/>
      <c r="AS530" s="159"/>
      <c r="AT530" s="160"/>
      <c r="AU530" s="124" t="s">
        <v>133</v>
      </c>
      <c r="AV530" s="124"/>
      <c r="AW530" s="124"/>
      <c r="AX530" s="125"/>
    </row>
    <row r="531" spans="1:50" ht="18.75" hidden="1" customHeight="1" x14ac:dyDescent="0.15">
      <c r="A531" s="985"/>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5"/>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8"/>
    </row>
    <row r="533" spans="1:50" ht="23.25" hidden="1" customHeight="1" x14ac:dyDescent="0.15">
      <c r="A533" s="985"/>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9"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8"/>
    </row>
    <row r="534" spans="1:50" ht="23.25" hidden="1" customHeight="1" x14ac:dyDescent="0.15">
      <c r="A534" s="985"/>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9" t="s">
        <v>13</v>
      </c>
      <c r="Z534" s="87"/>
      <c r="AA534" s="88"/>
      <c r="AB534" s="210" t="s">
        <v>14</v>
      </c>
      <c r="AC534" s="210"/>
      <c r="AD534" s="210"/>
      <c r="AE534" s="105"/>
      <c r="AF534" s="106"/>
      <c r="AG534" s="106"/>
      <c r="AH534" s="107"/>
      <c r="AI534" s="105"/>
      <c r="AJ534" s="106"/>
      <c r="AK534" s="106"/>
      <c r="AL534" s="106"/>
      <c r="AM534" s="105"/>
      <c r="AN534" s="106"/>
      <c r="AO534" s="106"/>
      <c r="AP534" s="107"/>
      <c r="AQ534" s="105"/>
      <c r="AR534" s="106"/>
      <c r="AS534" s="106"/>
      <c r="AT534" s="107"/>
      <c r="AU534" s="106"/>
      <c r="AV534" s="106"/>
      <c r="AW534" s="106"/>
      <c r="AX534" s="208"/>
    </row>
    <row r="535" spans="1:50" ht="23.85" hidden="1" customHeight="1" x14ac:dyDescent="0.15">
      <c r="A535" s="985"/>
      <c r="B535" s="242"/>
      <c r="C535" s="241"/>
      <c r="D535" s="242"/>
      <c r="E535" s="147" t="s">
        <v>334</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5"/>
      <c r="B536" s="242"/>
      <c r="C536" s="241"/>
      <c r="D536" s="242"/>
      <c r="E536" s="150" t="s">
        <v>491</v>
      </c>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thickBot="1" x14ac:dyDescent="0.2">
      <c r="A537" s="985"/>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5"/>
      <c r="B538" s="242"/>
      <c r="C538" s="241"/>
      <c r="D538" s="242"/>
      <c r="E538" s="228" t="s">
        <v>329</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5"/>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337</v>
      </c>
      <c r="AJ539" s="171"/>
      <c r="AK539" s="171"/>
      <c r="AL539" s="166"/>
      <c r="AM539" s="171" t="s">
        <v>350</v>
      </c>
      <c r="AN539" s="171"/>
      <c r="AO539" s="171"/>
      <c r="AP539" s="166"/>
      <c r="AQ539" s="166" t="s">
        <v>187</v>
      </c>
      <c r="AR539" s="159"/>
      <c r="AS539" s="159"/>
      <c r="AT539" s="160"/>
      <c r="AU539" s="124" t="s">
        <v>133</v>
      </c>
      <c r="AV539" s="124"/>
      <c r="AW539" s="124"/>
      <c r="AX539" s="125"/>
    </row>
    <row r="540" spans="1:50" ht="18.75" hidden="1" customHeight="1" x14ac:dyDescent="0.15">
      <c r="A540" s="985"/>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5"/>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8"/>
    </row>
    <row r="542" spans="1:50" ht="23.25" hidden="1" customHeight="1" x14ac:dyDescent="0.15">
      <c r="A542" s="985"/>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9"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8"/>
    </row>
    <row r="543" spans="1:50" ht="23.25" hidden="1" customHeight="1" x14ac:dyDescent="0.15">
      <c r="A543" s="985"/>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9" t="s">
        <v>13</v>
      </c>
      <c r="Z543" s="87"/>
      <c r="AA543" s="88"/>
      <c r="AB543" s="210" t="s">
        <v>178</v>
      </c>
      <c r="AC543" s="210"/>
      <c r="AD543" s="210"/>
      <c r="AE543" s="105"/>
      <c r="AF543" s="106"/>
      <c r="AG543" s="106"/>
      <c r="AH543" s="107"/>
      <c r="AI543" s="105"/>
      <c r="AJ543" s="106"/>
      <c r="AK543" s="106"/>
      <c r="AL543" s="106"/>
      <c r="AM543" s="105"/>
      <c r="AN543" s="106"/>
      <c r="AO543" s="106"/>
      <c r="AP543" s="107"/>
      <c r="AQ543" s="105"/>
      <c r="AR543" s="106"/>
      <c r="AS543" s="106"/>
      <c r="AT543" s="107"/>
      <c r="AU543" s="106"/>
      <c r="AV543" s="106"/>
      <c r="AW543" s="106"/>
      <c r="AX543" s="208"/>
    </row>
    <row r="544" spans="1:50" ht="18.75" hidden="1" customHeight="1" x14ac:dyDescent="0.15">
      <c r="A544" s="985"/>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337</v>
      </c>
      <c r="AJ544" s="171"/>
      <c r="AK544" s="171"/>
      <c r="AL544" s="166"/>
      <c r="AM544" s="171" t="s">
        <v>350</v>
      </c>
      <c r="AN544" s="171"/>
      <c r="AO544" s="171"/>
      <c r="AP544" s="166"/>
      <c r="AQ544" s="166" t="s">
        <v>187</v>
      </c>
      <c r="AR544" s="159"/>
      <c r="AS544" s="159"/>
      <c r="AT544" s="160"/>
      <c r="AU544" s="124" t="s">
        <v>133</v>
      </c>
      <c r="AV544" s="124"/>
      <c r="AW544" s="124"/>
      <c r="AX544" s="125"/>
    </row>
    <row r="545" spans="1:50" ht="18.75" hidden="1" customHeight="1" x14ac:dyDescent="0.15">
      <c r="A545" s="985"/>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5"/>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8"/>
    </row>
    <row r="547" spans="1:50" ht="23.25" hidden="1" customHeight="1" x14ac:dyDescent="0.15">
      <c r="A547" s="985"/>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9"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8"/>
    </row>
    <row r="548" spans="1:50" ht="23.25" hidden="1" customHeight="1" x14ac:dyDescent="0.15">
      <c r="A548" s="985"/>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9" t="s">
        <v>13</v>
      </c>
      <c r="Z548" s="87"/>
      <c r="AA548" s="88"/>
      <c r="AB548" s="210" t="s">
        <v>178</v>
      </c>
      <c r="AC548" s="210"/>
      <c r="AD548" s="210"/>
      <c r="AE548" s="105"/>
      <c r="AF548" s="106"/>
      <c r="AG548" s="106"/>
      <c r="AH548" s="107"/>
      <c r="AI548" s="105"/>
      <c r="AJ548" s="106"/>
      <c r="AK548" s="106"/>
      <c r="AL548" s="106"/>
      <c r="AM548" s="105"/>
      <c r="AN548" s="106"/>
      <c r="AO548" s="106"/>
      <c r="AP548" s="107"/>
      <c r="AQ548" s="105"/>
      <c r="AR548" s="106"/>
      <c r="AS548" s="106"/>
      <c r="AT548" s="107"/>
      <c r="AU548" s="106"/>
      <c r="AV548" s="106"/>
      <c r="AW548" s="106"/>
      <c r="AX548" s="208"/>
    </row>
    <row r="549" spans="1:50" ht="18.75" hidden="1" customHeight="1" x14ac:dyDescent="0.15">
      <c r="A549" s="985"/>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337</v>
      </c>
      <c r="AJ549" s="171"/>
      <c r="AK549" s="171"/>
      <c r="AL549" s="166"/>
      <c r="AM549" s="171" t="s">
        <v>350</v>
      </c>
      <c r="AN549" s="171"/>
      <c r="AO549" s="171"/>
      <c r="AP549" s="166"/>
      <c r="AQ549" s="166" t="s">
        <v>187</v>
      </c>
      <c r="AR549" s="159"/>
      <c r="AS549" s="159"/>
      <c r="AT549" s="160"/>
      <c r="AU549" s="124" t="s">
        <v>133</v>
      </c>
      <c r="AV549" s="124"/>
      <c r="AW549" s="124"/>
      <c r="AX549" s="125"/>
    </row>
    <row r="550" spans="1:50" ht="18.75" hidden="1" customHeight="1" x14ac:dyDescent="0.15">
      <c r="A550" s="985"/>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5"/>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8"/>
    </row>
    <row r="552" spans="1:50" ht="23.25" hidden="1" customHeight="1" x14ac:dyDescent="0.15">
      <c r="A552" s="985"/>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9"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8"/>
    </row>
    <row r="553" spans="1:50" ht="23.25" hidden="1" customHeight="1" x14ac:dyDescent="0.15">
      <c r="A553" s="985"/>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9" t="s">
        <v>13</v>
      </c>
      <c r="Z553" s="87"/>
      <c r="AA553" s="88"/>
      <c r="AB553" s="210" t="s">
        <v>178</v>
      </c>
      <c r="AC553" s="210"/>
      <c r="AD553" s="210"/>
      <c r="AE553" s="105"/>
      <c r="AF553" s="106"/>
      <c r="AG553" s="106"/>
      <c r="AH553" s="107"/>
      <c r="AI553" s="105"/>
      <c r="AJ553" s="106"/>
      <c r="AK553" s="106"/>
      <c r="AL553" s="106"/>
      <c r="AM553" s="105"/>
      <c r="AN553" s="106"/>
      <c r="AO553" s="106"/>
      <c r="AP553" s="107"/>
      <c r="AQ553" s="105"/>
      <c r="AR553" s="106"/>
      <c r="AS553" s="106"/>
      <c r="AT553" s="107"/>
      <c r="AU553" s="106"/>
      <c r="AV553" s="106"/>
      <c r="AW553" s="106"/>
      <c r="AX553" s="208"/>
    </row>
    <row r="554" spans="1:50" ht="18.75" hidden="1" customHeight="1" x14ac:dyDescent="0.15">
      <c r="A554" s="985"/>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337</v>
      </c>
      <c r="AJ554" s="171"/>
      <c r="AK554" s="171"/>
      <c r="AL554" s="166"/>
      <c r="AM554" s="171" t="s">
        <v>350</v>
      </c>
      <c r="AN554" s="171"/>
      <c r="AO554" s="171"/>
      <c r="AP554" s="166"/>
      <c r="AQ554" s="166" t="s">
        <v>187</v>
      </c>
      <c r="AR554" s="159"/>
      <c r="AS554" s="159"/>
      <c r="AT554" s="160"/>
      <c r="AU554" s="124" t="s">
        <v>133</v>
      </c>
      <c r="AV554" s="124"/>
      <c r="AW554" s="124"/>
      <c r="AX554" s="125"/>
    </row>
    <row r="555" spans="1:50" ht="18.75" hidden="1" customHeight="1" x14ac:dyDescent="0.15">
      <c r="A555" s="985"/>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5"/>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8"/>
    </row>
    <row r="557" spans="1:50" ht="23.25" hidden="1" customHeight="1" x14ac:dyDescent="0.15">
      <c r="A557" s="985"/>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9"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8"/>
    </row>
    <row r="558" spans="1:50" ht="23.25" hidden="1" customHeight="1" x14ac:dyDescent="0.15">
      <c r="A558" s="985"/>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9" t="s">
        <v>13</v>
      </c>
      <c r="Z558" s="87"/>
      <c r="AA558" s="88"/>
      <c r="AB558" s="210" t="s">
        <v>178</v>
      </c>
      <c r="AC558" s="210"/>
      <c r="AD558" s="210"/>
      <c r="AE558" s="105"/>
      <c r="AF558" s="106"/>
      <c r="AG558" s="106"/>
      <c r="AH558" s="107"/>
      <c r="AI558" s="105"/>
      <c r="AJ558" s="106"/>
      <c r="AK558" s="106"/>
      <c r="AL558" s="106"/>
      <c r="AM558" s="105"/>
      <c r="AN558" s="106"/>
      <c r="AO558" s="106"/>
      <c r="AP558" s="107"/>
      <c r="AQ558" s="105"/>
      <c r="AR558" s="106"/>
      <c r="AS558" s="106"/>
      <c r="AT558" s="107"/>
      <c r="AU558" s="106"/>
      <c r="AV558" s="106"/>
      <c r="AW558" s="106"/>
      <c r="AX558" s="208"/>
    </row>
    <row r="559" spans="1:50" ht="18.75" hidden="1" customHeight="1" x14ac:dyDescent="0.15">
      <c r="A559" s="985"/>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337</v>
      </c>
      <c r="AJ559" s="171"/>
      <c r="AK559" s="171"/>
      <c r="AL559" s="166"/>
      <c r="AM559" s="171" t="s">
        <v>350</v>
      </c>
      <c r="AN559" s="171"/>
      <c r="AO559" s="171"/>
      <c r="AP559" s="166"/>
      <c r="AQ559" s="166" t="s">
        <v>187</v>
      </c>
      <c r="AR559" s="159"/>
      <c r="AS559" s="159"/>
      <c r="AT559" s="160"/>
      <c r="AU559" s="124" t="s">
        <v>133</v>
      </c>
      <c r="AV559" s="124"/>
      <c r="AW559" s="124"/>
      <c r="AX559" s="125"/>
    </row>
    <row r="560" spans="1:50" ht="18.75" hidden="1" customHeight="1" x14ac:dyDescent="0.15">
      <c r="A560" s="985"/>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5"/>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8"/>
    </row>
    <row r="562" spans="1:50" ht="23.25" hidden="1" customHeight="1" x14ac:dyDescent="0.15">
      <c r="A562" s="985"/>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9"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8"/>
    </row>
    <row r="563" spans="1:50" ht="23.25" hidden="1" customHeight="1" x14ac:dyDescent="0.15">
      <c r="A563" s="985"/>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9" t="s">
        <v>13</v>
      </c>
      <c r="Z563" s="87"/>
      <c r="AA563" s="88"/>
      <c r="AB563" s="210" t="s">
        <v>178</v>
      </c>
      <c r="AC563" s="210"/>
      <c r="AD563" s="210"/>
      <c r="AE563" s="105"/>
      <c r="AF563" s="106"/>
      <c r="AG563" s="106"/>
      <c r="AH563" s="107"/>
      <c r="AI563" s="105"/>
      <c r="AJ563" s="106"/>
      <c r="AK563" s="106"/>
      <c r="AL563" s="106"/>
      <c r="AM563" s="105"/>
      <c r="AN563" s="106"/>
      <c r="AO563" s="106"/>
      <c r="AP563" s="107"/>
      <c r="AQ563" s="105"/>
      <c r="AR563" s="106"/>
      <c r="AS563" s="106"/>
      <c r="AT563" s="107"/>
      <c r="AU563" s="106"/>
      <c r="AV563" s="106"/>
      <c r="AW563" s="106"/>
      <c r="AX563" s="208"/>
    </row>
    <row r="564" spans="1:50" ht="18.75" hidden="1" customHeight="1" x14ac:dyDescent="0.15">
      <c r="A564" s="985"/>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337</v>
      </c>
      <c r="AJ564" s="171"/>
      <c r="AK564" s="171"/>
      <c r="AL564" s="166"/>
      <c r="AM564" s="171" t="s">
        <v>350</v>
      </c>
      <c r="AN564" s="171"/>
      <c r="AO564" s="171"/>
      <c r="AP564" s="166"/>
      <c r="AQ564" s="166" t="s">
        <v>187</v>
      </c>
      <c r="AR564" s="159"/>
      <c r="AS564" s="159"/>
      <c r="AT564" s="160"/>
      <c r="AU564" s="124" t="s">
        <v>133</v>
      </c>
      <c r="AV564" s="124"/>
      <c r="AW564" s="124"/>
      <c r="AX564" s="125"/>
    </row>
    <row r="565" spans="1:50" ht="18.75" hidden="1" customHeight="1" x14ac:dyDescent="0.15">
      <c r="A565" s="985"/>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5"/>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8"/>
    </row>
    <row r="567" spans="1:50" ht="23.25" hidden="1" customHeight="1" x14ac:dyDescent="0.15">
      <c r="A567" s="985"/>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9"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8"/>
    </row>
    <row r="568" spans="1:50" ht="23.25" hidden="1" customHeight="1" x14ac:dyDescent="0.15">
      <c r="A568" s="985"/>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9" t="s">
        <v>13</v>
      </c>
      <c r="Z568" s="87"/>
      <c r="AA568" s="88"/>
      <c r="AB568" s="210" t="s">
        <v>14</v>
      </c>
      <c r="AC568" s="210"/>
      <c r="AD568" s="210"/>
      <c r="AE568" s="105"/>
      <c r="AF568" s="106"/>
      <c r="AG568" s="106"/>
      <c r="AH568" s="107"/>
      <c r="AI568" s="105"/>
      <c r="AJ568" s="106"/>
      <c r="AK568" s="106"/>
      <c r="AL568" s="106"/>
      <c r="AM568" s="105"/>
      <c r="AN568" s="106"/>
      <c r="AO568" s="106"/>
      <c r="AP568" s="107"/>
      <c r="AQ568" s="105"/>
      <c r="AR568" s="106"/>
      <c r="AS568" s="106"/>
      <c r="AT568" s="107"/>
      <c r="AU568" s="106"/>
      <c r="AV568" s="106"/>
      <c r="AW568" s="106"/>
      <c r="AX568" s="208"/>
    </row>
    <row r="569" spans="1:50" ht="18.75" hidden="1" customHeight="1" x14ac:dyDescent="0.15">
      <c r="A569" s="985"/>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337</v>
      </c>
      <c r="AJ569" s="171"/>
      <c r="AK569" s="171"/>
      <c r="AL569" s="166"/>
      <c r="AM569" s="171" t="s">
        <v>350</v>
      </c>
      <c r="AN569" s="171"/>
      <c r="AO569" s="171"/>
      <c r="AP569" s="166"/>
      <c r="AQ569" s="166" t="s">
        <v>187</v>
      </c>
      <c r="AR569" s="159"/>
      <c r="AS569" s="159"/>
      <c r="AT569" s="160"/>
      <c r="AU569" s="124" t="s">
        <v>133</v>
      </c>
      <c r="AV569" s="124"/>
      <c r="AW569" s="124"/>
      <c r="AX569" s="125"/>
    </row>
    <row r="570" spans="1:50" ht="18.75" hidden="1" customHeight="1" x14ac:dyDescent="0.15">
      <c r="A570" s="985"/>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5"/>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8"/>
    </row>
    <row r="572" spans="1:50" ht="23.25" hidden="1" customHeight="1" x14ac:dyDescent="0.15">
      <c r="A572" s="985"/>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9"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8"/>
    </row>
    <row r="573" spans="1:50" ht="23.25" hidden="1" customHeight="1" x14ac:dyDescent="0.15">
      <c r="A573" s="985"/>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9" t="s">
        <v>13</v>
      </c>
      <c r="Z573" s="87"/>
      <c r="AA573" s="88"/>
      <c r="AB573" s="210" t="s">
        <v>14</v>
      </c>
      <c r="AC573" s="210"/>
      <c r="AD573" s="210"/>
      <c r="AE573" s="105"/>
      <c r="AF573" s="106"/>
      <c r="AG573" s="106"/>
      <c r="AH573" s="107"/>
      <c r="AI573" s="105"/>
      <c r="AJ573" s="106"/>
      <c r="AK573" s="106"/>
      <c r="AL573" s="106"/>
      <c r="AM573" s="105"/>
      <c r="AN573" s="106"/>
      <c r="AO573" s="106"/>
      <c r="AP573" s="107"/>
      <c r="AQ573" s="105"/>
      <c r="AR573" s="106"/>
      <c r="AS573" s="106"/>
      <c r="AT573" s="107"/>
      <c r="AU573" s="106"/>
      <c r="AV573" s="106"/>
      <c r="AW573" s="106"/>
      <c r="AX573" s="208"/>
    </row>
    <row r="574" spans="1:50" ht="18.75" hidden="1" customHeight="1" x14ac:dyDescent="0.15">
      <c r="A574" s="985"/>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337</v>
      </c>
      <c r="AJ574" s="171"/>
      <c r="AK574" s="171"/>
      <c r="AL574" s="166"/>
      <c r="AM574" s="171" t="s">
        <v>350</v>
      </c>
      <c r="AN574" s="171"/>
      <c r="AO574" s="171"/>
      <c r="AP574" s="166"/>
      <c r="AQ574" s="166" t="s">
        <v>187</v>
      </c>
      <c r="AR574" s="159"/>
      <c r="AS574" s="159"/>
      <c r="AT574" s="160"/>
      <c r="AU574" s="124" t="s">
        <v>133</v>
      </c>
      <c r="AV574" s="124"/>
      <c r="AW574" s="124"/>
      <c r="AX574" s="125"/>
    </row>
    <row r="575" spans="1:50" ht="18.75" hidden="1" customHeight="1" x14ac:dyDescent="0.15">
      <c r="A575" s="985"/>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5"/>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8"/>
    </row>
    <row r="577" spans="1:50" ht="23.25" hidden="1" customHeight="1" x14ac:dyDescent="0.15">
      <c r="A577" s="985"/>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9"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8"/>
    </row>
    <row r="578" spans="1:50" ht="23.25" hidden="1" customHeight="1" x14ac:dyDescent="0.15">
      <c r="A578" s="985"/>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9" t="s">
        <v>13</v>
      </c>
      <c r="Z578" s="87"/>
      <c r="AA578" s="88"/>
      <c r="AB578" s="210" t="s">
        <v>14</v>
      </c>
      <c r="AC578" s="210"/>
      <c r="AD578" s="210"/>
      <c r="AE578" s="105"/>
      <c r="AF578" s="106"/>
      <c r="AG578" s="106"/>
      <c r="AH578" s="107"/>
      <c r="AI578" s="105"/>
      <c r="AJ578" s="106"/>
      <c r="AK578" s="106"/>
      <c r="AL578" s="106"/>
      <c r="AM578" s="105"/>
      <c r="AN578" s="106"/>
      <c r="AO578" s="106"/>
      <c r="AP578" s="107"/>
      <c r="AQ578" s="105"/>
      <c r="AR578" s="106"/>
      <c r="AS578" s="106"/>
      <c r="AT578" s="107"/>
      <c r="AU578" s="106"/>
      <c r="AV578" s="106"/>
      <c r="AW578" s="106"/>
      <c r="AX578" s="208"/>
    </row>
    <row r="579" spans="1:50" ht="18.75" hidden="1" customHeight="1" x14ac:dyDescent="0.15">
      <c r="A579" s="985"/>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337</v>
      </c>
      <c r="AJ579" s="171"/>
      <c r="AK579" s="171"/>
      <c r="AL579" s="166"/>
      <c r="AM579" s="171" t="s">
        <v>350</v>
      </c>
      <c r="AN579" s="171"/>
      <c r="AO579" s="171"/>
      <c r="AP579" s="166"/>
      <c r="AQ579" s="166" t="s">
        <v>187</v>
      </c>
      <c r="AR579" s="159"/>
      <c r="AS579" s="159"/>
      <c r="AT579" s="160"/>
      <c r="AU579" s="124" t="s">
        <v>133</v>
      </c>
      <c r="AV579" s="124"/>
      <c r="AW579" s="124"/>
      <c r="AX579" s="125"/>
    </row>
    <row r="580" spans="1:50" ht="18.75" hidden="1" customHeight="1" x14ac:dyDescent="0.15">
      <c r="A580" s="985"/>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5"/>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8"/>
    </row>
    <row r="582" spans="1:50" ht="23.25" hidden="1" customHeight="1" x14ac:dyDescent="0.15">
      <c r="A582" s="985"/>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9"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8"/>
    </row>
    <row r="583" spans="1:50" ht="23.25" hidden="1" customHeight="1" x14ac:dyDescent="0.15">
      <c r="A583" s="985"/>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9" t="s">
        <v>13</v>
      </c>
      <c r="Z583" s="87"/>
      <c r="AA583" s="88"/>
      <c r="AB583" s="210" t="s">
        <v>14</v>
      </c>
      <c r="AC583" s="210"/>
      <c r="AD583" s="210"/>
      <c r="AE583" s="105"/>
      <c r="AF583" s="106"/>
      <c r="AG583" s="106"/>
      <c r="AH583" s="107"/>
      <c r="AI583" s="105"/>
      <c r="AJ583" s="106"/>
      <c r="AK583" s="106"/>
      <c r="AL583" s="106"/>
      <c r="AM583" s="105"/>
      <c r="AN583" s="106"/>
      <c r="AO583" s="106"/>
      <c r="AP583" s="107"/>
      <c r="AQ583" s="105"/>
      <c r="AR583" s="106"/>
      <c r="AS583" s="106"/>
      <c r="AT583" s="107"/>
      <c r="AU583" s="106"/>
      <c r="AV583" s="106"/>
      <c r="AW583" s="106"/>
      <c r="AX583" s="208"/>
    </row>
    <row r="584" spans="1:50" ht="18.75" hidden="1" customHeight="1" x14ac:dyDescent="0.15">
      <c r="A584" s="985"/>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337</v>
      </c>
      <c r="AJ584" s="171"/>
      <c r="AK584" s="171"/>
      <c r="AL584" s="166"/>
      <c r="AM584" s="171" t="s">
        <v>350</v>
      </c>
      <c r="AN584" s="171"/>
      <c r="AO584" s="171"/>
      <c r="AP584" s="166"/>
      <c r="AQ584" s="166" t="s">
        <v>187</v>
      </c>
      <c r="AR584" s="159"/>
      <c r="AS584" s="159"/>
      <c r="AT584" s="160"/>
      <c r="AU584" s="124" t="s">
        <v>133</v>
      </c>
      <c r="AV584" s="124"/>
      <c r="AW584" s="124"/>
      <c r="AX584" s="125"/>
    </row>
    <row r="585" spans="1:50" ht="18.75" hidden="1" customHeight="1" x14ac:dyDescent="0.15">
      <c r="A585" s="985"/>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5"/>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8"/>
    </row>
    <row r="587" spans="1:50" ht="23.25" hidden="1" customHeight="1" x14ac:dyDescent="0.15">
      <c r="A587" s="985"/>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9"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8"/>
    </row>
    <row r="588" spans="1:50" ht="23.25" hidden="1" customHeight="1" x14ac:dyDescent="0.15">
      <c r="A588" s="985"/>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9" t="s">
        <v>13</v>
      </c>
      <c r="Z588" s="87"/>
      <c r="AA588" s="88"/>
      <c r="AB588" s="210" t="s">
        <v>14</v>
      </c>
      <c r="AC588" s="210"/>
      <c r="AD588" s="210"/>
      <c r="AE588" s="105"/>
      <c r="AF588" s="106"/>
      <c r="AG588" s="106"/>
      <c r="AH588" s="107"/>
      <c r="AI588" s="105"/>
      <c r="AJ588" s="106"/>
      <c r="AK588" s="106"/>
      <c r="AL588" s="106"/>
      <c r="AM588" s="105"/>
      <c r="AN588" s="106"/>
      <c r="AO588" s="106"/>
      <c r="AP588" s="107"/>
      <c r="AQ588" s="105"/>
      <c r="AR588" s="106"/>
      <c r="AS588" s="106"/>
      <c r="AT588" s="107"/>
      <c r="AU588" s="106"/>
      <c r="AV588" s="106"/>
      <c r="AW588" s="106"/>
      <c r="AX588" s="208"/>
    </row>
    <row r="589" spans="1:50" ht="23.85" hidden="1" customHeight="1" x14ac:dyDescent="0.15">
      <c r="A589" s="985"/>
      <c r="B589" s="242"/>
      <c r="C589" s="241"/>
      <c r="D589" s="242"/>
      <c r="E589" s="147" t="s">
        <v>334</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5"/>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5"/>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5"/>
      <c r="B592" s="242"/>
      <c r="C592" s="241"/>
      <c r="D592" s="242"/>
      <c r="E592" s="228" t="s">
        <v>328</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5"/>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337</v>
      </c>
      <c r="AJ593" s="171"/>
      <c r="AK593" s="171"/>
      <c r="AL593" s="166"/>
      <c r="AM593" s="171" t="s">
        <v>350</v>
      </c>
      <c r="AN593" s="171"/>
      <c r="AO593" s="171"/>
      <c r="AP593" s="166"/>
      <c r="AQ593" s="166" t="s">
        <v>187</v>
      </c>
      <c r="AR593" s="159"/>
      <c r="AS593" s="159"/>
      <c r="AT593" s="160"/>
      <c r="AU593" s="124" t="s">
        <v>133</v>
      </c>
      <c r="AV593" s="124"/>
      <c r="AW593" s="124"/>
      <c r="AX593" s="125"/>
    </row>
    <row r="594" spans="1:50" ht="18.75" hidden="1" customHeight="1" x14ac:dyDescent="0.15">
      <c r="A594" s="985"/>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5"/>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8"/>
    </row>
    <row r="596" spans="1:50" ht="23.25" hidden="1" customHeight="1" x14ac:dyDescent="0.15">
      <c r="A596" s="985"/>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9"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8"/>
    </row>
    <row r="597" spans="1:50" ht="23.25" hidden="1" customHeight="1" x14ac:dyDescent="0.15">
      <c r="A597" s="985"/>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9" t="s">
        <v>13</v>
      </c>
      <c r="Z597" s="87"/>
      <c r="AA597" s="88"/>
      <c r="AB597" s="210" t="s">
        <v>178</v>
      </c>
      <c r="AC597" s="210"/>
      <c r="AD597" s="210"/>
      <c r="AE597" s="105"/>
      <c r="AF597" s="106"/>
      <c r="AG597" s="106"/>
      <c r="AH597" s="107"/>
      <c r="AI597" s="105"/>
      <c r="AJ597" s="106"/>
      <c r="AK597" s="106"/>
      <c r="AL597" s="106"/>
      <c r="AM597" s="105"/>
      <c r="AN597" s="106"/>
      <c r="AO597" s="106"/>
      <c r="AP597" s="107"/>
      <c r="AQ597" s="105"/>
      <c r="AR597" s="106"/>
      <c r="AS597" s="106"/>
      <c r="AT597" s="107"/>
      <c r="AU597" s="106"/>
      <c r="AV597" s="106"/>
      <c r="AW597" s="106"/>
      <c r="AX597" s="208"/>
    </row>
    <row r="598" spans="1:50" ht="18.75" hidden="1" customHeight="1" x14ac:dyDescent="0.15">
      <c r="A598" s="985"/>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337</v>
      </c>
      <c r="AJ598" s="171"/>
      <c r="AK598" s="171"/>
      <c r="AL598" s="166"/>
      <c r="AM598" s="171" t="s">
        <v>350</v>
      </c>
      <c r="AN598" s="171"/>
      <c r="AO598" s="171"/>
      <c r="AP598" s="166"/>
      <c r="AQ598" s="166" t="s">
        <v>187</v>
      </c>
      <c r="AR598" s="159"/>
      <c r="AS598" s="159"/>
      <c r="AT598" s="160"/>
      <c r="AU598" s="124" t="s">
        <v>133</v>
      </c>
      <c r="AV598" s="124"/>
      <c r="AW598" s="124"/>
      <c r="AX598" s="125"/>
    </row>
    <row r="599" spans="1:50" ht="18.75" hidden="1" customHeight="1" x14ac:dyDescent="0.15">
      <c r="A599" s="985"/>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5"/>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8"/>
    </row>
    <row r="601" spans="1:50" ht="23.25" hidden="1" customHeight="1" x14ac:dyDescent="0.15">
      <c r="A601" s="985"/>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9"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8"/>
    </row>
    <row r="602" spans="1:50" ht="23.25" hidden="1" customHeight="1" x14ac:dyDescent="0.15">
      <c r="A602" s="985"/>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9" t="s">
        <v>13</v>
      </c>
      <c r="Z602" s="87"/>
      <c r="AA602" s="88"/>
      <c r="AB602" s="210" t="s">
        <v>178</v>
      </c>
      <c r="AC602" s="210"/>
      <c r="AD602" s="210"/>
      <c r="AE602" s="105"/>
      <c r="AF602" s="106"/>
      <c r="AG602" s="106"/>
      <c r="AH602" s="107"/>
      <c r="AI602" s="105"/>
      <c r="AJ602" s="106"/>
      <c r="AK602" s="106"/>
      <c r="AL602" s="106"/>
      <c r="AM602" s="105"/>
      <c r="AN602" s="106"/>
      <c r="AO602" s="106"/>
      <c r="AP602" s="107"/>
      <c r="AQ602" s="105"/>
      <c r="AR602" s="106"/>
      <c r="AS602" s="106"/>
      <c r="AT602" s="107"/>
      <c r="AU602" s="106"/>
      <c r="AV602" s="106"/>
      <c r="AW602" s="106"/>
      <c r="AX602" s="208"/>
    </row>
    <row r="603" spans="1:50" ht="18.75" hidden="1" customHeight="1" x14ac:dyDescent="0.15">
      <c r="A603" s="985"/>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337</v>
      </c>
      <c r="AJ603" s="171"/>
      <c r="AK603" s="171"/>
      <c r="AL603" s="166"/>
      <c r="AM603" s="171" t="s">
        <v>350</v>
      </c>
      <c r="AN603" s="171"/>
      <c r="AO603" s="171"/>
      <c r="AP603" s="166"/>
      <c r="AQ603" s="166" t="s">
        <v>187</v>
      </c>
      <c r="AR603" s="159"/>
      <c r="AS603" s="159"/>
      <c r="AT603" s="160"/>
      <c r="AU603" s="124" t="s">
        <v>133</v>
      </c>
      <c r="AV603" s="124"/>
      <c r="AW603" s="124"/>
      <c r="AX603" s="125"/>
    </row>
    <row r="604" spans="1:50" ht="18.75" hidden="1" customHeight="1" x14ac:dyDescent="0.15">
      <c r="A604" s="985"/>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5"/>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8"/>
    </row>
    <row r="606" spans="1:50" ht="23.25" hidden="1" customHeight="1" x14ac:dyDescent="0.15">
      <c r="A606" s="985"/>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9"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8"/>
    </row>
    <row r="607" spans="1:50" ht="23.25" hidden="1" customHeight="1" x14ac:dyDescent="0.15">
      <c r="A607" s="985"/>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9" t="s">
        <v>13</v>
      </c>
      <c r="Z607" s="87"/>
      <c r="AA607" s="88"/>
      <c r="AB607" s="210" t="s">
        <v>178</v>
      </c>
      <c r="AC607" s="210"/>
      <c r="AD607" s="210"/>
      <c r="AE607" s="105"/>
      <c r="AF607" s="106"/>
      <c r="AG607" s="106"/>
      <c r="AH607" s="107"/>
      <c r="AI607" s="105"/>
      <c r="AJ607" s="106"/>
      <c r="AK607" s="106"/>
      <c r="AL607" s="106"/>
      <c r="AM607" s="105"/>
      <c r="AN607" s="106"/>
      <c r="AO607" s="106"/>
      <c r="AP607" s="107"/>
      <c r="AQ607" s="105"/>
      <c r="AR607" s="106"/>
      <c r="AS607" s="106"/>
      <c r="AT607" s="107"/>
      <c r="AU607" s="106"/>
      <c r="AV607" s="106"/>
      <c r="AW607" s="106"/>
      <c r="AX607" s="208"/>
    </row>
    <row r="608" spans="1:50" ht="18.75" hidden="1" customHeight="1" x14ac:dyDescent="0.15">
      <c r="A608" s="985"/>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337</v>
      </c>
      <c r="AJ608" s="171"/>
      <c r="AK608" s="171"/>
      <c r="AL608" s="166"/>
      <c r="AM608" s="171" t="s">
        <v>350</v>
      </c>
      <c r="AN608" s="171"/>
      <c r="AO608" s="171"/>
      <c r="AP608" s="166"/>
      <c r="AQ608" s="166" t="s">
        <v>187</v>
      </c>
      <c r="AR608" s="159"/>
      <c r="AS608" s="159"/>
      <c r="AT608" s="160"/>
      <c r="AU608" s="124" t="s">
        <v>133</v>
      </c>
      <c r="AV608" s="124"/>
      <c r="AW608" s="124"/>
      <c r="AX608" s="125"/>
    </row>
    <row r="609" spans="1:50" ht="18.75" hidden="1" customHeight="1" x14ac:dyDescent="0.15">
      <c r="A609" s="985"/>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5"/>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8"/>
    </row>
    <row r="611" spans="1:50" ht="23.25" hidden="1" customHeight="1" x14ac:dyDescent="0.15">
      <c r="A611" s="985"/>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9"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8"/>
    </row>
    <row r="612" spans="1:50" ht="23.25" hidden="1" customHeight="1" x14ac:dyDescent="0.15">
      <c r="A612" s="985"/>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9" t="s">
        <v>13</v>
      </c>
      <c r="Z612" s="87"/>
      <c r="AA612" s="88"/>
      <c r="AB612" s="210" t="s">
        <v>178</v>
      </c>
      <c r="AC612" s="210"/>
      <c r="AD612" s="210"/>
      <c r="AE612" s="105"/>
      <c r="AF612" s="106"/>
      <c r="AG612" s="106"/>
      <c r="AH612" s="107"/>
      <c r="AI612" s="105"/>
      <c r="AJ612" s="106"/>
      <c r="AK612" s="106"/>
      <c r="AL612" s="106"/>
      <c r="AM612" s="105"/>
      <c r="AN612" s="106"/>
      <c r="AO612" s="106"/>
      <c r="AP612" s="107"/>
      <c r="AQ612" s="105"/>
      <c r="AR612" s="106"/>
      <c r="AS612" s="106"/>
      <c r="AT612" s="107"/>
      <c r="AU612" s="106"/>
      <c r="AV612" s="106"/>
      <c r="AW612" s="106"/>
      <c r="AX612" s="208"/>
    </row>
    <row r="613" spans="1:50" ht="18.75" hidden="1" customHeight="1" x14ac:dyDescent="0.15">
      <c r="A613" s="985"/>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337</v>
      </c>
      <c r="AJ613" s="171"/>
      <c r="AK613" s="171"/>
      <c r="AL613" s="166"/>
      <c r="AM613" s="171" t="s">
        <v>350</v>
      </c>
      <c r="AN613" s="171"/>
      <c r="AO613" s="171"/>
      <c r="AP613" s="166"/>
      <c r="AQ613" s="166" t="s">
        <v>187</v>
      </c>
      <c r="AR613" s="159"/>
      <c r="AS613" s="159"/>
      <c r="AT613" s="160"/>
      <c r="AU613" s="124" t="s">
        <v>133</v>
      </c>
      <c r="AV613" s="124"/>
      <c r="AW613" s="124"/>
      <c r="AX613" s="125"/>
    </row>
    <row r="614" spans="1:50" ht="18.75" hidden="1" customHeight="1" x14ac:dyDescent="0.15">
      <c r="A614" s="985"/>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5"/>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8"/>
    </row>
    <row r="616" spans="1:50" ht="23.25" hidden="1" customHeight="1" x14ac:dyDescent="0.15">
      <c r="A616" s="985"/>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9"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8"/>
    </row>
    <row r="617" spans="1:50" ht="23.25" hidden="1" customHeight="1" x14ac:dyDescent="0.15">
      <c r="A617" s="985"/>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9" t="s">
        <v>13</v>
      </c>
      <c r="Z617" s="87"/>
      <c r="AA617" s="88"/>
      <c r="AB617" s="210" t="s">
        <v>178</v>
      </c>
      <c r="AC617" s="210"/>
      <c r="AD617" s="210"/>
      <c r="AE617" s="105"/>
      <c r="AF617" s="106"/>
      <c r="AG617" s="106"/>
      <c r="AH617" s="107"/>
      <c r="AI617" s="105"/>
      <c r="AJ617" s="106"/>
      <c r="AK617" s="106"/>
      <c r="AL617" s="106"/>
      <c r="AM617" s="105"/>
      <c r="AN617" s="106"/>
      <c r="AO617" s="106"/>
      <c r="AP617" s="107"/>
      <c r="AQ617" s="105"/>
      <c r="AR617" s="106"/>
      <c r="AS617" s="106"/>
      <c r="AT617" s="107"/>
      <c r="AU617" s="106"/>
      <c r="AV617" s="106"/>
      <c r="AW617" s="106"/>
      <c r="AX617" s="208"/>
    </row>
    <row r="618" spans="1:50" ht="18.75" hidden="1" customHeight="1" x14ac:dyDescent="0.15">
      <c r="A618" s="985"/>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337</v>
      </c>
      <c r="AJ618" s="171"/>
      <c r="AK618" s="171"/>
      <c r="AL618" s="166"/>
      <c r="AM618" s="171" t="s">
        <v>350</v>
      </c>
      <c r="AN618" s="171"/>
      <c r="AO618" s="171"/>
      <c r="AP618" s="166"/>
      <c r="AQ618" s="166" t="s">
        <v>187</v>
      </c>
      <c r="AR618" s="159"/>
      <c r="AS618" s="159"/>
      <c r="AT618" s="160"/>
      <c r="AU618" s="124" t="s">
        <v>133</v>
      </c>
      <c r="AV618" s="124"/>
      <c r="AW618" s="124"/>
      <c r="AX618" s="125"/>
    </row>
    <row r="619" spans="1:50" ht="18.75" hidden="1" customHeight="1" x14ac:dyDescent="0.15">
      <c r="A619" s="985"/>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5"/>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8"/>
    </row>
    <row r="621" spans="1:50" ht="23.25" hidden="1" customHeight="1" x14ac:dyDescent="0.15">
      <c r="A621" s="985"/>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9"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8"/>
    </row>
    <row r="622" spans="1:50" ht="23.25" hidden="1" customHeight="1" x14ac:dyDescent="0.15">
      <c r="A622" s="985"/>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9" t="s">
        <v>13</v>
      </c>
      <c r="Z622" s="87"/>
      <c r="AA622" s="88"/>
      <c r="AB622" s="210" t="s">
        <v>14</v>
      </c>
      <c r="AC622" s="210"/>
      <c r="AD622" s="210"/>
      <c r="AE622" s="105"/>
      <c r="AF622" s="106"/>
      <c r="AG622" s="106"/>
      <c r="AH622" s="107"/>
      <c r="AI622" s="105"/>
      <c r="AJ622" s="106"/>
      <c r="AK622" s="106"/>
      <c r="AL622" s="106"/>
      <c r="AM622" s="105"/>
      <c r="AN622" s="106"/>
      <c r="AO622" s="106"/>
      <c r="AP622" s="107"/>
      <c r="AQ622" s="105"/>
      <c r="AR622" s="106"/>
      <c r="AS622" s="106"/>
      <c r="AT622" s="107"/>
      <c r="AU622" s="106"/>
      <c r="AV622" s="106"/>
      <c r="AW622" s="106"/>
      <c r="AX622" s="208"/>
    </row>
    <row r="623" spans="1:50" ht="18.75" hidden="1" customHeight="1" x14ac:dyDescent="0.15">
      <c r="A623" s="985"/>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337</v>
      </c>
      <c r="AJ623" s="171"/>
      <c r="AK623" s="171"/>
      <c r="AL623" s="166"/>
      <c r="AM623" s="171" t="s">
        <v>350</v>
      </c>
      <c r="AN623" s="171"/>
      <c r="AO623" s="171"/>
      <c r="AP623" s="166"/>
      <c r="AQ623" s="166" t="s">
        <v>187</v>
      </c>
      <c r="AR623" s="159"/>
      <c r="AS623" s="159"/>
      <c r="AT623" s="160"/>
      <c r="AU623" s="124" t="s">
        <v>133</v>
      </c>
      <c r="AV623" s="124"/>
      <c r="AW623" s="124"/>
      <c r="AX623" s="125"/>
    </row>
    <row r="624" spans="1:50" ht="18.75" hidden="1" customHeight="1" x14ac:dyDescent="0.15">
      <c r="A624" s="985"/>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5"/>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8"/>
    </row>
    <row r="626" spans="1:50" ht="23.25" hidden="1" customHeight="1" x14ac:dyDescent="0.15">
      <c r="A626" s="985"/>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9"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8"/>
    </row>
    <row r="627" spans="1:50" ht="23.25" hidden="1" customHeight="1" x14ac:dyDescent="0.15">
      <c r="A627" s="985"/>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9" t="s">
        <v>13</v>
      </c>
      <c r="Z627" s="87"/>
      <c r="AA627" s="88"/>
      <c r="AB627" s="210" t="s">
        <v>14</v>
      </c>
      <c r="AC627" s="210"/>
      <c r="AD627" s="210"/>
      <c r="AE627" s="105"/>
      <c r="AF627" s="106"/>
      <c r="AG627" s="106"/>
      <c r="AH627" s="107"/>
      <c r="AI627" s="105"/>
      <c r="AJ627" s="106"/>
      <c r="AK627" s="106"/>
      <c r="AL627" s="106"/>
      <c r="AM627" s="105"/>
      <c r="AN627" s="106"/>
      <c r="AO627" s="106"/>
      <c r="AP627" s="107"/>
      <c r="AQ627" s="105"/>
      <c r="AR627" s="106"/>
      <c r="AS627" s="106"/>
      <c r="AT627" s="107"/>
      <c r="AU627" s="106"/>
      <c r="AV627" s="106"/>
      <c r="AW627" s="106"/>
      <c r="AX627" s="208"/>
    </row>
    <row r="628" spans="1:50" ht="18.75" hidden="1" customHeight="1" x14ac:dyDescent="0.15">
      <c r="A628" s="985"/>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337</v>
      </c>
      <c r="AJ628" s="171"/>
      <c r="AK628" s="171"/>
      <c r="AL628" s="166"/>
      <c r="AM628" s="171" t="s">
        <v>350</v>
      </c>
      <c r="AN628" s="171"/>
      <c r="AO628" s="171"/>
      <c r="AP628" s="166"/>
      <c r="AQ628" s="166" t="s">
        <v>187</v>
      </c>
      <c r="AR628" s="159"/>
      <c r="AS628" s="159"/>
      <c r="AT628" s="160"/>
      <c r="AU628" s="124" t="s">
        <v>133</v>
      </c>
      <c r="AV628" s="124"/>
      <c r="AW628" s="124"/>
      <c r="AX628" s="125"/>
    </row>
    <row r="629" spans="1:50" ht="18.75" hidden="1" customHeight="1" x14ac:dyDescent="0.15">
      <c r="A629" s="985"/>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5"/>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8"/>
    </row>
    <row r="631" spans="1:50" ht="23.25" hidden="1" customHeight="1" x14ac:dyDescent="0.15">
      <c r="A631" s="985"/>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9"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8"/>
    </row>
    <row r="632" spans="1:50" ht="23.25" hidden="1" customHeight="1" x14ac:dyDescent="0.15">
      <c r="A632" s="985"/>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9" t="s">
        <v>13</v>
      </c>
      <c r="Z632" s="87"/>
      <c r="AA632" s="88"/>
      <c r="AB632" s="210" t="s">
        <v>14</v>
      </c>
      <c r="AC632" s="210"/>
      <c r="AD632" s="210"/>
      <c r="AE632" s="105"/>
      <c r="AF632" s="106"/>
      <c r="AG632" s="106"/>
      <c r="AH632" s="107"/>
      <c r="AI632" s="105"/>
      <c r="AJ632" s="106"/>
      <c r="AK632" s="106"/>
      <c r="AL632" s="106"/>
      <c r="AM632" s="105"/>
      <c r="AN632" s="106"/>
      <c r="AO632" s="106"/>
      <c r="AP632" s="107"/>
      <c r="AQ632" s="105"/>
      <c r="AR632" s="106"/>
      <c r="AS632" s="106"/>
      <c r="AT632" s="107"/>
      <c r="AU632" s="106"/>
      <c r="AV632" s="106"/>
      <c r="AW632" s="106"/>
      <c r="AX632" s="208"/>
    </row>
    <row r="633" spans="1:50" ht="18.75" hidden="1" customHeight="1" x14ac:dyDescent="0.15">
      <c r="A633" s="985"/>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337</v>
      </c>
      <c r="AJ633" s="171"/>
      <c r="AK633" s="171"/>
      <c r="AL633" s="166"/>
      <c r="AM633" s="171" t="s">
        <v>350</v>
      </c>
      <c r="AN633" s="171"/>
      <c r="AO633" s="171"/>
      <c r="AP633" s="166"/>
      <c r="AQ633" s="166" t="s">
        <v>187</v>
      </c>
      <c r="AR633" s="159"/>
      <c r="AS633" s="159"/>
      <c r="AT633" s="160"/>
      <c r="AU633" s="124" t="s">
        <v>133</v>
      </c>
      <c r="AV633" s="124"/>
      <c r="AW633" s="124"/>
      <c r="AX633" s="125"/>
    </row>
    <row r="634" spans="1:50" ht="18.75" hidden="1" customHeight="1" x14ac:dyDescent="0.15">
      <c r="A634" s="985"/>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5"/>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8"/>
    </row>
    <row r="636" spans="1:50" ht="23.25" hidden="1" customHeight="1" x14ac:dyDescent="0.15">
      <c r="A636" s="985"/>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9"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8"/>
    </row>
    <row r="637" spans="1:50" ht="23.25" hidden="1" customHeight="1" x14ac:dyDescent="0.15">
      <c r="A637" s="985"/>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9" t="s">
        <v>13</v>
      </c>
      <c r="Z637" s="87"/>
      <c r="AA637" s="88"/>
      <c r="AB637" s="210" t="s">
        <v>14</v>
      </c>
      <c r="AC637" s="210"/>
      <c r="AD637" s="210"/>
      <c r="AE637" s="105"/>
      <c r="AF637" s="106"/>
      <c r="AG637" s="106"/>
      <c r="AH637" s="107"/>
      <c r="AI637" s="105"/>
      <c r="AJ637" s="106"/>
      <c r="AK637" s="106"/>
      <c r="AL637" s="106"/>
      <c r="AM637" s="105"/>
      <c r="AN637" s="106"/>
      <c r="AO637" s="106"/>
      <c r="AP637" s="107"/>
      <c r="AQ637" s="105"/>
      <c r="AR637" s="106"/>
      <c r="AS637" s="106"/>
      <c r="AT637" s="107"/>
      <c r="AU637" s="106"/>
      <c r="AV637" s="106"/>
      <c r="AW637" s="106"/>
      <c r="AX637" s="208"/>
    </row>
    <row r="638" spans="1:50" ht="18.75" hidden="1" customHeight="1" x14ac:dyDescent="0.15">
      <c r="A638" s="985"/>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337</v>
      </c>
      <c r="AJ638" s="171"/>
      <c r="AK638" s="171"/>
      <c r="AL638" s="166"/>
      <c r="AM638" s="171" t="s">
        <v>350</v>
      </c>
      <c r="AN638" s="171"/>
      <c r="AO638" s="171"/>
      <c r="AP638" s="166"/>
      <c r="AQ638" s="166" t="s">
        <v>187</v>
      </c>
      <c r="AR638" s="159"/>
      <c r="AS638" s="159"/>
      <c r="AT638" s="160"/>
      <c r="AU638" s="124" t="s">
        <v>133</v>
      </c>
      <c r="AV638" s="124"/>
      <c r="AW638" s="124"/>
      <c r="AX638" s="125"/>
    </row>
    <row r="639" spans="1:50" ht="18.75" hidden="1" customHeight="1" x14ac:dyDescent="0.15">
      <c r="A639" s="985"/>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5"/>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8"/>
    </row>
    <row r="641" spans="1:50" ht="23.25" hidden="1" customHeight="1" x14ac:dyDescent="0.15">
      <c r="A641" s="985"/>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9"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8"/>
    </row>
    <row r="642" spans="1:50" ht="23.25" hidden="1" customHeight="1" x14ac:dyDescent="0.15">
      <c r="A642" s="985"/>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9" t="s">
        <v>13</v>
      </c>
      <c r="Z642" s="87"/>
      <c r="AA642" s="88"/>
      <c r="AB642" s="210" t="s">
        <v>14</v>
      </c>
      <c r="AC642" s="210"/>
      <c r="AD642" s="210"/>
      <c r="AE642" s="105"/>
      <c r="AF642" s="106"/>
      <c r="AG642" s="106"/>
      <c r="AH642" s="107"/>
      <c r="AI642" s="105"/>
      <c r="AJ642" s="106"/>
      <c r="AK642" s="106"/>
      <c r="AL642" s="106"/>
      <c r="AM642" s="105"/>
      <c r="AN642" s="106"/>
      <c r="AO642" s="106"/>
      <c r="AP642" s="107"/>
      <c r="AQ642" s="105"/>
      <c r="AR642" s="106"/>
      <c r="AS642" s="106"/>
      <c r="AT642" s="107"/>
      <c r="AU642" s="106"/>
      <c r="AV642" s="106"/>
      <c r="AW642" s="106"/>
      <c r="AX642" s="208"/>
    </row>
    <row r="643" spans="1:50" ht="23.85" hidden="1" customHeight="1" x14ac:dyDescent="0.15">
      <c r="A643" s="985"/>
      <c r="B643" s="242"/>
      <c r="C643" s="241"/>
      <c r="D643" s="242"/>
      <c r="E643" s="147" t="s">
        <v>334</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5"/>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5"/>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5"/>
      <c r="B646" s="242"/>
      <c r="C646" s="241"/>
      <c r="D646" s="242"/>
      <c r="E646" s="228" t="s">
        <v>329</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5"/>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337</v>
      </c>
      <c r="AJ647" s="171"/>
      <c r="AK647" s="171"/>
      <c r="AL647" s="166"/>
      <c r="AM647" s="171" t="s">
        <v>350</v>
      </c>
      <c r="AN647" s="171"/>
      <c r="AO647" s="171"/>
      <c r="AP647" s="166"/>
      <c r="AQ647" s="166" t="s">
        <v>187</v>
      </c>
      <c r="AR647" s="159"/>
      <c r="AS647" s="159"/>
      <c r="AT647" s="160"/>
      <c r="AU647" s="124" t="s">
        <v>133</v>
      </c>
      <c r="AV647" s="124"/>
      <c r="AW647" s="124"/>
      <c r="AX647" s="125"/>
    </row>
    <row r="648" spans="1:50" ht="18.75" hidden="1" customHeight="1" x14ac:dyDescent="0.15">
      <c r="A648" s="985"/>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5"/>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8"/>
    </row>
    <row r="650" spans="1:50" ht="23.25" hidden="1" customHeight="1" x14ac:dyDescent="0.15">
      <c r="A650" s="985"/>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9"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8"/>
    </row>
    <row r="651" spans="1:50" ht="23.25" hidden="1" customHeight="1" x14ac:dyDescent="0.15">
      <c r="A651" s="985"/>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9" t="s">
        <v>13</v>
      </c>
      <c r="Z651" s="87"/>
      <c r="AA651" s="88"/>
      <c r="AB651" s="210" t="s">
        <v>178</v>
      </c>
      <c r="AC651" s="210"/>
      <c r="AD651" s="210"/>
      <c r="AE651" s="105"/>
      <c r="AF651" s="106"/>
      <c r="AG651" s="106"/>
      <c r="AH651" s="107"/>
      <c r="AI651" s="105"/>
      <c r="AJ651" s="106"/>
      <c r="AK651" s="106"/>
      <c r="AL651" s="106"/>
      <c r="AM651" s="105"/>
      <c r="AN651" s="106"/>
      <c r="AO651" s="106"/>
      <c r="AP651" s="107"/>
      <c r="AQ651" s="105"/>
      <c r="AR651" s="106"/>
      <c r="AS651" s="106"/>
      <c r="AT651" s="107"/>
      <c r="AU651" s="106"/>
      <c r="AV651" s="106"/>
      <c r="AW651" s="106"/>
      <c r="AX651" s="208"/>
    </row>
    <row r="652" spans="1:50" ht="18.75" hidden="1" customHeight="1" x14ac:dyDescent="0.15">
      <c r="A652" s="985"/>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337</v>
      </c>
      <c r="AJ652" s="171"/>
      <c r="AK652" s="171"/>
      <c r="AL652" s="166"/>
      <c r="AM652" s="171" t="s">
        <v>350</v>
      </c>
      <c r="AN652" s="171"/>
      <c r="AO652" s="171"/>
      <c r="AP652" s="166"/>
      <c r="AQ652" s="166" t="s">
        <v>187</v>
      </c>
      <c r="AR652" s="159"/>
      <c r="AS652" s="159"/>
      <c r="AT652" s="160"/>
      <c r="AU652" s="124" t="s">
        <v>133</v>
      </c>
      <c r="AV652" s="124"/>
      <c r="AW652" s="124"/>
      <c r="AX652" s="125"/>
    </row>
    <row r="653" spans="1:50" ht="18.75" hidden="1" customHeight="1" x14ac:dyDescent="0.15">
      <c r="A653" s="985"/>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5"/>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8"/>
    </row>
    <row r="655" spans="1:50" ht="23.25" hidden="1" customHeight="1" x14ac:dyDescent="0.15">
      <c r="A655" s="985"/>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9"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8"/>
    </row>
    <row r="656" spans="1:50" ht="23.25" hidden="1" customHeight="1" x14ac:dyDescent="0.15">
      <c r="A656" s="985"/>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9" t="s">
        <v>13</v>
      </c>
      <c r="Z656" s="87"/>
      <c r="AA656" s="88"/>
      <c r="AB656" s="210" t="s">
        <v>178</v>
      </c>
      <c r="AC656" s="210"/>
      <c r="AD656" s="210"/>
      <c r="AE656" s="105"/>
      <c r="AF656" s="106"/>
      <c r="AG656" s="106"/>
      <c r="AH656" s="107"/>
      <c r="AI656" s="105"/>
      <c r="AJ656" s="106"/>
      <c r="AK656" s="106"/>
      <c r="AL656" s="106"/>
      <c r="AM656" s="105"/>
      <c r="AN656" s="106"/>
      <c r="AO656" s="106"/>
      <c r="AP656" s="107"/>
      <c r="AQ656" s="105"/>
      <c r="AR656" s="106"/>
      <c r="AS656" s="106"/>
      <c r="AT656" s="107"/>
      <c r="AU656" s="106"/>
      <c r="AV656" s="106"/>
      <c r="AW656" s="106"/>
      <c r="AX656" s="208"/>
    </row>
    <row r="657" spans="1:50" ht="18.75" hidden="1" customHeight="1" x14ac:dyDescent="0.15">
      <c r="A657" s="985"/>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337</v>
      </c>
      <c r="AJ657" s="171"/>
      <c r="AK657" s="171"/>
      <c r="AL657" s="166"/>
      <c r="AM657" s="171" t="s">
        <v>350</v>
      </c>
      <c r="AN657" s="171"/>
      <c r="AO657" s="171"/>
      <c r="AP657" s="166"/>
      <c r="AQ657" s="166" t="s">
        <v>187</v>
      </c>
      <c r="AR657" s="159"/>
      <c r="AS657" s="159"/>
      <c r="AT657" s="160"/>
      <c r="AU657" s="124" t="s">
        <v>133</v>
      </c>
      <c r="AV657" s="124"/>
      <c r="AW657" s="124"/>
      <c r="AX657" s="125"/>
    </row>
    <row r="658" spans="1:50" ht="18.75" hidden="1" customHeight="1" x14ac:dyDescent="0.15">
      <c r="A658" s="985"/>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5"/>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8"/>
    </row>
    <row r="660" spans="1:50" ht="23.25" hidden="1" customHeight="1" x14ac:dyDescent="0.15">
      <c r="A660" s="985"/>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9"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8"/>
    </row>
    <row r="661" spans="1:50" ht="23.25" hidden="1" customHeight="1" x14ac:dyDescent="0.15">
      <c r="A661" s="985"/>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9" t="s">
        <v>13</v>
      </c>
      <c r="Z661" s="87"/>
      <c r="AA661" s="88"/>
      <c r="AB661" s="210" t="s">
        <v>178</v>
      </c>
      <c r="AC661" s="210"/>
      <c r="AD661" s="210"/>
      <c r="AE661" s="105"/>
      <c r="AF661" s="106"/>
      <c r="AG661" s="106"/>
      <c r="AH661" s="107"/>
      <c r="AI661" s="105"/>
      <c r="AJ661" s="106"/>
      <c r="AK661" s="106"/>
      <c r="AL661" s="106"/>
      <c r="AM661" s="105"/>
      <c r="AN661" s="106"/>
      <c r="AO661" s="106"/>
      <c r="AP661" s="107"/>
      <c r="AQ661" s="105"/>
      <c r="AR661" s="106"/>
      <c r="AS661" s="106"/>
      <c r="AT661" s="107"/>
      <c r="AU661" s="106"/>
      <c r="AV661" s="106"/>
      <c r="AW661" s="106"/>
      <c r="AX661" s="208"/>
    </row>
    <row r="662" spans="1:50" ht="18.75" hidden="1" customHeight="1" x14ac:dyDescent="0.15">
      <c r="A662" s="985"/>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337</v>
      </c>
      <c r="AJ662" s="171"/>
      <c r="AK662" s="171"/>
      <c r="AL662" s="166"/>
      <c r="AM662" s="171" t="s">
        <v>350</v>
      </c>
      <c r="AN662" s="171"/>
      <c r="AO662" s="171"/>
      <c r="AP662" s="166"/>
      <c r="AQ662" s="166" t="s">
        <v>187</v>
      </c>
      <c r="AR662" s="159"/>
      <c r="AS662" s="159"/>
      <c r="AT662" s="160"/>
      <c r="AU662" s="124" t="s">
        <v>133</v>
      </c>
      <c r="AV662" s="124"/>
      <c r="AW662" s="124"/>
      <c r="AX662" s="125"/>
    </row>
    <row r="663" spans="1:50" ht="18.75" hidden="1" customHeight="1" x14ac:dyDescent="0.15">
      <c r="A663" s="985"/>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5"/>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8"/>
    </row>
    <row r="665" spans="1:50" ht="23.25" hidden="1" customHeight="1" x14ac:dyDescent="0.15">
      <c r="A665" s="985"/>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9"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8"/>
    </row>
    <row r="666" spans="1:50" ht="23.25" hidden="1" customHeight="1" x14ac:dyDescent="0.15">
      <c r="A666" s="985"/>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9" t="s">
        <v>13</v>
      </c>
      <c r="Z666" s="87"/>
      <c r="AA666" s="88"/>
      <c r="AB666" s="210" t="s">
        <v>178</v>
      </c>
      <c r="AC666" s="210"/>
      <c r="AD666" s="210"/>
      <c r="AE666" s="105"/>
      <c r="AF666" s="106"/>
      <c r="AG666" s="106"/>
      <c r="AH666" s="107"/>
      <c r="AI666" s="105"/>
      <c r="AJ666" s="106"/>
      <c r="AK666" s="106"/>
      <c r="AL666" s="106"/>
      <c r="AM666" s="105"/>
      <c r="AN666" s="106"/>
      <c r="AO666" s="106"/>
      <c r="AP666" s="107"/>
      <c r="AQ666" s="105"/>
      <c r="AR666" s="106"/>
      <c r="AS666" s="106"/>
      <c r="AT666" s="107"/>
      <c r="AU666" s="106"/>
      <c r="AV666" s="106"/>
      <c r="AW666" s="106"/>
      <c r="AX666" s="208"/>
    </row>
    <row r="667" spans="1:50" ht="18.75" hidden="1" customHeight="1" x14ac:dyDescent="0.15">
      <c r="A667" s="985"/>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337</v>
      </c>
      <c r="AJ667" s="171"/>
      <c r="AK667" s="171"/>
      <c r="AL667" s="166"/>
      <c r="AM667" s="171" t="s">
        <v>350</v>
      </c>
      <c r="AN667" s="171"/>
      <c r="AO667" s="171"/>
      <c r="AP667" s="166"/>
      <c r="AQ667" s="166" t="s">
        <v>187</v>
      </c>
      <c r="AR667" s="159"/>
      <c r="AS667" s="159"/>
      <c r="AT667" s="160"/>
      <c r="AU667" s="124" t="s">
        <v>133</v>
      </c>
      <c r="AV667" s="124"/>
      <c r="AW667" s="124"/>
      <c r="AX667" s="125"/>
    </row>
    <row r="668" spans="1:50" ht="18.75" hidden="1" customHeight="1" x14ac:dyDescent="0.15">
      <c r="A668" s="985"/>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5"/>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8"/>
    </row>
    <row r="670" spans="1:50" ht="23.25" hidden="1" customHeight="1" x14ac:dyDescent="0.15">
      <c r="A670" s="985"/>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9"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8"/>
    </row>
    <row r="671" spans="1:50" ht="23.25" hidden="1" customHeight="1" x14ac:dyDescent="0.15">
      <c r="A671" s="985"/>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9" t="s">
        <v>13</v>
      </c>
      <c r="Z671" s="87"/>
      <c r="AA671" s="88"/>
      <c r="AB671" s="210" t="s">
        <v>178</v>
      </c>
      <c r="AC671" s="210"/>
      <c r="AD671" s="210"/>
      <c r="AE671" s="105"/>
      <c r="AF671" s="106"/>
      <c r="AG671" s="106"/>
      <c r="AH671" s="107"/>
      <c r="AI671" s="105"/>
      <c r="AJ671" s="106"/>
      <c r="AK671" s="106"/>
      <c r="AL671" s="106"/>
      <c r="AM671" s="105"/>
      <c r="AN671" s="106"/>
      <c r="AO671" s="106"/>
      <c r="AP671" s="107"/>
      <c r="AQ671" s="105"/>
      <c r="AR671" s="106"/>
      <c r="AS671" s="106"/>
      <c r="AT671" s="107"/>
      <c r="AU671" s="106"/>
      <c r="AV671" s="106"/>
      <c r="AW671" s="106"/>
      <c r="AX671" s="208"/>
    </row>
    <row r="672" spans="1:50" ht="18.75" hidden="1" customHeight="1" x14ac:dyDescent="0.15">
      <c r="A672" s="985"/>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337</v>
      </c>
      <c r="AJ672" s="171"/>
      <c r="AK672" s="171"/>
      <c r="AL672" s="166"/>
      <c r="AM672" s="171" t="s">
        <v>350</v>
      </c>
      <c r="AN672" s="171"/>
      <c r="AO672" s="171"/>
      <c r="AP672" s="166"/>
      <c r="AQ672" s="166" t="s">
        <v>187</v>
      </c>
      <c r="AR672" s="159"/>
      <c r="AS672" s="159"/>
      <c r="AT672" s="160"/>
      <c r="AU672" s="124" t="s">
        <v>133</v>
      </c>
      <c r="AV672" s="124"/>
      <c r="AW672" s="124"/>
      <c r="AX672" s="125"/>
    </row>
    <row r="673" spans="1:50" ht="18.75" hidden="1" customHeight="1" x14ac:dyDescent="0.15">
      <c r="A673" s="985"/>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5"/>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8"/>
    </row>
    <row r="675" spans="1:50" ht="23.25" hidden="1" customHeight="1" x14ac:dyDescent="0.15">
      <c r="A675" s="985"/>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9"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8"/>
    </row>
    <row r="676" spans="1:50" ht="23.25" hidden="1" customHeight="1" x14ac:dyDescent="0.15">
      <c r="A676" s="985"/>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9" t="s">
        <v>13</v>
      </c>
      <c r="Z676" s="87"/>
      <c r="AA676" s="88"/>
      <c r="AB676" s="210" t="s">
        <v>14</v>
      </c>
      <c r="AC676" s="210"/>
      <c r="AD676" s="210"/>
      <c r="AE676" s="105"/>
      <c r="AF676" s="106"/>
      <c r="AG676" s="106"/>
      <c r="AH676" s="107"/>
      <c r="AI676" s="105"/>
      <c r="AJ676" s="106"/>
      <c r="AK676" s="106"/>
      <c r="AL676" s="106"/>
      <c r="AM676" s="105"/>
      <c r="AN676" s="106"/>
      <c r="AO676" s="106"/>
      <c r="AP676" s="107"/>
      <c r="AQ676" s="105"/>
      <c r="AR676" s="106"/>
      <c r="AS676" s="106"/>
      <c r="AT676" s="107"/>
      <c r="AU676" s="106"/>
      <c r="AV676" s="106"/>
      <c r="AW676" s="106"/>
      <c r="AX676" s="208"/>
    </row>
    <row r="677" spans="1:50" ht="18.75" hidden="1" customHeight="1" x14ac:dyDescent="0.15">
      <c r="A677" s="985"/>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337</v>
      </c>
      <c r="AJ677" s="171"/>
      <c r="AK677" s="171"/>
      <c r="AL677" s="166"/>
      <c r="AM677" s="171" t="s">
        <v>350</v>
      </c>
      <c r="AN677" s="171"/>
      <c r="AO677" s="171"/>
      <c r="AP677" s="166"/>
      <c r="AQ677" s="166" t="s">
        <v>187</v>
      </c>
      <c r="AR677" s="159"/>
      <c r="AS677" s="159"/>
      <c r="AT677" s="160"/>
      <c r="AU677" s="124" t="s">
        <v>133</v>
      </c>
      <c r="AV677" s="124"/>
      <c r="AW677" s="124"/>
      <c r="AX677" s="125"/>
    </row>
    <row r="678" spans="1:50" ht="18.75" hidden="1" customHeight="1" x14ac:dyDescent="0.15">
      <c r="A678" s="985"/>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5"/>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8"/>
    </row>
    <row r="680" spans="1:50" ht="23.25" hidden="1" customHeight="1" x14ac:dyDescent="0.15">
      <c r="A680" s="985"/>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9"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8"/>
    </row>
    <row r="681" spans="1:50" ht="23.25" hidden="1" customHeight="1" x14ac:dyDescent="0.15">
      <c r="A681" s="985"/>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9" t="s">
        <v>13</v>
      </c>
      <c r="Z681" s="87"/>
      <c r="AA681" s="88"/>
      <c r="AB681" s="210" t="s">
        <v>14</v>
      </c>
      <c r="AC681" s="210"/>
      <c r="AD681" s="210"/>
      <c r="AE681" s="105"/>
      <c r="AF681" s="106"/>
      <c r="AG681" s="106"/>
      <c r="AH681" s="107"/>
      <c r="AI681" s="105"/>
      <c r="AJ681" s="106"/>
      <c r="AK681" s="106"/>
      <c r="AL681" s="106"/>
      <c r="AM681" s="105"/>
      <c r="AN681" s="106"/>
      <c r="AO681" s="106"/>
      <c r="AP681" s="107"/>
      <c r="AQ681" s="105"/>
      <c r="AR681" s="106"/>
      <c r="AS681" s="106"/>
      <c r="AT681" s="107"/>
      <c r="AU681" s="106"/>
      <c r="AV681" s="106"/>
      <c r="AW681" s="106"/>
      <c r="AX681" s="208"/>
    </row>
    <row r="682" spans="1:50" ht="18.75" hidden="1" customHeight="1" x14ac:dyDescent="0.15">
      <c r="A682" s="985"/>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337</v>
      </c>
      <c r="AJ682" s="171"/>
      <c r="AK682" s="171"/>
      <c r="AL682" s="166"/>
      <c r="AM682" s="171" t="s">
        <v>350</v>
      </c>
      <c r="AN682" s="171"/>
      <c r="AO682" s="171"/>
      <c r="AP682" s="166"/>
      <c r="AQ682" s="166" t="s">
        <v>187</v>
      </c>
      <c r="AR682" s="159"/>
      <c r="AS682" s="159"/>
      <c r="AT682" s="160"/>
      <c r="AU682" s="124" t="s">
        <v>133</v>
      </c>
      <c r="AV682" s="124"/>
      <c r="AW682" s="124"/>
      <c r="AX682" s="125"/>
    </row>
    <row r="683" spans="1:50" ht="18.75" hidden="1" customHeight="1" x14ac:dyDescent="0.15">
      <c r="A683" s="985"/>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5"/>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8"/>
    </row>
    <row r="685" spans="1:50" ht="23.25" hidden="1" customHeight="1" x14ac:dyDescent="0.15">
      <c r="A685" s="985"/>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9"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8"/>
    </row>
    <row r="686" spans="1:50" ht="23.25" hidden="1" customHeight="1" x14ac:dyDescent="0.15">
      <c r="A686" s="985"/>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9" t="s">
        <v>13</v>
      </c>
      <c r="Z686" s="87"/>
      <c r="AA686" s="88"/>
      <c r="AB686" s="210" t="s">
        <v>14</v>
      </c>
      <c r="AC686" s="210"/>
      <c r="AD686" s="210"/>
      <c r="AE686" s="105"/>
      <c r="AF686" s="106"/>
      <c r="AG686" s="106"/>
      <c r="AH686" s="107"/>
      <c r="AI686" s="105"/>
      <c r="AJ686" s="106"/>
      <c r="AK686" s="106"/>
      <c r="AL686" s="106"/>
      <c r="AM686" s="105"/>
      <c r="AN686" s="106"/>
      <c r="AO686" s="106"/>
      <c r="AP686" s="107"/>
      <c r="AQ686" s="105"/>
      <c r="AR686" s="106"/>
      <c r="AS686" s="106"/>
      <c r="AT686" s="107"/>
      <c r="AU686" s="106"/>
      <c r="AV686" s="106"/>
      <c r="AW686" s="106"/>
      <c r="AX686" s="208"/>
    </row>
    <row r="687" spans="1:50" ht="18.75" hidden="1" customHeight="1" x14ac:dyDescent="0.15">
      <c r="A687" s="985"/>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337</v>
      </c>
      <c r="AJ687" s="171"/>
      <c r="AK687" s="171"/>
      <c r="AL687" s="166"/>
      <c r="AM687" s="171" t="s">
        <v>350</v>
      </c>
      <c r="AN687" s="171"/>
      <c r="AO687" s="171"/>
      <c r="AP687" s="166"/>
      <c r="AQ687" s="166" t="s">
        <v>187</v>
      </c>
      <c r="AR687" s="159"/>
      <c r="AS687" s="159"/>
      <c r="AT687" s="160"/>
      <c r="AU687" s="124" t="s">
        <v>133</v>
      </c>
      <c r="AV687" s="124"/>
      <c r="AW687" s="124"/>
      <c r="AX687" s="125"/>
    </row>
    <row r="688" spans="1:50" ht="18.75" hidden="1" customHeight="1" x14ac:dyDescent="0.15">
      <c r="A688" s="985"/>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5"/>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8"/>
    </row>
    <row r="690" spans="1:50" ht="23.25" hidden="1" customHeight="1" x14ac:dyDescent="0.15">
      <c r="A690" s="985"/>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9"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8"/>
    </row>
    <row r="691" spans="1:50" ht="23.25" hidden="1" customHeight="1" x14ac:dyDescent="0.15">
      <c r="A691" s="985"/>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9" t="s">
        <v>13</v>
      </c>
      <c r="Z691" s="87"/>
      <c r="AA691" s="88"/>
      <c r="AB691" s="210" t="s">
        <v>14</v>
      </c>
      <c r="AC691" s="210"/>
      <c r="AD691" s="210"/>
      <c r="AE691" s="105"/>
      <c r="AF691" s="106"/>
      <c r="AG691" s="106"/>
      <c r="AH691" s="107"/>
      <c r="AI691" s="105"/>
      <c r="AJ691" s="106"/>
      <c r="AK691" s="106"/>
      <c r="AL691" s="106"/>
      <c r="AM691" s="105"/>
      <c r="AN691" s="106"/>
      <c r="AO691" s="106"/>
      <c r="AP691" s="107"/>
      <c r="AQ691" s="105"/>
      <c r="AR691" s="106"/>
      <c r="AS691" s="106"/>
      <c r="AT691" s="107"/>
      <c r="AU691" s="106"/>
      <c r="AV691" s="106"/>
      <c r="AW691" s="106"/>
      <c r="AX691" s="208"/>
    </row>
    <row r="692" spans="1:50" ht="18.75" hidden="1" customHeight="1" x14ac:dyDescent="0.15">
      <c r="A692" s="985"/>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337</v>
      </c>
      <c r="AJ692" s="171"/>
      <c r="AK692" s="171"/>
      <c r="AL692" s="166"/>
      <c r="AM692" s="171" t="s">
        <v>350</v>
      </c>
      <c r="AN692" s="171"/>
      <c r="AO692" s="171"/>
      <c r="AP692" s="166"/>
      <c r="AQ692" s="166" t="s">
        <v>187</v>
      </c>
      <c r="AR692" s="159"/>
      <c r="AS692" s="159"/>
      <c r="AT692" s="160"/>
      <c r="AU692" s="124" t="s">
        <v>133</v>
      </c>
      <c r="AV692" s="124"/>
      <c r="AW692" s="124"/>
      <c r="AX692" s="125"/>
    </row>
    <row r="693" spans="1:50" ht="18.75" hidden="1" customHeight="1" x14ac:dyDescent="0.15">
      <c r="A693" s="985"/>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5"/>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8"/>
    </row>
    <row r="695" spans="1:50" ht="23.25" hidden="1" customHeight="1" x14ac:dyDescent="0.15">
      <c r="A695" s="985"/>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9"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8"/>
    </row>
    <row r="696" spans="1:50" ht="23.25" hidden="1" customHeight="1" x14ac:dyDescent="0.15">
      <c r="A696" s="985"/>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9" t="s">
        <v>13</v>
      </c>
      <c r="Z696" s="87"/>
      <c r="AA696" s="88"/>
      <c r="AB696" s="210" t="s">
        <v>14</v>
      </c>
      <c r="AC696" s="210"/>
      <c r="AD696" s="210"/>
      <c r="AE696" s="105"/>
      <c r="AF696" s="106"/>
      <c r="AG696" s="106"/>
      <c r="AH696" s="107"/>
      <c r="AI696" s="105"/>
      <c r="AJ696" s="106"/>
      <c r="AK696" s="106"/>
      <c r="AL696" s="106"/>
      <c r="AM696" s="105"/>
      <c r="AN696" s="106"/>
      <c r="AO696" s="106"/>
      <c r="AP696" s="107"/>
      <c r="AQ696" s="105"/>
      <c r="AR696" s="106"/>
      <c r="AS696" s="106"/>
      <c r="AT696" s="107"/>
      <c r="AU696" s="106"/>
      <c r="AV696" s="106"/>
      <c r="AW696" s="106"/>
      <c r="AX696" s="208"/>
    </row>
    <row r="697" spans="1:50" ht="23.85" hidden="1" customHeight="1" x14ac:dyDescent="0.15">
      <c r="A697" s="985"/>
      <c r="B697" s="242"/>
      <c r="C697" s="241"/>
      <c r="D697" s="242"/>
      <c r="E697" s="147" t="s">
        <v>334</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5"/>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40.5"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485</v>
      </c>
      <c r="AE702" s="886"/>
      <c r="AF702" s="886"/>
      <c r="AG702" s="875" t="s">
        <v>501</v>
      </c>
      <c r="AH702" s="876"/>
      <c r="AI702" s="876"/>
      <c r="AJ702" s="876"/>
      <c r="AK702" s="876"/>
      <c r="AL702" s="876"/>
      <c r="AM702" s="876"/>
      <c r="AN702" s="876"/>
      <c r="AO702" s="876"/>
      <c r="AP702" s="876"/>
      <c r="AQ702" s="876"/>
      <c r="AR702" s="876"/>
      <c r="AS702" s="876"/>
      <c r="AT702" s="876"/>
      <c r="AU702" s="876"/>
      <c r="AV702" s="876"/>
      <c r="AW702" s="876"/>
      <c r="AX702" s="877"/>
    </row>
    <row r="703" spans="1:50" ht="57"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485</v>
      </c>
      <c r="AE703" s="145"/>
      <c r="AF703" s="145"/>
      <c r="AG703" s="654" t="s">
        <v>502</v>
      </c>
      <c r="AH703" s="655"/>
      <c r="AI703" s="655"/>
      <c r="AJ703" s="655"/>
      <c r="AK703" s="655"/>
      <c r="AL703" s="655"/>
      <c r="AM703" s="655"/>
      <c r="AN703" s="655"/>
      <c r="AO703" s="655"/>
      <c r="AP703" s="655"/>
      <c r="AQ703" s="655"/>
      <c r="AR703" s="655"/>
      <c r="AS703" s="655"/>
      <c r="AT703" s="655"/>
      <c r="AU703" s="655"/>
      <c r="AV703" s="655"/>
      <c r="AW703" s="655"/>
      <c r="AX703" s="656"/>
    </row>
    <row r="704" spans="1:50" ht="48.75"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485</v>
      </c>
      <c r="AE704" s="573"/>
      <c r="AF704" s="573"/>
      <c r="AG704" s="418" t="s">
        <v>503</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485</v>
      </c>
      <c r="AE705" s="723"/>
      <c r="AF705" s="723"/>
      <c r="AG705" s="150" t="s">
        <v>504</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0"/>
      <c r="C706" s="601"/>
      <c r="D706" s="602"/>
      <c r="E706" s="673" t="s">
        <v>305</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t="s">
        <v>505</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506</v>
      </c>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507</v>
      </c>
      <c r="AE708" s="658"/>
      <c r="AF708" s="658"/>
      <c r="AG708" s="513"/>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485</v>
      </c>
      <c r="AE709" s="145"/>
      <c r="AF709" s="145"/>
      <c r="AG709" s="654" t="s">
        <v>508</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507</v>
      </c>
      <c r="AE710" s="145"/>
      <c r="AF710" s="145"/>
      <c r="AG710" s="654"/>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485</v>
      </c>
      <c r="AE711" s="145"/>
      <c r="AF711" s="145"/>
      <c r="AG711" s="654" t="s">
        <v>509</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507</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507</v>
      </c>
      <c r="AE713" s="145"/>
      <c r="AF713" s="146"/>
      <c r="AG713" s="654"/>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485</v>
      </c>
      <c r="AE714" s="579"/>
      <c r="AF714" s="580"/>
      <c r="AG714" s="679" t="s">
        <v>510</v>
      </c>
      <c r="AH714" s="680"/>
      <c r="AI714" s="680"/>
      <c r="AJ714" s="680"/>
      <c r="AK714" s="680"/>
      <c r="AL714" s="680"/>
      <c r="AM714" s="680"/>
      <c r="AN714" s="680"/>
      <c r="AO714" s="680"/>
      <c r="AP714" s="680"/>
      <c r="AQ714" s="680"/>
      <c r="AR714" s="680"/>
      <c r="AS714" s="680"/>
      <c r="AT714" s="680"/>
      <c r="AU714" s="680"/>
      <c r="AV714" s="680"/>
      <c r="AW714" s="680"/>
      <c r="AX714" s="681"/>
    </row>
    <row r="715" spans="1:50" ht="38.25"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485</v>
      </c>
      <c r="AE715" s="658"/>
      <c r="AF715" s="767"/>
      <c r="AG715" s="513" t="s">
        <v>511</v>
      </c>
      <c r="AH715" s="514"/>
      <c r="AI715" s="514"/>
      <c r="AJ715" s="514"/>
      <c r="AK715" s="514"/>
      <c r="AL715" s="514"/>
      <c r="AM715" s="514"/>
      <c r="AN715" s="514"/>
      <c r="AO715" s="514"/>
      <c r="AP715" s="514"/>
      <c r="AQ715" s="514"/>
      <c r="AR715" s="514"/>
      <c r="AS715" s="514"/>
      <c r="AT715" s="514"/>
      <c r="AU715" s="514"/>
      <c r="AV715" s="514"/>
      <c r="AW715" s="514"/>
      <c r="AX715" s="515"/>
    </row>
    <row r="716" spans="1:50" ht="39.7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485</v>
      </c>
      <c r="AE716" s="749"/>
      <c r="AF716" s="749"/>
      <c r="AG716" s="654" t="s">
        <v>512</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485</v>
      </c>
      <c r="AE717" s="145"/>
      <c r="AF717" s="145"/>
      <c r="AG717" s="654" t="s">
        <v>513</v>
      </c>
      <c r="AH717" s="655"/>
      <c r="AI717" s="655"/>
      <c r="AJ717" s="655"/>
      <c r="AK717" s="655"/>
      <c r="AL717" s="655"/>
      <c r="AM717" s="655"/>
      <c r="AN717" s="655"/>
      <c r="AO717" s="655"/>
      <c r="AP717" s="655"/>
      <c r="AQ717" s="655"/>
      <c r="AR717" s="655"/>
      <c r="AS717" s="655"/>
      <c r="AT717" s="655"/>
      <c r="AU717" s="655"/>
      <c r="AV717" s="655"/>
      <c r="AW717" s="655"/>
      <c r="AX717" s="656"/>
    </row>
    <row r="718" spans="1:50" ht="50.25"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485</v>
      </c>
      <c r="AE718" s="145"/>
      <c r="AF718" s="145"/>
      <c r="AG718" s="153" t="s">
        <v>514</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507</v>
      </c>
      <c r="AE719" s="658"/>
      <c r="AF719" s="65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6" t="s">
        <v>264</v>
      </c>
      <c r="D720" s="924"/>
      <c r="E720" s="924"/>
      <c r="F720" s="927"/>
      <c r="G720" s="923" t="s">
        <v>265</v>
      </c>
      <c r="H720" s="924"/>
      <c r="I720" s="924"/>
      <c r="J720" s="924"/>
      <c r="K720" s="924"/>
      <c r="L720" s="924"/>
      <c r="M720" s="924"/>
      <c r="N720" s="923" t="s">
        <v>268</v>
      </c>
      <c r="O720" s="924"/>
      <c r="P720" s="924"/>
      <c r="Q720" s="924"/>
      <c r="R720" s="924"/>
      <c r="S720" s="924"/>
      <c r="T720" s="924"/>
      <c r="U720" s="924"/>
      <c r="V720" s="924"/>
      <c r="W720" s="924"/>
      <c r="X720" s="924"/>
      <c r="Y720" s="924"/>
      <c r="Z720" s="924"/>
      <c r="AA720" s="924"/>
      <c r="AB720" s="924"/>
      <c r="AC720" s="924"/>
      <c r="AD720" s="924"/>
      <c r="AE720" s="924"/>
      <c r="AF720" s="925"/>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hidden="1" customHeight="1" x14ac:dyDescent="0.15">
      <c r="A721" s="640"/>
      <c r="B721" s="641"/>
      <c r="C721" s="908"/>
      <c r="D721" s="909"/>
      <c r="E721" s="909"/>
      <c r="F721" s="910"/>
      <c r="G721" s="928"/>
      <c r="H721" s="929"/>
      <c r="I721" s="68" t="str">
        <f>IF(OR(G721="　", G721=""), "", "-")</f>
        <v/>
      </c>
      <c r="J721" s="907"/>
      <c r="K721" s="907"/>
      <c r="L721" s="68" t="str">
        <f>IF(M721="","","-")</f>
        <v/>
      </c>
      <c r="M721" s="69"/>
      <c r="N721" s="904"/>
      <c r="O721" s="905"/>
      <c r="P721" s="905"/>
      <c r="Q721" s="905"/>
      <c r="R721" s="905"/>
      <c r="S721" s="905"/>
      <c r="T721" s="905"/>
      <c r="U721" s="905"/>
      <c r="V721" s="905"/>
      <c r="W721" s="905"/>
      <c r="X721" s="905"/>
      <c r="Y721" s="905"/>
      <c r="Z721" s="905"/>
      <c r="AA721" s="905"/>
      <c r="AB721" s="905"/>
      <c r="AC721" s="905"/>
      <c r="AD721" s="905"/>
      <c r="AE721" s="905"/>
      <c r="AF721" s="906"/>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hidden="1" customHeight="1" x14ac:dyDescent="0.15">
      <c r="A722" s="640"/>
      <c r="B722" s="641"/>
      <c r="C722" s="908"/>
      <c r="D722" s="909"/>
      <c r="E722" s="909"/>
      <c r="F722" s="910"/>
      <c r="G722" s="928"/>
      <c r="H722" s="929"/>
      <c r="I722" s="68" t="str">
        <f t="shared" ref="I722:I725" si="4">IF(OR(G722="　", G722=""), "", "-")</f>
        <v/>
      </c>
      <c r="J722" s="907"/>
      <c r="K722" s="907"/>
      <c r="L722" s="68" t="str">
        <f t="shared" ref="L722:L725" si="5">IF(M722="","","-")</f>
        <v/>
      </c>
      <c r="M722" s="69"/>
      <c r="N722" s="904"/>
      <c r="O722" s="905"/>
      <c r="P722" s="905"/>
      <c r="Q722" s="905"/>
      <c r="R722" s="905"/>
      <c r="S722" s="905"/>
      <c r="T722" s="905"/>
      <c r="U722" s="905"/>
      <c r="V722" s="905"/>
      <c r="W722" s="905"/>
      <c r="X722" s="905"/>
      <c r="Y722" s="905"/>
      <c r="Z722" s="905"/>
      <c r="AA722" s="905"/>
      <c r="AB722" s="905"/>
      <c r="AC722" s="905"/>
      <c r="AD722" s="905"/>
      <c r="AE722" s="905"/>
      <c r="AF722" s="906"/>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hidden="1" customHeight="1" x14ac:dyDescent="0.15">
      <c r="A723" s="640"/>
      <c r="B723" s="641"/>
      <c r="C723" s="908"/>
      <c r="D723" s="909"/>
      <c r="E723" s="909"/>
      <c r="F723" s="910"/>
      <c r="G723" s="928"/>
      <c r="H723" s="929"/>
      <c r="I723" s="68" t="str">
        <f t="shared" si="4"/>
        <v/>
      </c>
      <c r="J723" s="907"/>
      <c r="K723" s="907"/>
      <c r="L723" s="68" t="str">
        <f t="shared" si="5"/>
        <v/>
      </c>
      <c r="M723" s="69"/>
      <c r="N723" s="904"/>
      <c r="O723" s="905"/>
      <c r="P723" s="905"/>
      <c r="Q723" s="905"/>
      <c r="R723" s="905"/>
      <c r="S723" s="905"/>
      <c r="T723" s="905"/>
      <c r="U723" s="905"/>
      <c r="V723" s="905"/>
      <c r="W723" s="905"/>
      <c r="X723" s="905"/>
      <c r="Y723" s="905"/>
      <c r="Z723" s="905"/>
      <c r="AA723" s="905"/>
      <c r="AB723" s="905"/>
      <c r="AC723" s="905"/>
      <c r="AD723" s="905"/>
      <c r="AE723" s="905"/>
      <c r="AF723" s="906"/>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customHeight="1" x14ac:dyDescent="0.15">
      <c r="A724" s="640"/>
      <c r="B724" s="641"/>
      <c r="C724" s="908"/>
      <c r="D724" s="909"/>
      <c r="E724" s="909"/>
      <c r="F724" s="910"/>
      <c r="G724" s="928"/>
      <c r="H724" s="929"/>
      <c r="I724" s="68" t="str">
        <f t="shared" si="4"/>
        <v/>
      </c>
      <c r="J724" s="907"/>
      <c r="K724" s="907"/>
      <c r="L724" s="68" t="str">
        <f t="shared" si="5"/>
        <v/>
      </c>
      <c r="M724" s="69"/>
      <c r="N724" s="904"/>
      <c r="O724" s="905"/>
      <c r="P724" s="905"/>
      <c r="Q724" s="905"/>
      <c r="R724" s="905"/>
      <c r="S724" s="905"/>
      <c r="T724" s="905"/>
      <c r="U724" s="905"/>
      <c r="V724" s="905"/>
      <c r="W724" s="905"/>
      <c r="X724" s="905"/>
      <c r="Y724" s="905"/>
      <c r="Z724" s="905"/>
      <c r="AA724" s="905"/>
      <c r="AB724" s="905"/>
      <c r="AC724" s="905"/>
      <c r="AD724" s="905"/>
      <c r="AE724" s="905"/>
      <c r="AF724" s="906"/>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2"/>
      <c r="B725" s="643"/>
      <c r="C725" s="911"/>
      <c r="D725" s="912"/>
      <c r="E725" s="912"/>
      <c r="F725" s="913"/>
      <c r="G725" s="950"/>
      <c r="H725" s="951"/>
      <c r="I725" s="70" t="str">
        <f t="shared" si="4"/>
        <v/>
      </c>
      <c r="J725" s="952"/>
      <c r="K725" s="952"/>
      <c r="L725" s="70" t="str">
        <f t="shared" si="5"/>
        <v/>
      </c>
      <c r="M725" s="71"/>
      <c r="N725" s="943"/>
      <c r="O725" s="944"/>
      <c r="P725" s="944"/>
      <c r="Q725" s="944"/>
      <c r="R725" s="944"/>
      <c r="S725" s="944"/>
      <c r="T725" s="944"/>
      <c r="U725" s="944"/>
      <c r="V725" s="944"/>
      <c r="W725" s="944"/>
      <c r="X725" s="944"/>
      <c r="Y725" s="944"/>
      <c r="Z725" s="944"/>
      <c r="AA725" s="944"/>
      <c r="AB725" s="944"/>
      <c r="AC725" s="944"/>
      <c r="AD725" s="944"/>
      <c r="AE725" s="944"/>
      <c r="AF725" s="945"/>
      <c r="AG725" s="153"/>
      <c r="AH725" s="154"/>
      <c r="AI725" s="154"/>
      <c r="AJ725" s="154"/>
      <c r="AK725" s="154"/>
      <c r="AL725" s="154"/>
      <c r="AM725" s="154"/>
      <c r="AN725" s="154"/>
      <c r="AO725" s="154"/>
      <c r="AP725" s="154"/>
      <c r="AQ725" s="154"/>
      <c r="AR725" s="154"/>
      <c r="AS725" s="154"/>
      <c r="AT725" s="154"/>
      <c r="AU725" s="154"/>
      <c r="AV725" s="154"/>
      <c r="AW725" s="154"/>
      <c r="AX725" s="155"/>
    </row>
    <row r="726" spans="1:50" ht="90.75" customHeight="1" x14ac:dyDescent="0.15">
      <c r="A726" s="608" t="s">
        <v>47</v>
      </c>
      <c r="B726" s="609"/>
      <c r="C726" s="433" t="s">
        <v>52</v>
      </c>
      <c r="D726" s="568"/>
      <c r="E726" s="568"/>
      <c r="F726" s="569"/>
      <c r="G726" s="787" t="s">
        <v>515</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0"/>
      <c r="B727" s="611"/>
      <c r="C727" s="685" t="s">
        <v>56</v>
      </c>
      <c r="D727" s="686"/>
      <c r="E727" s="686"/>
      <c r="F727" s="687"/>
      <c r="G727" s="785" t="s">
        <v>516</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96.75" customHeight="1" thickBot="1" x14ac:dyDescent="0.2">
      <c r="A729" s="755" t="s">
        <v>575</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t="s">
        <v>136</v>
      </c>
      <c r="B731" s="606"/>
      <c r="C731" s="606"/>
      <c r="D731" s="606"/>
      <c r="E731" s="607"/>
      <c r="F731" s="670" t="s">
        <v>576</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9" t="s">
        <v>577</v>
      </c>
      <c r="B733" s="740"/>
      <c r="C733" s="740"/>
      <c r="D733" s="740"/>
      <c r="E733" s="741"/>
      <c r="F733" s="756" t="s">
        <v>578</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327</v>
      </c>
      <c r="B737" s="87"/>
      <c r="C737" s="87"/>
      <c r="D737" s="88"/>
      <c r="E737" s="89" t="s">
        <v>524</v>
      </c>
      <c r="F737" s="89"/>
      <c r="G737" s="89"/>
      <c r="H737" s="89"/>
      <c r="I737" s="89"/>
      <c r="J737" s="89"/>
      <c r="K737" s="89"/>
      <c r="L737" s="89"/>
      <c r="M737" s="89"/>
      <c r="N737" s="95" t="s">
        <v>322</v>
      </c>
      <c r="O737" s="95"/>
      <c r="P737" s="95"/>
      <c r="Q737" s="95"/>
      <c r="R737" s="89" t="s">
        <v>526</v>
      </c>
      <c r="S737" s="89"/>
      <c r="T737" s="89"/>
      <c r="U737" s="89"/>
      <c r="V737" s="89"/>
      <c r="W737" s="89"/>
      <c r="X737" s="89"/>
      <c r="Y737" s="89"/>
      <c r="Z737" s="89"/>
      <c r="AA737" s="95" t="s">
        <v>321</v>
      </c>
      <c r="AB737" s="95"/>
      <c r="AC737" s="95"/>
      <c r="AD737" s="95"/>
      <c r="AE737" s="89" t="s">
        <v>528</v>
      </c>
      <c r="AF737" s="89"/>
      <c r="AG737" s="89"/>
      <c r="AH737" s="89"/>
      <c r="AI737" s="89"/>
      <c r="AJ737" s="89"/>
      <c r="AK737" s="89"/>
      <c r="AL737" s="89"/>
      <c r="AM737" s="89"/>
      <c r="AN737" s="95" t="s">
        <v>320</v>
      </c>
      <c r="AO737" s="95"/>
      <c r="AP737" s="95"/>
      <c r="AQ737" s="95"/>
      <c r="AR737" s="96" t="s">
        <v>530</v>
      </c>
      <c r="AS737" s="97"/>
      <c r="AT737" s="97"/>
      <c r="AU737" s="97"/>
      <c r="AV737" s="97"/>
      <c r="AW737" s="97"/>
      <c r="AX737" s="98"/>
      <c r="AY737" s="74"/>
      <c r="AZ737" s="74"/>
    </row>
    <row r="738" spans="1:52" ht="24.75" customHeight="1" x14ac:dyDescent="0.15">
      <c r="A738" s="86" t="s">
        <v>319</v>
      </c>
      <c r="B738" s="87"/>
      <c r="C738" s="87"/>
      <c r="D738" s="88"/>
      <c r="E738" s="89" t="s">
        <v>525</v>
      </c>
      <c r="F738" s="89"/>
      <c r="G738" s="89"/>
      <c r="H738" s="89"/>
      <c r="I738" s="89"/>
      <c r="J738" s="89"/>
      <c r="K738" s="89"/>
      <c r="L738" s="89"/>
      <c r="M738" s="89"/>
      <c r="N738" s="95" t="s">
        <v>318</v>
      </c>
      <c r="O738" s="95"/>
      <c r="P738" s="95"/>
      <c r="Q738" s="95"/>
      <c r="R738" s="89" t="s">
        <v>527</v>
      </c>
      <c r="S738" s="89"/>
      <c r="T738" s="89"/>
      <c r="U738" s="89"/>
      <c r="V738" s="89"/>
      <c r="W738" s="89"/>
      <c r="X738" s="89"/>
      <c r="Y738" s="89"/>
      <c r="Z738" s="89"/>
      <c r="AA738" s="95" t="s">
        <v>317</v>
      </c>
      <c r="AB738" s="95"/>
      <c r="AC738" s="95"/>
      <c r="AD738" s="95"/>
      <c r="AE738" s="89" t="s">
        <v>529</v>
      </c>
      <c r="AF738" s="89"/>
      <c r="AG738" s="89"/>
      <c r="AH738" s="89"/>
      <c r="AI738" s="89"/>
      <c r="AJ738" s="89"/>
      <c r="AK738" s="89"/>
      <c r="AL738" s="89"/>
      <c r="AM738" s="89"/>
      <c r="AN738" s="95" t="s">
        <v>316</v>
      </c>
      <c r="AO738" s="95"/>
      <c r="AP738" s="95"/>
      <c r="AQ738" s="95"/>
      <c r="AR738" s="96" t="s">
        <v>524</v>
      </c>
      <c r="AS738" s="97"/>
      <c r="AT738" s="97"/>
      <c r="AU738" s="97"/>
      <c r="AV738" s="97"/>
      <c r="AW738" s="97"/>
      <c r="AX738" s="98"/>
    </row>
    <row r="739" spans="1:52" ht="24.75" customHeight="1" x14ac:dyDescent="0.15">
      <c r="A739" s="86" t="s">
        <v>315</v>
      </c>
      <c r="B739" s="87"/>
      <c r="C739" s="87"/>
      <c r="D739" s="88"/>
      <c r="E739" s="89" t="s">
        <v>531</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339</v>
      </c>
      <c r="B740" s="117"/>
      <c r="C740" s="117"/>
      <c r="D740" s="118"/>
      <c r="E740" s="119"/>
      <c r="F740" s="111"/>
      <c r="G740" s="111"/>
      <c r="H740" s="78" t="str">
        <f>IF(E740="", "", "(")</f>
        <v/>
      </c>
      <c r="I740" s="111"/>
      <c r="J740" s="111"/>
      <c r="K740" s="78" t="str">
        <f>IF(OR(I740="　", I740=""), "", "-")</f>
        <v/>
      </c>
      <c r="L740" s="112">
        <v>440</v>
      </c>
      <c r="M740" s="112"/>
      <c r="N740" s="79" t="str">
        <f>IF(O740="", "", "-")</f>
        <v/>
      </c>
      <c r="O740" s="80"/>
      <c r="P740" s="79" t="str">
        <f>IF(E740="", "", ")")</f>
        <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308</v>
      </c>
      <c r="B741" s="133"/>
      <c r="C741" s="133"/>
      <c r="D741" s="133"/>
      <c r="E741" s="133"/>
      <c r="F741" s="13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hidden="1"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hidden="1"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hidden="1"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hidden="1"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t="s">
        <v>574</v>
      </c>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0" t="s">
        <v>310</v>
      </c>
      <c r="B780" s="751"/>
      <c r="C780" s="751"/>
      <c r="D780" s="751"/>
      <c r="E780" s="751"/>
      <c r="F780" s="752"/>
      <c r="G780" s="429" t="s">
        <v>532</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287</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3"/>
      <c r="B782" s="753"/>
      <c r="C782" s="753"/>
      <c r="D782" s="753"/>
      <c r="E782" s="753"/>
      <c r="F782" s="754"/>
      <c r="G782" s="439" t="s">
        <v>533</v>
      </c>
      <c r="H782" s="440"/>
      <c r="I782" s="440"/>
      <c r="J782" s="440"/>
      <c r="K782" s="441"/>
      <c r="L782" s="442" t="s">
        <v>534</v>
      </c>
      <c r="M782" s="443"/>
      <c r="N782" s="443"/>
      <c r="O782" s="443"/>
      <c r="P782" s="443"/>
      <c r="Q782" s="443"/>
      <c r="R782" s="443"/>
      <c r="S782" s="443"/>
      <c r="T782" s="443"/>
      <c r="U782" s="443"/>
      <c r="V782" s="443"/>
      <c r="W782" s="443"/>
      <c r="X782" s="444"/>
      <c r="Y782" s="445">
        <v>7.3</v>
      </c>
      <c r="Z782" s="446"/>
      <c r="AA782" s="446"/>
      <c r="AB782" s="544"/>
      <c r="AC782" s="439"/>
      <c r="AD782" s="440"/>
      <c r="AE782" s="440"/>
      <c r="AF782" s="440"/>
      <c r="AG782" s="441"/>
      <c r="AH782" s="442"/>
      <c r="AI782" s="443"/>
      <c r="AJ782" s="443"/>
      <c r="AK782" s="443"/>
      <c r="AL782" s="443"/>
      <c r="AM782" s="443"/>
      <c r="AN782" s="443"/>
      <c r="AO782" s="443"/>
      <c r="AP782" s="443"/>
      <c r="AQ782" s="443"/>
      <c r="AR782" s="443"/>
      <c r="AS782" s="443"/>
      <c r="AT782" s="444"/>
      <c r="AU782" s="445"/>
      <c r="AV782" s="446"/>
      <c r="AW782" s="446"/>
      <c r="AX782" s="447"/>
    </row>
    <row r="783" spans="1:50" ht="24.75" customHeight="1" x14ac:dyDescent="0.15">
      <c r="A783" s="543"/>
      <c r="B783" s="753"/>
      <c r="C783" s="753"/>
      <c r="D783" s="753"/>
      <c r="E783" s="753"/>
      <c r="F783" s="754"/>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43"/>
      <c r="B784" s="753"/>
      <c r="C784" s="753"/>
      <c r="D784" s="753"/>
      <c r="E784" s="753"/>
      <c r="F784" s="754"/>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43"/>
      <c r="B785" s="753"/>
      <c r="C785" s="753"/>
      <c r="D785" s="753"/>
      <c r="E785" s="753"/>
      <c r="F785" s="75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43"/>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43"/>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43"/>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43"/>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43"/>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43"/>
      <c r="B791" s="753"/>
      <c r="C791" s="753"/>
      <c r="D791" s="753"/>
      <c r="E791" s="753"/>
      <c r="F791" s="754"/>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x14ac:dyDescent="0.15">
      <c r="A792" s="543"/>
      <c r="B792" s="753"/>
      <c r="C792" s="753"/>
      <c r="D792" s="753"/>
      <c r="E792" s="753"/>
      <c r="F792" s="754"/>
      <c r="G792" s="399" t="s">
        <v>20</v>
      </c>
      <c r="H792" s="400"/>
      <c r="I792" s="400"/>
      <c r="J792" s="400"/>
      <c r="K792" s="400"/>
      <c r="L792" s="401"/>
      <c r="M792" s="402"/>
      <c r="N792" s="402"/>
      <c r="O792" s="402"/>
      <c r="P792" s="402"/>
      <c r="Q792" s="402"/>
      <c r="R792" s="402"/>
      <c r="S792" s="402"/>
      <c r="T792" s="402"/>
      <c r="U792" s="402"/>
      <c r="V792" s="402"/>
      <c r="W792" s="402"/>
      <c r="X792" s="403"/>
      <c r="Y792" s="404">
        <f>SUM(Y782:AB791)</f>
        <v>7.3</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0</v>
      </c>
      <c r="AV792" s="405"/>
      <c r="AW792" s="405"/>
      <c r="AX792" s="407"/>
    </row>
    <row r="793" spans="1:50" ht="24.75" hidden="1" customHeight="1" x14ac:dyDescent="0.15">
      <c r="A793" s="543"/>
      <c r="B793" s="753"/>
      <c r="C793" s="753"/>
      <c r="D793" s="753"/>
      <c r="E793" s="753"/>
      <c r="F793" s="754"/>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3"/>
      <c r="B795" s="753"/>
      <c r="C795" s="753"/>
      <c r="D795" s="753"/>
      <c r="E795" s="753"/>
      <c r="F795" s="754"/>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3"/>
      <c r="B796" s="753"/>
      <c r="C796" s="753"/>
      <c r="D796" s="753"/>
      <c r="E796" s="753"/>
      <c r="F796" s="75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3"/>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3"/>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3"/>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3"/>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3"/>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3"/>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3"/>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43"/>
      <c r="B804" s="753"/>
      <c r="C804" s="753"/>
      <c r="D804" s="753"/>
      <c r="E804" s="753"/>
      <c r="F804" s="75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thickBot="1" x14ac:dyDescent="0.2">
      <c r="A805" s="543"/>
      <c r="B805" s="753"/>
      <c r="C805" s="753"/>
      <c r="D805" s="753"/>
      <c r="E805" s="753"/>
      <c r="F805" s="754"/>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43"/>
      <c r="B806" s="753"/>
      <c r="C806" s="753"/>
      <c r="D806" s="753"/>
      <c r="E806" s="753"/>
      <c r="F806" s="754"/>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3"/>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3"/>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3"/>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3"/>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3"/>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3"/>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3"/>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3"/>
      <c r="B817" s="753"/>
      <c r="C817" s="753"/>
      <c r="D817" s="753"/>
      <c r="E817" s="753"/>
      <c r="F817" s="75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3"/>
      <c r="B818" s="753"/>
      <c r="C818" s="753"/>
      <c r="D818" s="753"/>
      <c r="E818" s="753"/>
      <c r="F818" s="754"/>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3"/>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3"/>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3"/>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3"/>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3"/>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3"/>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3"/>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3"/>
      <c r="B830" s="753"/>
      <c r="C830" s="753"/>
      <c r="D830" s="753"/>
      <c r="E830" s="753"/>
      <c r="F830" s="75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3"/>
      <c r="B831" s="753"/>
      <c r="C831" s="753"/>
      <c r="D831" s="753"/>
      <c r="E831" s="753"/>
      <c r="F831" s="75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6" t="s">
        <v>269</v>
      </c>
      <c r="AM832" s="947"/>
      <c r="AN832" s="947"/>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292</v>
      </c>
      <c r="AI837" s="336"/>
      <c r="AJ837" s="336"/>
      <c r="AK837" s="336"/>
      <c r="AL837" s="336" t="s">
        <v>21</v>
      </c>
      <c r="AM837" s="336"/>
      <c r="AN837" s="336"/>
      <c r="AO837" s="416"/>
      <c r="AP837" s="417" t="s">
        <v>225</v>
      </c>
      <c r="AQ837" s="417"/>
      <c r="AR837" s="417"/>
      <c r="AS837" s="417"/>
      <c r="AT837" s="417"/>
      <c r="AU837" s="417"/>
      <c r="AV837" s="417"/>
      <c r="AW837" s="417"/>
      <c r="AX837" s="417"/>
    </row>
    <row r="838" spans="1:50" ht="30" customHeight="1" x14ac:dyDescent="0.15">
      <c r="A838" s="394">
        <v>1</v>
      </c>
      <c r="B838" s="394">
        <v>1</v>
      </c>
      <c r="C838" s="414" t="s">
        <v>535</v>
      </c>
      <c r="D838" s="408"/>
      <c r="E838" s="408"/>
      <c r="F838" s="408"/>
      <c r="G838" s="408"/>
      <c r="H838" s="408"/>
      <c r="I838" s="408"/>
      <c r="J838" s="409">
        <v>4010605000134</v>
      </c>
      <c r="K838" s="410"/>
      <c r="L838" s="410"/>
      <c r="M838" s="410"/>
      <c r="N838" s="410"/>
      <c r="O838" s="410"/>
      <c r="P838" s="307" t="s">
        <v>544</v>
      </c>
      <c r="Q838" s="307"/>
      <c r="R838" s="307"/>
      <c r="S838" s="307"/>
      <c r="T838" s="307"/>
      <c r="U838" s="307"/>
      <c r="V838" s="307"/>
      <c r="W838" s="307"/>
      <c r="X838" s="307"/>
      <c r="Y838" s="308">
        <v>7</v>
      </c>
      <c r="Z838" s="309"/>
      <c r="AA838" s="309"/>
      <c r="AB838" s="310"/>
      <c r="AC838" s="318" t="s">
        <v>296</v>
      </c>
      <c r="AD838" s="413"/>
      <c r="AE838" s="413"/>
      <c r="AF838" s="413"/>
      <c r="AG838" s="413"/>
      <c r="AH838" s="411">
        <v>1</v>
      </c>
      <c r="AI838" s="412"/>
      <c r="AJ838" s="412"/>
      <c r="AK838" s="412"/>
      <c r="AL838" s="315">
        <v>93.8</v>
      </c>
      <c r="AM838" s="316"/>
      <c r="AN838" s="316"/>
      <c r="AO838" s="317"/>
      <c r="AP838" s="311" t="s">
        <v>569</v>
      </c>
      <c r="AQ838" s="311"/>
      <c r="AR838" s="311"/>
      <c r="AS838" s="311"/>
      <c r="AT838" s="311"/>
      <c r="AU838" s="311"/>
      <c r="AV838" s="311"/>
      <c r="AW838" s="311"/>
      <c r="AX838" s="311"/>
    </row>
    <row r="839" spans="1:50" ht="30" customHeight="1" x14ac:dyDescent="0.15">
      <c r="A839" s="394">
        <v>2</v>
      </c>
      <c r="B839" s="394">
        <v>1</v>
      </c>
      <c r="C839" s="414" t="s">
        <v>536</v>
      </c>
      <c r="D839" s="408"/>
      <c r="E839" s="408"/>
      <c r="F839" s="408"/>
      <c r="G839" s="408"/>
      <c r="H839" s="408"/>
      <c r="I839" s="408"/>
      <c r="J839" s="409">
        <v>7010001042703</v>
      </c>
      <c r="K839" s="410"/>
      <c r="L839" s="410"/>
      <c r="M839" s="410"/>
      <c r="N839" s="410"/>
      <c r="O839" s="410"/>
      <c r="P839" s="307" t="s">
        <v>545</v>
      </c>
      <c r="Q839" s="307"/>
      <c r="R839" s="307"/>
      <c r="S839" s="307"/>
      <c r="T839" s="307"/>
      <c r="U839" s="307"/>
      <c r="V839" s="307"/>
      <c r="W839" s="307"/>
      <c r="X839" s="307"/>
      <c r="Y839" s="308">
        <v>2</v>
      </c>
      <c r="Z839" s="309"/>
      <c r="AA839" s="309"/>
      <c r="AB839" s="310"/>
      <c r="AC839" s="318" t="s">
        <v>300</v>
      </c>
      <c r="AD839" s="318"/>
      <c r="AE839" s="318"/>
      <c r="AF839" s="318"/>
      <c r="AG839" s="318"/>
      <c r="AH839" s="411">
        <v>1</v>
      </c>
      <c r="AI839" s="412"/>
      <c r="AJ839" s="412"/>
      <c r="AK839" s="412"/>
      <c r="AL839" s="315">
        <v>100</v>
      </c>
      <c r="AM839" s="316"/>
      <c r="AN839" s="316"/>
      <c r="AO839" s="317"/>
      <c r="AP839" s="311" t="s">
        <v>569</v>
      </c>
      <c r="AQ839" s="311"/>
      <c r="AR839" s="311"/>
      <c r="AS839" s="311"/>
      <c r="AT839" s="311"/>
      <c r="AU839" s="311"/>
      <c r="AV839" s="311"/>
      <c r="AW839" s="311"/>
      <c r="AX839" s="311"/>
    </row>
    <row r="840" spans="1:50" ht="30" customHeight="1" x14ac:dyDescent="0.15">
      <c r="A840" s="394">
        <v>3</v>
      </c>
      <c r="B840" s="394">
        <v>1</v>
      </c>
      <c r="C840" s="414" t="s">
        <v>536</v>
      </c>
      <c r="D840" s="408"/>
      <c r="E840" s="408"/>
      <c r="F840" s="408"/>
      <c r="G840" s="408"/>
      <c r="H840" s="408"/>
      <c r="I840" s="408"/>
      <c r="J840" s="409">
        <v>7010001042703</v>
      </c>
      <c r="K840" s="410"/>
      <c r="L840" s="410"/>
      <c r="M840" s="410"/>
      <c r="N840" s="410"/>
      <c r="O840" s="410"/>
      <c r="P840" s="415" t="s">
        <v>546</v>
      </c>
      <c r="Q840" s="307"/>
      <c r="R840" s="307"/>
      <c r="S840" s="307"/>
      <c r="T840" s="307"/>
      <c r="U840" s="307"/>
      <c r="V840" s="307"/>
      <c r="W840" s="307"/>
      <c r="X840" s="307"/>
      <c r="Y840" s="308">
        <v>1</v>
      </c>
      <c r="Z840" s="309"/>
      <c r="AA840" s="309"/>
      <c r="AB840" s="310"/>
      <c r="AC840" s="318" t="s">
        <v>300</v>
      </c>
      <c r="AD840" s="318"/>
      <c r="AE840" s="318"/>
      <c r="AF840" s="318"/>
      <c r="AG840" s="318"/>
      <c r="AH840" s="313">
        <v>1</v>
      </c>
      <c r="AI840" s="314"/>
      <c r="AJ840" s="314"/>
      <c r="AK840" s="314"/>
      <c r="AL840" s="315">
        <v>100</v>
      </c>
      <c r="AM840" s="316"/>
      <c r="AN840" s="316"/>
      <c r="AO840" s="317"/>
      <c r="AP840" s="311" t="s">
        <v>569</v>
      </c>
      <c r="AQ840" s="311"/>
      <c r="AR840" s="311"/>
      <c r="AS840" s="311"/>
      <c r="AT840" s="311"/>
      <c r="AU840" s="311"/>
      <c r="AV840" s="311"/>
      <c r="AW840" s="311"/>
      <c r="AX840" s="311"/>
    </row>
    <row r="841" spans="1:50" ht="42" customHeight="1" x14ac:dyDescent="0.15">
      <c r="A841" s="394">
        <v>4</v>
      </c>
      <c r="B841" s="394">
        <v>1</v>
      </c>
      <c r="C841" s="414" t="s">
        <v>536</v>
      </c>
      <c r="D841" s="408"/>
      <c r="E841" s="408"/>
      <c r="F841" s="408"/>
      <c r="G841" s="408"/>
      <c r="H841" s="408"/>
      <c r="I841" s="408"/>
      <c r="J841" s="409">
        <v>7010001042703</v>
      </c>
      <c r="K841" s="410"/>
      <c r="L841" s="410"/>
      <c r="M841" s="410"/>
      <c r="N841" s="410"/>
      <c r="O841" s="410"/>
      <c r="P841" s="415" t="s">
        <v>547</v>
      </c>
      <c r="Q841" s="307"/>
      <c r="R841" s="307"/>
      <c r="S841" s="307"/>
      <c r="T841" s="307"/>
      <c r="U841" s="307"/>
      <c r="V841" s="307"/>
      <c r="W841" s="307"/>
      <c r="X841" s="307"/>
      <c r="Y841" s="308">
        <v>1</v>
      </c>
      <c r="Z841" s="309"/>
      <c r="AA841" s="309"/>
      <c r="AB841" s="310"/>
      <c r="AC841" s="318" t="s">
        <v>300</v>
      </c>
      <c r="AD841" s="318"/>
      <c r="AE841" s="318"/>
      <c r="AF841" s="318"/>
      <c r="AG841" s="318"/>
      <c r="AH841" s="313">
        <v>1</v>
      </c>
      <c r="AI841" s="314"/>
      <c r="AJ841" s="314"/>
      <c r="AK841" s="314"/>
      <c r="AL841" s="315">
        <v>100</v>
      </c>
      <c r="AM841" s="316"/>
      <c r="AN841" s="316"/>
      <c r="AO841" s="317"/>
      <c r="AP841" s="311" t="s">
        <v>569</v>
      </c>
      <c r="AQ841" s="311"/>
      <c r="AR841" s="311"/>
      <c r="AS841" s="311"/>
      <c r="AT841" s="311"/>
      <c r="AU841" s="311"/>
      <c r="AV841" s="311"/>
      <c r="AW841" s="311"/>
      <c r="AX841" s="311"/>
    </row>
    <row r="842" spans="1:50" ht="42" customHeight="1" x14ac:dyDescent="0.15">
      <c r="A842" s="394">
        <v>5</v>
      </c>
      <c r="B842" s="394">
        <v>1</v>
      </c>
      <c r="C842" s="414" t="s">
        <v>536</v>
      </c>
      <c r="D842" s="408"/>
      <c r="E842" s="408"/>
      <c r="F842" s="408"/>
      <c r="G842" s="408"/>
      <c r="H842" s="408"/>
      <c r="I842" s="408"/>
      <c r="J842" s="409">
        <v>7010001042703</v>
      </c>
      <c r="K842" s="410"/>
      <c r="L842" s="410"/>
      <c r="M842" s="410"/>
      <c r="N842" s="410"/>
      <c r="O842" s="410"/>
      <c r="P842" s="307" t="s">
        <v>548</v>
      </c>
      <c r="Q842" s="307"/>
      <c r="R842" s="307"/>
      <c r="S842" s="307"/>
      <c r="T842" s="307"/>
      <c r="U842" s="307"/>
      <c r="V842" s="307"/>
      <c r="W842" s="307"/>
      <c r="X842" s="307"/>
      <c r="Y842" s="308">
        <v>1</v>
      </c>
      <c r="Z842" s="309"/>
      <c r="AA842" s="309"/>
      <c r="AB842" s="310"/>
      <c r="AC842" s="312" t="s">
        <v>302</v>
      </c>
      <c r="AD842" s="312"/>
      <c r="AE842" s="312"/>
      <c r="AF842" s="312"/>
      <c r="AG842" s="312"/>
      <c r="AH842" s="313" t="s">
        <v>569</v>
      </c>
      <c r="AI842" s="314"/>
      <c r="AJ842" s="314"/>
      <c r="AK842" s="314"/>
      <c r="AL842" s="315" t="s">
        <v>569</v>
      </c>
      <c r="AM842" s="316"/>
      <c r="AN842" s="316"/>
      <c r="AO842" s="317"/>
      <c r="AP842" s="311" t="s">
        <v>569</v>
      </c>
      <c r="AQ842" s="311"/>
      <c r="AR842" s="311"/>
      <c r="AS842" s="311"/>
      <c r="AT842" s="311"/>
      <c r="AU842" s="311"/>
      <c r="AV842" s="311"/>
      <c r="AW842" s="311"/>
      <c r="AX842" s="311"/>
    </row>
    <row r="843" spans="1:50" ht="42.75" customHeight="1" x14ac:dyDescent="0.15">
      <c r="A843" s="394">
        <v>6</v>
      </c>
      <c r="B843" s="394">
        <v>1</v>
      </c>
      <c r="C843" s="414" t="s">
        <v>536</v>
      </c>
      <c r="D843" s="408"/>
      <c r="E843" s="408"/>
      <c r="F843" s="408"/>
      <c r="G843" s="408"/>
      <c r="H843" s="408"/>
      <c r="I843" s="408"/>
      <c r="J843" s="409">
        <v>7010001042703</v>
      </c>
      <c r="K843" s="410"/>
      <c r="L843" s="410"/>
      <c r="M843" s="410"/>
      <c r="N843" s="410"/>
      <c r="O843" s="410"/>
      <c r="P843" s="307" t="s">
        <v>549</v>
      </c>
      <c r="Q843" s="307"/>
      <c r="R843" s="307"/>
      <c r="S843" s="307"/>
      <c r="T843" s="307"/>
      <c r="U843" s="307"/>
      <c r="V843" s="307"/>
      <c r="W843" s="307"/>
      <c r="X843" s="307"/>
      <c r="Y843" s="308">
        <v>1</v>
      </c>
      <c r="Z843" s="309"/>
      <c r="AA843" s="309"/>
      <c r="AB843" s="310"/>
      <c r="AC843" s="312" t="s">
        <v>302</v>
      </c>
      <c r="AD843" s="312"/>
      <c r="AE843" s="312"/>
      <c r="AF843" s="312"/>
      <c r="AG843" s="312"/>
      <c r="AH843" s="313" t="s">
        <v>569</v>
      </c>
      <c r="AI843" s="314"/>
      <c r="AJ843" s="314"/>
      <c r="AK843" s="314"/>
      <c r="AL843" s="315" t="s">
        <v>569</v>
      </c>
      <c r="AM843" s="316"/>
      <c r="AN843" s="316"/>
      <c r="AO843" s="317"/>
      <c r="AP843" s="311" t="s">
        <v>569</v>
      </c>
      <c r="AQ843" s="311"/>
      <c r="AR843" s="311"/>
      <c r="AS843" s="311"/>
      <c r="AT843" s="311"/>
      <c r="AU843" s="311"/>
      <c r="AV843" s="311"/>
      <c r="AW843" s="311"/>
      <c r="AX843" s="311"/>
    </row>
    <row r="844" spans="1:50" ht="53.25" customHeight="1" x14ac:dyDescent="0.15">
      <c r="A844" s="394">
        <v>7</v>
      </c>
      <c r="B844" s="394">
        <v>1</v>
      </c>
      <c r="C844" s="408" t="s">
        <v>536</v>
      </c>
      <c r="D844" s="408"/>
      <c r="E844" s="408"/>
      <c r="F844" s="408"/>
      <c r="G844" s="408"/>
      <c r="H844" s="408"/>
      <c r="I844" s="408"/>
      <c r="J844" s="409">
        <v>7010001042703</v>
      </c>
      <c r="K844" s="410"/>
      <c r="L844" s="410"/>
      <c r="M844" s="410"/>
      <c r="N844" s="410"/>
      <c r="O844" s="410"/>
      <c r="P844" s="307" t="s">
        <v>550</v>
      </c>
      <c r="Q844" s="307"/>
      <c r="R844" s="307"/>
      <c r="S844" s="307"/>
      <c r="T844" s="307"/>
      <c r="U844" s="307"/>
      <c r="V844" s="307"/>
      <c r="W844" s="307"/>
      <c r="X844" s="307"/>
      <c r="Y844" s="308">
        <v>1</v>
      </c>
      <c r="Z844" s="309"/>
      <c r="AA844" s="309"/>
      <c r="AB844" s="310"/>
      <c r="AC844" s="312" t="s">
        <v>302</v>
      </c>
      <c r="AD844" s="312"/>
      <c r="AE844" s="312"/>
      <c r="AF844" s="312"/>
      <c r="AG844" s="312"/>
      <c r="AH844" s="313" t="s">
        <v>569</v>
      </c>
      <c r="AI844" s="314"/>
      <c r="AJ844" s="314"/>
      <c r="AK844" s="314"/>
      <c r="AL844" s="315" t="s">
        <v>569</v>
      </c>
      <c r="AM844" s="316"/>
      <c r="AN844" s="316"/>
      <c r="AO844" s="317"/>
      <c r="AP844" s="311" t="s">
        <v>569</v>
      </c>
      <c r="AQ844" s="311"/>
      <c r="AR844" s="311"/>
      <c r="AS844" s="311"/>
      <c r="AT844" s="311"/>
      <c r="AU844" s="311"/>
      <c r="AV844" s="311"/>
      <c r="AW844" s="311"/>
      <c r="AX844" s="311"/>
    </row>
    <row r="845" spans="1:50" ht="42" customHeight="1" x14ac:dyDescent="0.15">
      <c r="A845" s="394">
        <v>8</v>
      </c>
      <c r="B845" s="394">
        <v>1</v>
      </c>
      <c r="C845" s="408" t="s">
        <v>537</v>
      </c>
      <c r="D845" s="408"/>
      <c r="E845" s="408"/>
      <c r="F845" s="408"/>
      <c r="G845" s="408"/>
      <c r="H845" s="408"/>
      <c r="I845" s="408"/>
      <c r="J845" s="409">
        <v>5011105004806</v>
      </c>
      <c r="K845" s="410"/>
      <c r="L845" s="410"/>
      <c r="M845" s="410"/>
      <c r="N845" s="410"/>
      <c r="O845" s="410"/>
      <c r="P845" s="307" t="s">
        <v>551</v>
      </c>
      <c r="Q845" s="307"/>
      <c r="R845" s="307"/>
      <c r="S845" s="307"/>
      <c r="T845" s="307"/>
      <c r="U845" s="307"/>
      <c r="V845" s="307"/>
      <c r="W845" s="307"/>
      <c r="X845" s="307"/>
      <c r="Y845" s="308">
        <v>1</v>
      </c>
      <c r="Z845" s="309"/>
      <c r="AA845" s="309"/>
      <c r="AB845" s="310"/>
      <c r="AC845" s="312" t="s">
        <v>302</v>
      </c>
      <c r="AD845" s="312"/>
      <c r="AE845" s="312"/>
      <c r="AF845" s="312"/>
      <c r="AG845" s="312"/>
      <c r="AH845" s="313" t="s">
        <v>569</v>
      </c>
      <c r="AI845" s="314"/>
      <c r="AJ845" s="314"/>
      <c r="AK845" s="314"/>
      <c r="AL845" s="315" t="s">
        <v>569</v>
      </c>
      <c r="AM845" s="316"/>
      <c r="AN845" s="316"/>
      <c r="AO845" s="317"/>
      <c r="AP845" s="311" t="s">
        <v>569</v>
      </c>
      <c r="AQ845" s="311"/>
      <c r="AR845" s="311"/>
      <c r="AS845" s="311"/>
      <c r="AT845" s="311"/>
      <c r="AU845" s="311"/>
      <c r="AV845" s="311"/>
      <c r="AW845" s="311"/>
      <c r="AX845" s="311"/>
    </row>
    <row r="846" spans="1:50" ht="30" customHeight="1" x14ac:dyDescent="0.15">
      <c r="A846" s="394">
        <v>9</v>
      </c>
      <c r="B846" s="394">
        <v>1</v>
      </c>
      <c r="C846" s="408" t="s">
        <v>537</v>
      </c>
      <c r="D846" s="408"/>
      <c r="E846" s="408"/>
      <c r="F846" s="408"/>
      <c r="G846" s="408"/>
      <c r="H846" s="408"/>
      <c r="I846" s="408"/>
      <c r="J846" s="409">
        <v>5011105004806</v>
      </c>
      <c r="K846" s="410"/>
      <c r="L846" s="410"/>
      <c r="M846" s="410"/>
      <c r="N846" s="410"/>
      <c r="O846" s="410"/>
      <c r="P846" s="307" t="s">
        <v>552</v>
      </c>
      <c r="Q846" s="307"/>
      <c r="R846" s="307"/>
      <c r="S846" s="307"/>
      <c r="T846" s="307"/>
      <c r="U846" s="307"/>
      <c r="V846" s="307"/>
      <c r="W846" s="307"/>
      <c r="X846" s="307"/>
      <c r="Y846" s="308">
        <v>1</v>
      </c>
      <c r="Z846" s="309"/>
      <c r="AA846" s="309"/>
      <c r="AB846" s="310"/>
      <c r="AC846" s="312" t="s">
        <v>302</v>
      </c>
      <c r="AD846" s="312"/>
      <c r="AE846" s="312"/>
      <c r="AF846" s="312"/>
      <c r="AG846" s="312"/>
      <c r="AH846" s="313" t="s">
        <v>569</v>
      </c>
      <c r="AI846" s="314"/>
      <c r="AJ846" s="314"/>
      <c r="AK846" s="314"/>
      <c r="AL846" s="315" t="s">
        <v>569</v>
      </c>
      <c r="AM846" s="316"/>
      <c r="AN846" s="316"/>
      <c r="AO846" s="317"/>
      <c r="AP846" s="311" t="s">
        <v>569</v>
      </c>
      <c r="AQ846" s="311"/>
      <c r="AR846" s="311"/>
      <c r="AS846" s="311"/>
      <c r="AT846" s="311"/>
      <c r="AU846" s="311"/>
      <c r="AV846" s="311"/>
      <c r="AW846" s="311"/>
      <c r="AX846" s="311"/>
    </row>
    <row r="847" spans="1:50" ht="42" customHeight="1" x14ac:dyDescent="0.15">
      <c r="A847" s="394">
        <v>10</v>
      </c>
      <c r="B847" s="394">
        <v>1</v>
      </c>
      <c r="C847" s="408" t="s">
        <v>537</v>
      </c>
      <c r="D847" s="408"/>
      <c r="E847" s="408"/>
      <c r="F847" s="408"/>
      <c r="G847" s="408"/>
      <c r="H847" s="408"/>
      <c r="I847" s="408"/>
      <c r="J847" s="409">
        <v>5011105004806</v>
      </c>
      <c r="K847" s="410"/>
      <c r="L847" s="410"/>
      <c r="M847" s="410"/>
      <c r="N847" s="410"/>
      <c r="O847" s="410"/>
      <c r="P847" s="307" t="s">
        <v>553</v>
      </c>
      <c r="Q847" s="307"/>
      <c r="R847" s="307"/>
      <c r="S847" s="307"/>
      <c r="T847" s="307"/>
      <c r="U847" s="307"/>
      <c r="V847" s="307"/>
      <c r="W847" s="307"/>
      <c r="X847" s="307"/>
      <c r="Y847" s="308">
        <v>1</v>
      </c>
      <c r="Z847" s="309"/>
      <c r="AA847" s="309"/>
      <c r="AB847" s="310"/>
      <c r="AC847" s="312" t="s">
        <v>302</v>
      </c>
      <c r="AD847" s="312"/>
      <c r="AE847" s="312"/>
      <c r="AF847" s="312"/>
      <c r="AG847" s="312"/>
      <c r="AH847" s="313" t="s">
        <v>569</v>
      </c>
      <c r="AI847" s="314"/>
      <c r="AJ847" s="314"/>
      <c r="AK847" s="314"/>
      <c r="AL847" s="315" t="s">
        <v>569</v>
      </c>
      <c r="AM847" s="316"/>
      <c r="AN847" s="316"/>
      <c r="AO847" s="317"/>
      <c r="AP847" s="311" t="s">
        <v>569</v>
      </c>
      <c r="AQ847" s="311"/>
      <c r="AR847" s="311"/>
      <c r="AS847" s="311"/>
      <c r="AT847" s="311"/>
      <c r="AU847" s="311"/>
      <c r="AV847" s="311"/>
      <c r="AW847" s="311"/>
      <c r="AX847" s="311"/>
    </row>
    <row r="848" spans="1:50" ht="42" customHeight="1" x14ac:dyDescent="0.15">
      <c r="A848" s="394">
        <v>11</v>
      </c>
      <c r="B848" s="394">
        <v>1</v>
      </c>
      <c r="C848" s="408" t="s">
        <v>537</v>
      </c>
      <c r="D848" s="408"/>
      <c r="E848" s="408"/>
      <c r="F848" s="408"/>
      <c r="G848" s="408"/>
      <c r="H848" s="408"/>
      <c r="I848" s="408"/>
      <c r="J848" s="409">
        <v>5011105004806</v>
      </c>
      <c r="K848" s="410"/>
      <c r="L848" s="410"/>
      <c r="M848" s="410"/>
      <c r="N848" s="410"/>
      <c r="O848" s="410"/>
      <c r="P848" s="307" t="s">
        <v>554</v>
      </c>
      <c r="Q848" s="307"/>
      <c r="R848" s="307"/>
      <c r="S848" s="307"/>
      <c r="T848" s="307"/>
      <c r="U848" s="307"/>
      <c r="V848" s="307"/>
      <c r="W848" s="307"/>
      <c r="X848" s="307"/>
      <c r="Y848" s="308">
        <v>1</v>
      </c>
      <c r="Z848" s="309"/>
      <c r="AA848" s="309"/>
      <c r="AB848" s="310"/>
      <c r="AC848" s="312" t="s">
        <v>302</v>
      </c>
      <c r="AD848" s="312"/>
      <c r="AE848" s="312"/>
      <c r="AF848" s="312"/>
      <c r="AG848" s="312"/>
      <c r="AH848" s="313" t="s">
        <v>569</v>
      </c>
      <c r="AI848" s="314"/>
      <c r="AJ848" s="314"/>
      <c r="AK848" s="314"/>
      <c r="AL848" s="315" t="s">
        <v>569</v>
      </c>
      <c r="AM848" s="316"/>
      <c r="AN848" s="316"/>
      <c r="AO848" s="317"/>
      <c r="AP848" s="311" t="s">
        <v>569</v>
      </c>
      <c r="AQ848" s="311"/>
      <c r="AR848" s="311"/>
      <c r="AS848" s="311"/>
      <c r="AT848" s="311"/>
      <c r="AU848" s="311"/>
      <c r="AV848" s="311"/>
      <c r="AW848" s="311"/>
      <c r="AX848" s="311"/>
    </row>
    <row r="849" spans="1:50" ht="42" customHeight="1" x14ac:dyDescent="0.15">
      <c r="A849" s="394">
        <v>12</v>
      </c>
      <c r="B849" s="394">
        <v>1</v>
      </c>
      <c r="C849" s="408" t="s">
        <v>537</v>
      </c>
      <c r="D849" s="408"/>
      <c r="E849" s="408"/>
      <c r="F849" s="408"/>
      <c r="G849" s="408"/>
      <c r="H849" s="408"/>
      <c r="I849" s="408"/>
      <c r="J849" s="409">
        <v>5011105004806</v>
      </c>
      <c r="K849" s="410"/>
      <c r="L849" s="410"/>
      <c r="M849" s="410"/>
      <c r="N849" s="410"/>
      <c r="O849" s="410"/>
      <c r="P849" s="307" t="s">
        <v>555</v>
      </c>
      <c r="Q849" s="307"/>
      <c r="R849" s="307"/>
      <c r="S849" s="307"/>
      <c r="T849" s="307"/>
      <c r="U849" s="307"/>
      <c r="V849" s="307"/>
      <c r="W849" s="307"/>
      <c r="X849" s="307"/>
      <c r="Y849" s="308">
        <v>1</v>
      </c>
      <c r="Z849" s="309"/>
      <c r="AA849" s="309"/>
      <c r="AB849" s="310"/>
      <c r="AC849" s="312" t="s">
        <v>302</v>
      </c>
      <c r="AD849" s="312"/>
      <c r="AE849" s="312"/>
      <c r="AF849" s="312"/>
      <c r="AG849" s="312"/>
      <c r="AH849" s="313" t="s">
        <v>569</v>
      </c>
      <c r="AI849" s="314"/>
      <c r="AJ849" s="314"/>
      <c r="AK849" s="314"/>
      <c r="AL849" s="315" t="s">
        <v>569</v>
      </c>
      <c r="AM849" s="316"/>
      <c r="AN849" s="316"/>
      <c r="AO849" s="317"/>
      <c r="AP849" s="311" t="s">
        <v>569</v>
      </c>
      <c r="AQ849" s="311"/>
      <c r="AR849" s="311"/>
      <c r="AS849" s="311"/>
      <c r="AT849" s="311"/>
      <c r="AU849" s="311"/>
      <c r="AV849" s="311"/>
      <c r="AW849" s="311"/>
      <c r="AX849" s="311"/>
    </row>
    <row r="850" spans="1:50" ht="42" customHeight="1" x14ac:dyDescent="0.15">
      <c r="A850" s="394">
        <v>13</v>
      </c>
      <c r="B850" s="394">
        <v>1</v>
      </c>
      <c r="C850" s="408" t="s">
        <v>538</v>
      </c>
      <c r="D850" s="408"/>
      <c r="E850" s="408"/>
      <c r="F850" s="408"/>
      <c r="G850" s="408"/>
      <c r="H850" s="408"/>
      <c r="I850" s="408"/>
      <c r="J850" s="409">
        <v>8013401001509</v>
      </c>
      <c r="K850" s="410"/>
      <c r="L850" s="410"/>
      <c r="M850" s="410"/>
      <c r="N850" s="410"/>
      <c r="O850" s="410"/>
      <c r="P850" s="307" t="s">
        <v>556</v>
      </c>
      <c r="Q850" s="307"/>
      <c r="R850" s="307"/>
      <c r="S850" s="307"/>
      <c r="T850" s="307"/>
      <c r="U850" s="307"/>
      <c r="V850" s="307"/>
      <c r="W850" s="307"/>
      <c r="X850" s="307"/>
      <c r="Y850" s="308">
        <v>3</v>
      </c>
      <c r="Z850" s="309"/>
      <c r="AA850" s="309"/>
      <c r="AB850" s="310"/>
      <c r="AC850" s="312" t="s">
        <v>300</v>
      </c>
      <c r="AD850" s="312"/>
      <c r="AE850" s="312"/>
      <c r="AF850" s="312"/>
      <c r="AG850" s="312"/>
      <c r="AH850" s="313">
        <v>1</v>
      </c>
      <c r="AI850" s="314"/>
      <c r="AJ850" s="314"/>
      <c r="AK850" s="314"/>
      <c r="AL850" s="315">
        <v>99.3</v>
      </c>
      <c r="AM850" s="316"/>
      <c r="AN850" s="316"/>
      <c r="AO850" s="317"/>
      <c r="AP850" s="311" t="s">
        <v>569</v>
      </c>
      <c r="AQ850" s="311"/>
      <c r="AR850" s="311"/>
      <c r="AS850" s="311"/>
      <c r="AT850" s="311"/>
      <c r="AU850" s="311"/>
      <c r="AV850" s="311"/>
      <c r="AW850" s="311"/>
      <c r="AX850" s="311"/>
    </row>
    <row r="851" spans="1:50" ht="42" customHeight="1" x14ac:dyDescent="0.15">
      <c r="A851" s="394">
        <v>14</v>
      </c>
      <c r="B851" s="394">
        <v>1</v>
      </c>
      <c r="C851" s="408" t="s">
        <v>538</v>
      </c>
      <c r="D851" s="408"/>
      <c r="E851" s="408"/>
      <c r="F851" s="408"/>
      <c r="G851" s="408"/>
      <c r="H851" s="408"/>
      <c r="I851" s="408"/>
      <c r="J851" s="409">
        <v>8013401001509</v>
      </c>
      <c r="K851" s="410"/>
      <c r="L851" s="410"/>
      <c r="M851" s="410"/>
      <c r="N851" s="410"/>
      <c r="O851" s="410"/>
      <c r="P851" s="307" t="s">
        <v>557</v>
      </c>
      <c r="Q851" s="307"/>
      <c r="R851" s="307"/>
      <c r="S851" s="307"/>
      <c r="T851" s="307"/>
      <c r="U851" s="307"/>
      <c r="V851" s="307"/>
      <c r="W851" s="307"/>
      <c r="X851" s="307"/>
      <c r="Y851" s="308">
        <v>1</v>
      </c>
      <c r="Z851" s="309"/>
      <c r="AA851" s="309"/>
      <c r="AB851" s="310"/>
      <c r="AC851" s="312" t="s">
        <v>302</v>
      </c>
      <c r="AD851" s="312"/>
      <c r="AE851" s="312"/>
      <c r="AF851" s="312"/>
      <c r="AG851" s="312"/>
      <c r="AH851" s="313" t="s">
        <v>569</v>
      </c>
      <c r="AI851" s="314"/>
      <c r="AJ851" s="314"/>
      <c r="AK851" s="314"/>
      <c r="AL851" s="315" t="s">
        <v>569</v>
      </c>
      <c r="AM851" s="316"/>
      <c r="AN851" s="316"/>
      <c r="AO851" s="317"/>
      <c r="AP851" s="311" t="s">
        <v>569</v>
      </c>
      <c r="AQ851" s="311"/>
      <c r="AR851" s="311"/>
      <c r="AS851" s="311"/>
      <c r="AT851" s="311"/>
      <c r="AU851" s="311"/>
      <c r="AV851" s="311"/>
      <c r="AW851" s="311"/>
      <c r="AX851" s="311"/>
    </row>
    <row r="852" spans="1:50" ht="52.5" customHeight="1" x14ac:dyDescent="0.15">
      <c r="A852" s="394">
        <v>15</v>
      </c>
      <c r="B852" s="394">
        <v>1</v>
      </c>
      <c r="C852" s="408" t="s">
        <v>538</v>
      </c>
      <c r="D852" s="408"/>
      <c r="E852" s="408"/>
      <c r="F852" s="408"/>
      <c r="G852" s="408"/>
      <c r="H852" s="408"/>
      <c r="I852" s="408"/>
      <c r="J852" s="409">
        <v>8013401001509</v>
      </c>
      <c r="K852" s="410"/>
      <c r="L852" s="410"/>
      <c r="M852" s="410"/>
      <c r="N852" s="410"/>
      <c r="O852" s="410"/>
      <c r="P852" s="307" t="s">
        <v>558</v>
      </c>
      <c r="Q852" s="307"/>
      <c r="R852" s="307"/>
      <c r="S852" s="307"/>
      <c r="T852" s="307"/>
      <c r="U852" s="307"/>
      <c r="V852" s="307"/>
      <c r="W852" s="307"/>
      <c r="X852" s="307"/>
      <c r="Y852" s="308">
        <v>1</v>
      </c>
      <c r="Z852" s="309"/>
      <c r="AA852" s="309"/>
      <c r="AB852" s="310"/>
      <c r="AC852" s="312" t="s">
        <v>302</v>
      </c>
      <c r="AD852" s="312"/>
      <c r="AE852" s="312"/>
      <c r="AF852" s="312"/>
      <c r="AG852" s="312"/>
      <c r="AH852" s="313" t="s">
        <v>569</v>
      </c>
      <c r="AI852" s="314"/>
      <c r="AJ852" s="314"/>
      <c r="AK852" s="314"/>
      <c r="AL852" s="315" t="s">
        <v>569</v>
      </c>
      <c r="AM852" s="316"/>
      <c r="AN852" s="316"/>
      <c r="AO852" s="317"/>
      <c r="AP852" s="311" t="s">
        <v>569</v>
      </c>
      <c r="AQ852" s="311"/>
      <c r="AR852" s="311"/>
      <c r="AS852" s="311"/>
      <c r="AT852" s="311"/>
      <c r="AU852" s="311"/>
      <c r="AV852" s="311"/>
      <c r="AW852" s="311"/>
      <c r="AX852" s="311"/>
    </row>
    <row r="853" spans="1:50" ht="42" customHeight="1" x14ac:dyDescent="0.15">
      <c r="A853" s="394">
        <v>16</v>
      </c>
      <c r="B853" s="394">
        <v>1</v>
      </c>
      <c r="C853" s="408" t="s">
        <v>539</v>
      </c>
      <c r="D853" s="408"/>
      <c r="E853" s="408"/>
      <c r="F853" s="408"/>
      <c r="G853" s="408"/>
      <c r="H853" s="408"/>
      <c r="I853" s="408"/>
      <c r="J853" s="409">
        <v>2011101037696</v>
      </c>
      <c r="K853" s="410"/>
      <c r="L853" s="410"/>
      <c r="M853" s="410"/>
      <c r="N853" s="410"/>
      <c r="O853" s="410"/>
      <c r="P853" s="307" t="s">
        <v>559</v>
      </c>
      <c r="Q853" s="307"/>
      <c r="R853" s="307"/>
      <c r="S853" s="307"/>
      <c r="T853" s="307"/>
      <c r="U853" s="307"/>
      <c r="V853" s="307"/>
      <c r="W853" s="307"/>
      <c r="X853" s="307"/>
      <c r="Y853" s="308">
        <v>3</v>
      </c>
      <c r="Z853" s="309"/>
      <c r="AA853" s="309"/>
      <c r="AB853" s="310"/>
      <c r="AC853" s="312" t="s">
        <v>300</v>
      </c>
      <c r="AD853" s="312"/>
      <c r="AE853" s="312"/>
      <c r="AF853" s="312"/>
      <c r="AG853" s="312"/>
      <c r="AH853" s="313">
        <v>1</v>
      </c>
      <c r="AI853" s="314"/>
      <c r="AJ853" s="314"/>
      <c r="AK853" s="314"/>
      <c r="AL853" s="315">
        <v>100</v>
      </c>
      <c r="AM853" s="316"/>
      <c r="AN853" s="316"/>
      <c r="AO853" s="317"/>
      <c r="AP853" s="311" t="s">
        <v>569</v>
      </c>
      <c r="AQ853" s="311"/>
      <c r="AR853" s="311"/>
      <c r="AS853" s="311"/>
      <c r="AT853" s="311"/>
      <c r="AU853" s="311"/>
      <c r="AV853" s="311"/>
      <c r="AW853" s="311"/>
      <c r="AX853" s="311"/>
    </row>
    <row r="854" spans="1:50" s="16" customFormat="1" ht="30" customHeight="1" x14ac:dyDescent="0.15">
      <c r="A854" s="394">
        <v>17</v>
      </c>
      <c r="B854" s="394">
        <v>1</v>
      </c>
      <c r="C854" s="408" t="s">
        <v>539</v>
      </c>
      <c r="D854" s="408"/>
      <c r="E854" s="408"/>
      <c r="F854" s="408"/>
      <c r="G854" s="408"/>
      <c r="H854" s="408"/>
      <c r="I854" s="408"/>
      <c r="J854" s="409">
        <v>2011101037696</v>
      </c>
      <c r="K854" s="410"/>
      <c r="L854" s="410"/>
      <c r="M854" s="410"/>
      <c r="N854" s="410"/>
      <c r="O854" s="410"/>
      <c r="P854" s="307" t="s">
        <v>560</v>
      </c>
      <c r="Q854" s="307"/>
      <c r="R854" s="307"/>
      <c r="S854" s="307"/>
      <c r="T854" s="307"/>
      <c r="U854" s="307"/>
      <c r="V854" s="307"/>
      <c r="W854" s="307"/>
      <c r="X854" s="307"/>
      <c r="Y854" s="308">
        <v>1</v>
      </c>
      <c r="Z854" s="309"/>
      <c r="AA854" s="309"/>
      <c r="AB854" s="310"/>
      <c r="AC854" s="312" t="s">
        <v>302</v>
      </c>
      <c r="AD854" s="312"/>
      <c r="AE854" s="312"/>
      <c r="AF854" s="312"/>
      <c r="AG854" s="312"/>
      <c r="AH854" s="313" t="s">
        <v>569</v>
      </c>
      <c r="AI854" s="314"/>
      <c r="AJ854" s="314"/>
      <c r="AK854" s="314"/>
      <c r="AL854" s="315" t="s">
        <v>569</v>
      </c>
      <c r="AM854" s="316"/>
      <c r="AN854" s="316"/>
      <c r="AO854" s="317"/>
      <c r="AP854" s="311" t="s">
        <v>569</v>
      </c>
      <c r="AQ854" s="311"/>
      <c r="AR854" s="311"/>
      <c r="AS854" s="311"/>
      <c r="AT854" s="311"/>
      <c r="AU854" s="311"/>
      <c r="AV854" s="311"/>
      <c r="AW854" s="311"/>
      <c r="AX854" s="311"/>
    </row>
    <row r="855" spans="1:50" ht="30" customHeight="1" x14ac:dyDescent="0.15">
      <c r="A855" s="394">
        <v>18</v>
      </c>
      <c r="B855" s="394">
        <v>1</v>
      </c>
      <c r="C855" s="408" t="s">
        <v>540</v>
      </c>
      <c r="D855" s="408"/>
      <c r="E855" s="408"/>
      <c r="F855" s="408"/>
      <c r="G855" s="408"/>
      <c r="H855" s="408"/>
      <c r="I855" s="408"/>
      <c r="J855" s="409">
        <v>4010405010556</v>
      </c>
      <c r="K855" s="410"/>
      <c r="L855" s="410"/>
      <c r="M855" s="410"/>
      <c r="N855" s="410"/>
      <c r="O855" s="410"/>
      <c r="P855" s="307" t="s">
        <v>561</v>
      </c>
      <c r="Q855" s="307"/>
      <c r="R855" s="307"/>
      <c r="S855" s="307"/>
      <c r="T855" s="307"/>
      <c r="U855" s="307"/>
      <c r="V855" s="307"/>
      <c r="W855" s="307"/>
      <c r="X855" s="307"/>
      <c r="Y855" s="308">
        <v>2</v>
      </c>
      <c r="Z855" s="309"/>
      <c r="AA855" s="309"/>
      <c r="AB855" s="310"/>
      <c r="AC855" s="312" t="s">
        <v>300</v>
      </c>
      <c r="AD855" s="312"/>
      <c r="AE855" s="312"/>
      <c r="AF855" s="312"/>
      <c r="AG855" s="312"/>
      <c r="AH855" s="313">
        <v>1</v>
      </c>
      <c r="AI855" s="314"/>
      <c r="AJ855" s="314"/>
      <c r="AK855" s="314"/>
      <c r="AL855" s="315">
        <v>100</v>
      </c>
      <c r="AM855" s="316"/>
      <c r="AN855" s="316"/>
      <c r="AO855" s="317"/>
      <c r="AP855" s="311" t="s">
        <v>569</v>
      </c>
      <c r="AQ855" s="311"/>
      <c r="AR855" s="311"/>
      <c r="AS855" s="311"/>
      <c r="AT855" s="311"/>
      <c r="AU855" s="311"/>
      <c r="AV855" s="311"/>
      <c r="AW855" s="311"/>
      <c r="AX855" s="311"/>
    </row>
    <row r="856" spans="1:50" ht="30" customHeight="1" x14ac:dyDescent="0.15">
      <c r="A856" s="394">
        <v>19</v>
      </c>
      <c r="B856" s="394">
        <v>1</v>
      </c>
      <c r="C856" s="408" t="s">
        <v>540</v>
      </c>
      <c r="D856" s="408"/>
      <c r="E856" s="408"/>
      <c r="F856" s="408"/>
      <c r="G856" s="408"/>
      <c r="H856" s="408"/>
      <c r="I856" s="408"/>
      <c r="J856" s="409">
        <v>4010405010556</v>
      </c>
      <c r="K856" s="410"/>
      <c r="L856" s="410"/>
      <c r="M856" s="410"/>
      <c r="N856" s="410"/>
      <c r="O856" s="410"/>
      <c r="P856" s="307" t="s">
        <v>562</v>
      </c>
      <c r="Q856" s="307"/>
      <c r="R856" s="307"/>
      <c r="S856" s="307"/>
      <c r="T856" s="307"/>
      <c r="U856" s="307"/>
      <c r="V856" s="307"/>
      <c r="W856" s="307"/>
      <c r="X856" s="307"/>
      <c r="Y856" s="308">
        <v>1</v>
      </c>
      <c r="Z856" s="309"/>
      <c r="AA856" s="309"/>
      <c r="AB856" s="310"/>
      <c r="AC856" s="312" t="s">
        <v>300</v>
      </c>
      <c r="AD856" s="312"/>
      <c r="AE856" s="312"/>
      <c r="AF856" s="312"/>
      <c r="AG856" s="312"/>
      <c r="AH856" s="313">
        <v>1</v>
      </c>
      <c r="AI856" s="314"/>
      <c r="AJ856" s="314"/>
      <c r="AK856" s="314"/>
      <c r="AL856" s="315">
        <v>100</v>
      </c>
      <c r="AM856" s="316"/>
      <c r="AN856" s="316"/>
      <c r="AO856" s="317"/>
      <c r="AP856" s="311" t="s">
        <v>569</v>
      </c>
      <c r="AQ856" s="311"/>
      <c r="AR856" s="311"/>
      <c r="AS856" s="311"/>
      <c r="AT856" s="311"/>
      <c r="AU856" s="311"/>
      <c r="AV856" s="311"/>
      <c r="AW856" s="311"/>
      <c r="AX856" s="311"/>
    </row>
    <row r="857" spans="1:50" ht="42" customHeight="1" x14ac:dyDescent="0.15">
      <c r="A857" s="394">
        <v>20</v>
      </c>
      <c r="B857" s="394">
        <v>1</v>
      </c>
      <c r="C857" s="408" t="s">
        <v>541</v>
      </c>
      <c r="D857" s="408"/>
      <c r="E857" s="408"/>
      <c r="F857" s="408"/>
      <c r="G857" s="408"/>
      <c r="H857" s="408"/>
      <c r="I857" s="408"/>
      <c r="J857" s="409">
        <v>4013305001526</v>
      </c>
      <c r="K857" s="410"/>
      <c r="L857" s="410"/>
      <c r="M857" s="410"/>
      <c r="N857" s="410"/>
      <c r="O857" s="410"/>
      <c r="P857" s="307" t="s">
        <v>563</v>
      </c>
      <c r="Q857" s="307"/>
      <c r="R857" s="307"/>
      <c r="S857" s="307"/>
      <c r="T857" s="307"/>
      <c r="U857" s="307"/>
      <c r="V857" s="307"/>
      <c r="W857" s="307"/>
      <c r="X857" s="307"/>
      <c r="Y857" s="308">
        <v>3</v>
      </c>
      <c r="Z857" s="309"/>
      <c r="AA857" s="309"/>
      <c r="AB857" s="310"/>
      <c r="AC857" s="312" t="s">
        <v>300</v>
      </c>
      <c r="AD857" s="312"/>
      <c r="AE857" s="312"/>
      <c r="AF857" s="312"/>
      <c r="AG857" s="312"/>
      <c r="AH857" s="313">
        <v>1</v>
      </c>
      <c r="AI857" s="314"/>
      <c r="AJ857" s="314"/>
      <c r="AK857" s="314"/>
      <c r="AL857" s="315">
        <v>99.27</v>
      </c>
      <c r="AM857" s="316"/>
      <c r="AN857" s="316"/>
      <c r="AO857" s="317"/>
      <c r="AP857" s="311" t="s">
        <v>569</v>
      </c>
      <c r="AQ857" s="311"/>
      <c r="AR857" s="311"/>
      <c r="AS857" s="311"/>
      <c r="AT857" s="311"/>
      <c r="AU857" s="311"/>
      <c r="AV857" s="311"/>
      <c r="AW857" s="311"/>
      <c r="AX857" s="311"/>
    </row>
    <row r="858" spans="1:50" ht="42" customHeight="1" x14ac:dyDescent="0.15">
      <c r="A858" s="394">
        <v>21</v>
      </c>
      <c r="B858" s="394">
        <v>1</v>
      </c>
      <c r="C858" s="408" t="s">
        <v>542</v>
      </c>
      <c r="D858" s="408"/>
      <c r="E858" s="408"/>
      <c r="F858" s="408"/>
      <c r="G858" s="408"/>
      <c r="H858" s="408"/>
      <c r="I858" s="408"/>
      <c r="J858" s="409">
        <v>2010001016851</v>
      </c>
      <c r="K858" s="410"/>
      <c r="L858" s="410"/>
      <c r="M858" s="410"/>
      <c r="N858" s="410"/>
      <c r="O858" s="410"/>
      <c r="P858" s="307" t="s">
        <v>564</v>
      </c>
      <c r="Q858" s="307"/>
      <c r="R858" s="307"/>
      <c r="S858" s="307"/>
      <c r="T858" s="307"/>
      <c r="U858" s="307"/>
      <c r="V858" s="307"/>
      <c r="W858" s="307"/>
      <c r="X858" s="307"/>
      <c r="Y858" s="308">
        <v>1</v>
      </c>
      <c r="Z858" s="309"/>
      <c r="AA858" s="309"/>
      <c r="AB858" s="310"/>
      <c r="AC858" s="312" t="s">
        <v>302</v>
      </c>
      <c r="AD858" s="312"/>
      <c r="AE858" s="312"/>
      <c r="AF858" s="312"/>
      <c r="AG858" s="312"/>
      <c r="AH858" s="313" t="s">
        <v>569</v>
      </c>
      <c r="AI858" s="314"/>
      <c r="AJ858" s="314"/>
      <c r="AK858" s="314"/>
      <c r="AL858" s="315" t="s">
        <v>569</v>
      </c>
      <c r="AM858" s="316"/>
      <c r="AN858" s="316"/>
      <c r="AO858" s="317"/>
      <c r="AP858" s="311" t="s">
        <v>569</v>
      </c>
      <c r="AQ858" s="311"/>
      <c r="AR858" s="311"/>
      <c r="AS858" s="311"/>
      <c r="AT858" s="311"/>
      <c r="AU858" s="311"/>
      <c r="AV858" s="311"/>
      <c r="AW858" s="311"/>
      <c r="AX858" s="311"/>
    </row>
    <row r="859" spans="1:50" ht="42.75" customHeight="1" x14ac:dyDescent="0.15">
      <c r="A859" s="394">
        <v>22</v>
      </c>
      <c r="B859" s="394">
        <v>1</v>
      </c>
      <c r="C859" s="408" t="s">
        <v>542</v>
      </c>
      <c r="D859" s="408"/>
      <c r="E859" s="408"/>
      <c r="F859" s="408"/>
      <c r="G859" s="408"/>
      <c r="H859" s="408"/>
      <c r="I859" s="408"/>
      <c r="J859" s="409">
        <v>2010001016851</v>
      </c>
      <c r="K859" s="410"/>
      <c r="L859" s="410"/>
      <c r="M859" s="410"/>
      <c r="N859" s="410"/>
      <c r="O859" s="410"/>
      <c r="P859" s="307" t="s">
        <v>565</v>
      </c>
      <c r="Q859" s="307"/>
      <c r="R859" s="307"/>
      <c r="S859" s="307"/>
      <c r="T859" s="307"/>
      <c r="U859" s="307"/>
      <c r="V859" s="307"/>
      <c r="W859" s="307"/>
      <c r="X859" s="307"/>
      <c r="Y859" s="308">
        <v>1</v>
      </c>
      <c r="Z859" s="309"/>
      <c r="AA859" s="309"/>
      <c r="AB859" s="310"/>
      <c r="AC859" s="312" t="s">
        <v>302</v>
      </c>
      <c r="AD859" s="312"/>
      <c r="AE859" s="312"/>
      <c r="AF859" s="312"/>
      <c r="AG859" s="312"/>
      <c r="AH859" s="313" t="s">
        <v>569</v>
      </c>
      <c r="AI859" s="314"/>
      <c r="AJ859" s="314"/>
      <c r="AK859" s="314"/>
      <c r="AL859" s="315" t="s">
        <v>569</v>
      </c>
      <c r="AM859" s="316"/>
      <c r="AN859" s="316"/>
      <c r="AO859" s="317"/>
      <c r="AP859" s="311" t="s">
        <v>569</v>
      </c>
      <c r="AQ859" s="311"/>
      <c r="AR859" s="311"/>
      <c r="AS859" s="311"/>
      <c r="AT859" s="311"/>
      <c r="AU859" s="311"/>
      <c r="AV859" s="311"/>
      <c r="AW859" s="311"/>
      <c r="AX859" s="311"/>
    </row>
    <row r="860" spans="1:50" ht="30" customHeight="1" x14ac:dyDescent="0.15">
      <c r="A860" s="394">
        <v>23</v>
      </c>
      <c r="B860" s="394">
        <v>1</v>
      </c>
      <c r="C860" s="408" t="s">
        <v>542</v>
      </c>
      <c r="D860" s="408"/>
      <c r="E860" s="408"/>
      <c r="F860" s="408"/>
      <c r="G860" s="408"/>
      <c r="H860" s="408"/>
      <c r="I860" s="408"/>
      <c r="J860" s="409">
        <v>2010001016851</v>
      </c>
      <c r="K860" s="410"/>
      <c r="L860" s="410"/>
      <c r="M860" s="410"/>
      <c r="N860" s="410"/>
      <c r="O860" s="410"/>
      <c r="P860" s="307" t="s">
        <v>566</v>
      </c>
      <c r="Q860" s="307"/>
      <c r="R860" s="307"/>
      <c r="S860" s="307"/>
      <c r="T860" s="307"/>
      <c r="U860" s="307"/>
      <c r="V860" s="307"/>
      <c r="W860" s="307"/>
      <c r="X860" s="307"/>
      <c r="Y860" s="308">
        <v>1</v>
      </c>
      <c r="Z860" s="309"/>
      <c r="AA860" s="309"/>
      <c r="AB860" s="310"/>
      <c r="AC860" s="312" t="s">
        <v>302</v>
      </c>
      <c r="AD860" s="312"/>
      <c r="AE860" s="312"/>
      <c r="AF860" s="312"/>
      <c r="AG860" s="312"/>
      <c r="AH860" s="313" t="s">
        <v>569</v>
      </c>
      <c r="AI860" s="314"/>
      <c r="AJ860" s="314"/>
      <c r="AK860" s="314"/>
      <c r="AL860" s="315" t="s">
        <v>569</v>
      </c>
      <c r="AM860" s="316"/>
      <c r="AN860" s="316"/>
      <c r="AO860" s="317"/>
      <c r="AP860" s="311" t="s">
        <v>569</v>
      </c>
      <c r="AQ860" s="311"/>
      <c r="AR860" s="311"/>
      <c r="AS860" s="311"/>
      <c r="AT860" s="311"/>
      <c r="AU860" s="311"/>
      <c r="AV860" s="311"/>
      <c r="AW860" s="311"/>
      <c r="AX860" s="311"/>
    </row>
    <row r="861" spans="1:50" ht="30" customHeight="1" x14ac:dyDescent="0.15">
      <c r="A861" s="394">
        <v>24</v>
      </c>
      <c r="B861" s="394">
        <v>1</v>
      </c>
      <c r="C861" s="408" t="s">
        <v>543</v>
      </c>
      <c r="D861" s="408"/>
      <c r="E861" s="408"/>
      <c r="F861" s="408"/>
      <c r="G861" s="408"/>
      <c r="H861" s="408"/>
      <c r="I861" s="408"/>
      <c r="J861" s="409">
        <v>9050005000346</v>
      </c>
      <c r="K861" s="410"/>
      <c r="L861" s="410"/>
      <c r="M861" s="410"/>
      <c r="N861" s="410"/>
      <c r="O861" s="410"/>
      <c r="P861" s="307" t="s">
        <v>567</v>
      </c>
      <c r="Q861" s="307"/>
      <c r="R861" s="307"/>
      <c r="S861" s="307"/>
      <c r="T861" s="307"/>
      <c r="U861" s="307"/>
      <c r="V861" s="307"/>
      <c r="W861" s="307"/>
      <c r="X861" s="307"/>
      <c r="Y861" s="308">
        <v>2</v>
      </c>
      <c r="Z861" s="309"/>
      <c r="AA861" s="309"/>
      <c r="AB861" s="310"/>
      <c r="AC861" s="312" t="s">
        <v>296</v>
      </c>
      <c r="AD861" s="312"/>
      <c r="AE861" s="312"/>
      <c r="AF861" s="312"/>
      <c r="AG861" s="312"/>
      <c r="AH861" s="313">
        <v>2</v>
      </c>
      <c r="AI861" s="314"/>
      <c r="AJ861" s="314"/>
      <c r="AK861" s="314"/>
      <c r="AL861" s="315">
        <v>70.3</v>
      </c>
      <c r="AM861" s="316"/>
      <c r="AN861" s="316"/>
      <c r="AO861" s="317"/>
      <c r="AP861" s="311" t="s">
        <v>569</v>
      </c>
      <c r="AQ861" s="311"/>
      <c r="AR861" s="311"/>
      <c r="AS861" s="311"/>
      <c r="AT861" s="311"/>
      <c r="AU861" s="311"/>
      <c r="AV861" s="311"/>
      <c r="AW861" s="311"/>
      <c r="AX861" s="311"/>
    </row>
    <row r="862" spans="1:50" ht="30" customHeight="1" x14ac:dyDescent="0.15">
      <c r="A862" s="394">
        <v>25</v>
      </c>
      <c r="B862" s="394">
        <v>1</v>
      </c>
      <c r="C862" s="414" t="s">
        <v>571</v>
      </c>
      <c r="D862" s="408"/>
      <c r="E862" s="408"/>
      <c r="F862" s="408"/>
      <c r="G862" s="408"/>
      <c r="H862" s="408"/>
      <c r="I862" s="408"/>
      <c r="J862" s="409">
        <v>4210001004272</v>
      </c>
      <c r="K862" s="410"/>
      <c r="L862" s="410"/>
      <c r="M862" s="410"/>
      <c r="N862" s="410"/>
      <c r="O862" s="410"/>
      <c r="P862" s="307" t="s">
        <v>568</v>
      </c>
      <c r="Q862" s="307"/>
      <c r="R862" s="307"/>
      <c r="S862" s="307"/>
      <c r="T862" s="307"/>
      <c r="U862" s="307"/>
      <c r="V862" s="307"/>
      <c r="W862" s="307"/>
      <c r="X862" s="307"/>
      <c r="Y862" s="308">
        <v>2</v>
      </c>
      <c r="Z862" s="309"/>
      <c r="AA862" s="309"/>
      <c r="AB862" s="310"/>
      <c r="AC862" s="312" t="s">
        <v>300</v>
      </c>
      <c r="AD862" s="312"/>
      <c r="AE862" s="312"/>
      <c r="AF862" s="312"/>
      <c r="AG862" s="312"/>
      <c r="AH862" s="313">
        <v>1</v>
      </c>
      <c r="AI862" s="314"/>
      <c r="AJ862" s="314"/>
      <c r="AK862" s="314"/>
      <c r="AL862" s="315">
        <v>99.9</v>
      </c>
      <c r="AM862" s="316"/>
      <c r="AN862" s="316"/>
      <c r="AO862" s="317"/>
      <c r="AP862" s="311" t="s">
        <v>569</v>
      </c>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292</v>
      </c>
      <c r="AI870" s="336"/>
      <c r="AJ870" s="336"/>
      <c r="AK870" s="336"/>
      <c r="AL870" s="336" t="s">
        <v>21</v>
      </c>
      <c r="AM870" s="336"/>
      <c r="AN870" s="336"/>
      <c r="AO870" s="416"/>
      <c r="AP870" s="417" t="s">
        <v>225</v>
      </c>
      <c r="AQ870" s="417"/>
      <c r="AR870" s="417"/>
      <c r="AS870" s="417"/>
      <c r="AT870" s="417"/>
      <c r="AU870" s="417"/>
      <c r="AV870" s="417"/>
      <c r="AW870" s="417"/>
      <c r="AX870" s="417"/>
    </row>
    <row r="871" spans="1:50" ht="30" hidden="1" customHeight="1" x14ac:dyDescent="0.15">
      <c r="A871" s="394">
        <v>1</v>
      </c>
      <c r="B871" s="394">
        <v>1</v>
      </c>
      <c r="C871" s="408"/>
      <c r="D871" s="408"/>
      <c r="E871" s="408"/>
      <c r="F871" s="408"/>
      <c r="G871" s="408"/>
      <c r="H871" s="408"/>
      <c r="I871" s="408"/>
      <c r="J871" s="409"/>
      <c r="K871" s="410"/>
      <c r="L871" s="410"/>
      <c r="M871" s="410"/>
      <c r="N871" s="410"/>
      <c r="O871" s="410"/>
      <c r="P871" s="307"/>
      <c r="Q871" s="307"/>
      <c r="R871" s="307"/>
      <c r="S871" s="307"/>
      <c r="T871" s="307"/>
      <c r="U871" s="307"/>
      <c r="V871" s="307"/>
      <c r="W871" s="307"/>
      <c r="X871" s="307"/>
      <c r="Y871" s="308"/>
      <c r="Z871" s="309"/>
      <c r="AA871" s="309"/>
      <c r="AB871" s="310"/>
      <c r="AC871" s="318"/>
      <c r="AD871" s="413"/>
      <c r="AE871" s="413"/>
      <c r="AF871" s="413"/>
      <c r="AG871" s="413"/>
      <c r="AH871" s="411"/>
      <c r="AI871" s="412"/>
      <c r="AJ871" s="412"/>
      <c r="AK871" s="412"/>
      <c r="AL871" s="315"/>
      <c r="AM871" s="316"/>
      <c r="AN871" s="316"/>
      <c r="AO871" s="317"/>
      <c r="AP871" s="311"/>
      <c r="AQ871" s="311"/>
      <c r="AR871" s="311"/>
      <c r="AS871" s="311"/>
      <c r="AT871" s="311"/>
      <c r="AU871" s="311"/>
      <c r="AV871" s="311"/>
      <c r="AW871" s="311"/>
      <c r="AX871" s="311"/>
    </row>
    <row r="872" spans="1:50" ht="30" hidden="1" customHeight="1" x14ac:dyDescent="0.15">
      <c r="A872" s="394">
        <v>2</v>
      </c>
      <c r="B872" s="394">
        <v>1</v>
      </c>
      <c r="C872" s="408"/>
      <c r="D872" s="408"/>
      <c r="E872" s="408"/>
      <c r="F872" s="408"/>
      <c r="G872" s="408"/>
      <c r="H872" s="408"/>
      <c r="I872" s="408"/>
      <c r="J872" s="409"/>
      <c r="K872" s="410"/>
      <c r="L872" s="410"/>
      <c r="M872" s="410"/>
      <c r="N872" s="410"/>
      <c r="O872" s="410"/>
      <c r="P872" s="307"/>
      <c r="Q872" s="307"/>
      <c r="R872" s="307"/>
      <c r="S872" s="307"/>
      <c r="T872" s="307"/>
      <c r="U872" s="307"/>
      <c r="V872" s="307"/>
      <c r="W872" s="307"/>
      <c r="X872" s="307"/>
      <c r="Y872" s="308"/>
      <c r="Z872" s="309"/>
      <c r="AA872" s="309"/>
      <c r="AB872" s="310"/>
      <c r="AC872" s="318"/>
      <c r="AD872" s="318"/>
      <c r="AE872" s="318"/>
      <c r="AF872" s="318"/>
      <c r="AG872" s="318"/>
      <c r="AH872" s="411"/>
      <c r="AI872" s="412"/>
      <c r="AJ872" s="412"/>
      <c r="AK872" s="412"/>
      <c r="AL872" s="315"/>
      <c r="AM872" s="316"/>
      <c r="AN872" s="316"/>
      <c r="AO872" s="317"/>
      <c r="AP872" s="311"/>
      <c r="AQ872" s="311"/>
      <c r="AR872" s="311"/>
      <c r="AS872" s="311"/>
      <c r="AT872" s="311"/>
      <c r="AU872" s="311"/>
      <c r="AV872" s="311"/>
      <c r="AW872" s="311"/>
      <c r="AX872" s="311"/>
    </row>
    <row r="873" spans="1:50" ht="30" hidden="1" customHeight="1" x14ac:dyDescent="0.15">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292</v>
      </c>
      <c r="AI903" s="336"/>
      <c r="AJ903" s="336"/>
      <c r="AK903" s="336"/>
      <c r="AL903" s="336" t="s">
        <v>21</v>
      </c>
      <c r="AM903" s="336"/>
      <c r="AN903" s="336"/>
      <c r="AO903" s="416"/>
      <c r="AP903" s="417" t="s">
        <v>225</v>
      </c>
      <c r="AQ903" s="417"/>
      <c r="AR903" s="417"/>
      <c r="AS903" s="417"/>
      <c r="AT903" s="417"/>
      <c r="AU903" s="417"/>
      <c r="AV903" s="417"/>
      <c r="AW903" s="417"/>
      <c r="AX903" s="417"/>
    </row>
    <row r="904" spans="1:50" ht="30" hidden="1" customHeight="1" x14ac:dyDescent="0.15">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292</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292</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292</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292</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292</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customHeight="1" x14ac:dyDescent="0.15">
      <c r="A1099" s="878" t="s">
        <v>254</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8" t="s">
        <v>269</v>
      </c>
      <c r="AM1099" s="949"/>
      <c r="AN1099" s="949"/>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4"/>
      <c r="B1102" s="394"/>
      <c r="C1102" s="267" t="s">
        <v>218</v>
      </c>
      <c r="D1102" s="881"/>
      <c r="E1102" s="267" t="s">
        <v>217</v>
      </c>
      <c r="F1102" s="881"/>
      <c r="G1102" s="881"/>
      <c r="H1102" s="881"/>
      <c r="I1102" s="881"/>
      <c r="J1102" s="267" t="s">
        <v>224</v>
      </c>
      <c r="K1102" s="267"/>
      <c r="L1102" s="267"/>
      <c r="M1102" s="267"/>
      <c r="N1102" s="267"/>
      <c r="O1102" s="267"/>
      <c r="P1102" s="334" t="s">
        <v>27</v>
      </c>
      <c r="Q1102" s="334"/>
      <c r="R1102" s="334"/>
      <c r="S1102" s="334"/>
      <c r="T1102" s="334"/>
      <c r="U1102" s="334"/>
      <c r="V1102" s="334"/>
      <c r="W1102" s="334"/>
      <c r="X1102" s="334"/>
      <c r="Y1102" s="267" t="s">
        <v>226</v>
      </c>
      <c r="Z1102" s="881"/>
      <c r="AA1102" s="881"/>
      <c r="AB1102" s="881"/>
      <c r="AC1102" s="267" t="s">
        <v>200</v>
      </c>
      <c r="AD1102" s="267"/>
      <c r="AE1102" s="267"/>
      <c r="AF1102" s="267"/>
      <c r="AG1102" s="267"/>
      <c r="AH1102" s="334" t="s">
        <v>213</v>
      </c>
      <c r="AI1102" s="335"/>
      <c r="AJ1102" s="335"/>
      <c r="AK1102" s="335"/>
      <c r="AL1102" s="335" t="s">
        <v>21</v>
      </c>
      <c r="AM1102" s="335"/>
      <c r="AN1102" s="335"/>
      <c r="AO1102" s="884"/>
      <c r="AP1102" s="417" t="s">
        <v>255</v>
      </c>
      <c r="AQ1102" s="417"/>
      <c r="AR1102" s="417"/>
      <c r="AS1102" s="417"/>
      <c r="AT1102" s="417"/>
      <c r="AU1102" s="417"/>
      <c r="AV1102" s="417"/>
      <c r="AW1102" s="417"/>
      <c r="AX1102" s="417"/>
    </row>
    <row r="1103" spans="1:50" ht="30" customHeight="1" x14ac:dyDescent="0.15">
      <c r="A1103" s="394">
        <v>1</v>
      </c>
      <c r="B1103" s="394">
        <v>1</v>
      </c>
      <c r="C1103" s="883"/>
      <c r="D1103" s="883"/>
      <c r="E1103" s="882"/>
      <c r="F1103" s="882"/>
      <c r="G1103" s="882"/>
      <c r="H1103" s="882"/>
      <c r="I1103" s="882"/>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customHeight="1" x14ac:dyDescent="0.15">
      <c r="A1104" s="394">
        <v>2</v>
      </c>
      <c r="B1104" s="394">
        <v>1</v>
      </c>
      <c r="C1104" s="883"/>
      <c r="D1104" s="883"/>
      <c r="E1104" s="882"/>
      <c r="F1104" s="882"/>
      <c r="G1104" s="882"/>
      <c r="H1104" s="882"/>
      <c r="I1104" s="882"/>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customHeight="1" x14ac:dyDescent="0.15">
      <c r="A1105" s="394">
        <v>3</v>
      </c>
      <c r="B1105" s="394">
        <v>1</v>
      </c>
      <c r="C1105" s="883"/>
      <c r="D1105" s="883"/>
      <c r="E1105" s="882"/>
      <c r="F1105" s="882"/>
      <c r="G1105" s="882"/>
      <c r="H1105" s="882"/>
      <c r="I1105" s="882"/>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customHeight="1" x14ac:dyDescent="0.15">
      <c r="A1106" s="394">
        <v>4</v>
      </c>
      <c r="B1106" s="394">
        <v>1</v>
      </c>
      <c r="C1106" s="883"/>
      <c r="D1106" s="883"/>
      <c r="E1106" s="882"/>
      <c r="F1106" s="882"/>
      <c r="G1106" s="882"/>
      <c r="H1106" s="882"/>
      <c r="I1106" s="882"/>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customHeight="1" x14ac:dyDescent="0.15">
      <c r="A1107" s="394">
        <v>5</v>
      </c>
      <c r="B1107" s="394">
        <v>1</v>
      </c>
      <c r="C1107" s="883"/>
      <c r="D1107" s="883"/>
      <c r="E1107" s="882"/>
      <c r="F1107" s="882"/>
      <c r="G1107" s="882"/>
      <c r="H1107" s="882"/>
      <c r="I1107" s="882"/>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83"/>
      <c r="D1108" s="883"/>
      <c r="E1108" s="882"/>
      <c r="F1108" s="882"/>
      <c r="G1108" s="882"/>
      <c r="H1108" s="882"/>
      <c r="I1108" s="882"/>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83"/>
      <c r="D1109" s="883"/>
      <c r="E1109" s="882"/>
      <c r="F1109" s="882"/>
      <c r="G1109" s="882"/>
      <c r="H1109" s="882"/>
      <c r="I1109" s="882"/>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83"/>
      <c r="D1110" s="883"/>
      <c r="E1110" s="882"/>
      <c r="F1110" s="882"/>
      <c r="G1110" s="882"/>
      <c r="H1110" s="882"/>
      <c r="I1110" s="882"/>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83"/>
      <c r="D1111" s="883"/>
      <c r="E1111" s="882"/>
      <c r="F1111" s="882"/>
      <c r="G1111" s="882"/>
      <c r="H1111" s="882"/>
      <c r="I1111" s="882"/>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83"/>
      <c r="D1112" s="883"/>
      <c r="E1112" s="882"/>
      <c r="F1112" s="882"/>
      <c r="G1112" s="882"/>
      <c r="H1112" s="882"/>
      <c r="I1112" s="882"/>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83"/>
      <c r="D1113" s="883"/>
      <c r="E1113" s="882"/>
      <c r="F1113" s="882"/>
      <c r="G1113" s="882"/>
      <c r="H1113" s="882"/>
      <c r="I1113" s="882"/>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83"/>
      <c r="D1114" s="883"/>
      <c r="E1114" s="882"/>
      <c r="F1114" s="882"/>
      <c r="G1114" s="882"/>
      <c r="H1114" s="882"/>
      <c r="I1114" s="882"/>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83"/>
      <c r="D1115" s="883"/>
      <c r="E1115" s="882"/>
      <c r="F1115" s="882"/>
      <c r="G1115" s="882"/>
      <c r="H1115" s="882"/>
      <c r="I1115" s="882"/>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83"/>
      <c r="D1116" s="883"/>
      <c r="E1116" s="882"/>
      <c r="F1116" s="882"/>
      <c r="G1116" s="882"/>
      <c r="H1116" s="882"/>
      <c r="I1116" s="882"/>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83"/>
      <c r="D1117" s="883"/>
      <c r="E1117" s="882"/>
      <c r="F1117" s="882"/>
      <c r="G1117" s="882"/>
      <c r="H1117" s="882"/>
      <c r="I1117" s="882"/>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83"/>
      <c r="D1118" s="883"/>
      <c r="E1118" s="882"/>
      <c r="F1118" s="882"/>
      <c r="G1118" s="882"/>
      <c r="H1118" s="882"/>
      <c r="I1118" s="882"/>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83"/>
      <c r="D1119" s="883"/>
      <c r="E1119" s="882"/>
      <c r="F1119" s="882"/>
      <c r="G1119" s="882"/>
      <c r="H1119" s="882"/>
      <c r="I1119" s="882"/>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83"/>
      <c r="D1120" s="883"/>
      <c r="E1120" s="251"/>
      <c r="F1120" s="882"/>
      <c r="G1120" s="882"/>
      <c r="H1120" s="882"/>
      <c r="I1120" s="882"/>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83"/>
      <c r="D1121" s="883"/>
      <c r="E1121" s="882"/>
      <c r="F1121" s="882"/>
      <c r="G1121" s="882"/>
      <c r="H1121" s="882"/>
      <c r="I1121" s="882"/>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83"/>
      <c r="D1122" s="883"/>
      <c r="E1122" s="882"/>
      <c r="F1122" s="882"/>
      <c r="G1122" s="882"/>
      <c r="H1122" s="882"/>
      <c r="I1122" s="882"/>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83"/>
      <c r="D1123" s="883"/>
      <c r="E1123" s="882"/>
      <c r="F1123" s="882"/>
      <c r="G1123" s="882"/>
      <c r="H1123" s="882"/>
      <c r="I1123" s="882"/>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83"/>
      <c r="D1124" s="883"/>
      <c r="E1124" s="882"/>
      <c r="F1124" s="882"/>
      <c r="G1124" s="882"/>
      <c r="H1124" s="882"/>
      <c r="I1124" s="882"/>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83"/>
      <c r="D1125" s="883"/>
      <c r="E1125" s="882"/>
      <c r="F1125" s="882"/>
      <c r="G1125" s="882"/>
      <c r="H1125" s="882"/>
      <c r="I1125" s="882"/>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83"/>
      <c r="D1126" s="883"/>
      <c r="E1126" s="882"/>
      <c r="F1126" s="882"/>
      <c r="G1126" s="882"/>
      <c r="H1126" s="882"/>
      <c r="I1126" s="882"/>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83"/>
      <c r="D1127" s="883"/>
      <c r="E1127" s="882"/>
      <c r="F1127" s="882"/>
      <c r="G1127" s="882"/>
      <c r="H1127" s="882"/>
      <c r="I1127" s="882"/>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83"/>
      <c r="D1128" s="883"/>
      <c r="E1128" s="882"/>
      <c r="F1128" s="882"/>
      <c r="G1128" s="882"/>
      <c r="H1128" s="882"/>
      <c r="I1128" s="882"/>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83"/>
      <c r="D1129" s="883"/>
      <c r="E1129" s="882"/>
      <c r="F1129" s="882"/>
      <c r="G1129" s="882"/>
      <c r="H1129" s="882"/>
      <c r="I1129" s="882"/>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83"/>
      <c r="D1130" s="883"/>
      <c r="E1130" s="882"/>
      <c r="F1130" s="882"/>
      <c r="G1130" s="882"/>
      <c r="H1130" s="882"/>
      <c r="I1130" s="882"/>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83"/>
      <c r="D1131" s="883"/>
      <c r="E1131" s="882"/>
      <c r="F1131" s="882"/>
      <c r="G1131" s="882"/>
      <c r="H1131" s="882"/>
      <c r="I1131" s="882"/>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83"/>
      <c r="D1132" s="883"/>
      <c r="E1132" s="882"/>
      <c r="F1132" s="882"/>
      <c r="G1132" s="882"/>
      <c r="H1132" s="882"/>
      <c r="I1132" s="882"/>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8" orientation="portrait" r:id="rId1"/>
  <headerFooter differentFirst="1" alignWithMargins="0"/>
  <rowBreaks count="3" manualBreakCount="3">
    <brk id="129" max="49" man="1"/>
    <brk id="718" max="49" man="1"/>
    <brk id="779"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t="s">
        <v>485</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485</v>
      </c>
      <c r="M3" s="13" t="str">
        <f t="shared" ref="M3:M11" si="2">IF(L3="","",K3)</f>
        <v>文教及び科学振興</v>
      </c>
      <c r="N3" s="13" t="str">
        <f>IF(M3="",N2,IF(N2&lt;&gt;"",CONCATENATE(N2,"、",M3),M3))</f>
        <v>文教及び科学振興</v>
      </c>
      <c r="O3" s="13"/>
      <c r="P3" s="12" t="s">
        <v>74</v>
      </c>
      <c r="Q3" s="17" t="s">
        <v>485</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485</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科学技術・イノベーション</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2020-05-21T06:12:25Z</cp:lastPrinted>
  <dcterms:created xsi:type="dcterms:W3CDTF">2012-03-13T00:50:25Z</dcterms:created>
  <dcterms:modified xsi:type="dcterms:W3CDTF">2020-09-24T05:37:39Z</dcterms:modified>
</cp:coreProperties>
</file>