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予算係フォルダ\【行政事業レビュー】\令和02年度行政事業レビュー（法人番号等過去５年分誤植訂正）\03_提出後修正\H31\"/>
    </mc:Choice>
  </mc:AlternateContent>
  <bookViews>
    <workbookView xWindow="0" yWindow="0" windowWidth="15348" windowHeight="663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H118" i="7"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<sst xmlns="http://schemas.openxmlformats.org/spreadsheetml/2006/main" count="3216" uniqueCount="783">
  <si>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</si>
  <si>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</si>
  <si>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</si>
  <si>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</si>
  <si>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</si>
  <si>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</si>
  <si>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</si>
  <si>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</si>
  <si>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</si>
  <si>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</si>
  <si>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</si>
  <si>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</si>
  <si>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</si>
  <si>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</si>
  <si>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</si>
  <si>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</si>
  <si>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</si>
  <si>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</si>
  <si>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</si>
  <si>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</si>
  <si>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</si>
  <si>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</si>
  <si>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</si>
  <si>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</si>
  <si>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</si>
  <si>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</si>
  <si>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</si>
  <si>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</si>
  <si>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</si>
  <si>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</si>
  <si>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</si>
  <si>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</si>
  <si>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</si>
  <si>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</si>
  <si>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</si>
  <si>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</si>
  <si>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</si>
  <si>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</si>
  <si>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</si>
  <si>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</si>
  <si>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</si>
  <si>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</si>
  <si>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</si>
  <si>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</si>
  <si>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</si>
  <si>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</si>
  <si>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</si>
  <si>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</si>
  <si>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</si>
  <si>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</si>
  <si>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</si>
  <si>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</si>
  <si>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</si>
  <si>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</si>
  <si>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</si>
  <si>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</si>
  <si>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</si>
  <si>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</si>
  <si>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</si>
  <si>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</si>
  <si>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</si>
  <si>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</si>
  <si>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</si>
  <si>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</si>
  <si>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</si>
  <si>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</si>
  <si>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</si>
  <si>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</si>
  <si>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</si>
  <si>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</si>
  <si>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</si>
  <si>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</si>
  <si>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</si>
  <si>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</si>
  <si>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</si>
  <si>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</si>
  <si>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</si>
  <si>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</si>
  <si>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</si>
  <si>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</si>
  <si>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</si>
  <si>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</si>
  <si>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</si>
  <si>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</si>
  <si>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</si>
  <si>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</si>
  <si>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</si>
  <si>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</si>
  <si>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</si>
  <si>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</si>
  <si>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</si>
  <si>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</si>
  <si>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</si>
  <si>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</si>
  <si>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</si>
  <si>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</si>
  <si>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</si>
  <si>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</si>
  <si>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</si>
  <si>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</si>
  <si>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</si>
  <si>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</si>
  <si>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</si>
  <si>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</si>
  <si>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</si>
  <si>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</si>
  <si>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</si>
  <si>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</si>
  <si>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</si>
  <si>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</si>
  <si>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</si>
  <si>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</si>
  <si>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</si>
  <si>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</si>
  <si>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</si>
  <si>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</si>
  <si>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</si>
  <si>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</si>
  <si>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</si>
  <si>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</si>
  <si>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</si>
  <si>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</si>
  <si>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</si>
  <si>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</si>
  <si>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</si>
  <si>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</si>
  <si>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</si>
  <si>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</si>
  <si>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</si>
  <si>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</si>
  <si>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</si>
  <si>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</si>
  <si>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</si>
  <si>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</si>
  <si>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</si>
  <si>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</si>
  <si>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</si>
  <si>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</si>
  <si>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</si>
  <si>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</si>
  <si>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</si>
  <si>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</si>
  <si>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</si>
  <si>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</si>
  <si>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</si>
  <si>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</si>
  <si>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</si>
  <si>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</si>
  <si>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</si>
  <si>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</si>
  <si>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</si>
  <si>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</si>
  <si>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</si>
  <si>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</si>
  <si>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</si>
  <si>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</si>
  <si>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</si>
  <si>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</si>
  <si>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</si>
  <si>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</si>
  <si>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</si>
  <si>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</si>
  <si>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</si>
  <si>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</si>
  <si>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</si>
  <si>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</si>
  <si>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</si>
  <si>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</si>
  <si>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</si>
  <si>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</si>
  <si>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</si>
  <si>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</si>
  <si>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</si>
  <si>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</si>
  <si>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</si>
  <si>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</si>
  <si>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</si>
  <si>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</si>
  <si>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</si>
  <si>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</si>
  <si>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</si>
  <si>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</si>
  <si>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</si>
  <si>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</si>
  <si>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</si>
  <si>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</si>
  <si>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</si>
  <si>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</si>
  <si>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</si>
  <si>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</si>
  <si>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</si>
  <si>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</si>
  <si>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</si>
  <si>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</si>
  <si>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</si>
  <si>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</si>
  <si>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</si>
  <si>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</si>
  <si>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</si>
  <si>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</si>
  <si>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</si>
  <si>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</si>
  <si>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</si>
  <si>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</si>
  <si>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</si>
  <si>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</si>
  <si>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</si>
  <si>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</si>
  <si>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</si>
  <si>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</si>
  <si>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</si>
  <si>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</si>
  <si>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</si>
  <si>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</si>
  <si>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</si>
  <si>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</si>
  <si>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</si>
  <si>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</si>
  <si>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</si>
  <si>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</si>
  <si>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</si>
  <si>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</si>
  <si>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</si>
  <si>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</si>
  <si>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</si>
  <si>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</si>
  <si>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</si>
  <si>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</si>
  <si>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</si>
  <si>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</si>
  <si>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</si>
  <si>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</si>
  <si>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</si>
  <si>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</si>
  <si>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</si>
  <si>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</si>
  <si>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</si>
  <si>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</si>
  <si>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</si>
  <si>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</si>
  <si>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</si>
  <si>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</si>
  <si>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</si>
  <si>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</si>
  <si>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</si>
  <si>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</si>
  <si>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</si>
  <si>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</si>
  <si>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</si>
  <si>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</si>
  <si>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</si>
  <si>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</si>
  <si>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</si>
  <si>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</si>
  <si>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</si>
  <si>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</si>
  <si>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</si>
  <si>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</si>
  <si>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</si>
  <si>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</si>
  <si>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</si>
  <si>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</si>
  <si>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</si>
  <si>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</si>
  <si>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</si>
  <si>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</si>
  <si>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</si>
  <si>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</si>
  <si>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</si>
  <si>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</si>
  <si>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</si>
  <si>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</si>
  <si>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</si>
  <si>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</si>
  <si>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</si>
  <si>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</si>
  <si>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</si>
  <si>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</si>
  <si>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</si>
  <si>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</si>
  <si>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</si>
  <si>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</si>
  <si>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</si>
  <si>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</si>
  <si>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</si>
  <si>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</si>
  <si>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</si>
  <si>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</si>
  <si>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</si>
  <si>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</si>
  <si>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</si>
  <si>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</si>
  <si>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</si>
  <si>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</si>
  <si>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</si>
  <si>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</si>
  <si>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</si>
  <si>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</si>
  <si>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</si>
  <si>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</si>
  <si>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</si>
  <si>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</si>
  <si>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</si>
  <si>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</si>
  <si>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</si>
  <si>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</si>
  <si>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</si>
  <si>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</si>
  <si>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</si>
  <si>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</si>
  <si>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</si>
  <si>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</si>
  <si>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</si>
  <si>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</si>
  <si>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</si>
  <si>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</si>
  <si>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</si>
  <si>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</si>
  <si>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</si>
  <si>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</si>
  <si>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</si>
  <si>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</si>
  <si>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</si>
  <si>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</si>
  <si>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</si>
  <si>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</si>
  <si>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</si>
  <si>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</si>
  <si>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</si>
  <si>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</si>
  <si>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</si>
  <si>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</si>
  <si>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</si>
  <si>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</si>
  <si>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</si>
  <si>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</si>
  <si>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</si>
  <si>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</si>
  <si>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</si>
  <si>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</si>
  <si>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</si>
  <si>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</si>
  <si>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</si>
  <si>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</si>
  <si>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</si>
  <si>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</si>
  <si>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</si>
  <si>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</si>
  <si>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</si>
  <si>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</si>
  <si>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</si>
  <si>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</si>
  <si>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</si>
  <si>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</si>
  <si>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</si>
  <si>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</si>
  <si>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</si>
  <si>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</si>
  <si>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</si>
  <si>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</si>
  <si>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</si>
  <si>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</si>
  <si>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</si>
  <si>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</si>
  <si>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</si>
  <si>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</si>
  <si>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</si>
  <si>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</si>
  <si>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</si>
  <si>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</si>
  <si>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</si>
  <si>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</si>
  <si>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</si>
  <si>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</si>
  <si>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</si>
  <si>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</si>
  <si>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</si>
  <si>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</si>
  <si>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</si>
  <si>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</si>
  <si>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</si>
  <si>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</si>
  <si>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</si>
  <si>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</si>
  <si>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</si>
  <si>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</si>
  <si>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</si>
  <si>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</si>
  <si>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</si>
  <si>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</si>
  <si>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</si>
  <si>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</si>
  <si>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</si>
  <si>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</si>
  <si>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</si>
  <si>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</si>
  <si>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</si>
  <si>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</si>
  <si>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</si>
  <si>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</si>
  <si>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</si>
  <si>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</si>
  <si>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</si>
  <si>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</si>
  <si>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</si>
  <si>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</si>
  <si>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</si>
  <si>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</si>
  <si>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</si>
  <si>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</si>
  <si>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</si>
  <si>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</si>
  <si>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</si>
  <si>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</si>
  <si>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</si>
  <si>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</si>
  <si>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</si>
  <si>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</si>
  <si>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</si>
  <si>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</si>
  <si>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</si>
  <si>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</si>
  <si>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</si>
  <si>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</si>
  <si>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</si>
  <si>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</si>
  <si>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</si>
  <si>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</si>
  <si>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</si>
  <si>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</si>
  <si>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</si>
  <si>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</si>
  <si>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</si>
  <si>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</si>
  <si>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</si>
  <si>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</si>
  <si>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</si>
  <si>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</si>
  <si>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</si>
  <si>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</si>
  <si>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</si>
  <si>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</si>
  <si>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</si>
  <si>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</si>
  <si>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</si>
  <si>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</si>
  <si>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</si>
  <si>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</si>
  <si>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</si>
  <si>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</si>
  <si>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</si>
  <si>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</si>
  <si>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</si>
  <si>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</si>
  <si>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</si>
  <si>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</si>
  <si>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</si>
  <si>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</si>
  <si>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</si>
  <si>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</si>
  <si>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</si>
  <si>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</si>
  <si>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</si>
  <si>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</si>
  <si>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</si>
  <si>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</si>
  <si>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</si>
  <si>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</si>
  <si>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</si>
  <si>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</si>
  <si>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</si>
  <si>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</si>
  <si>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</si>
  <si>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</si>
  <si>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</si>
  <si>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</si>
  <si>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</si>
  <si>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</si>
  <si>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</si>
  <si>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</si>
  <si>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</si>
  <si>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</si>
  <si>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</si>
  <si>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</si>
  <si>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</si>
  <si>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</si>
  <si>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</si>
  <si>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</si>
  <si>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</si>
  <si>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</si>
  <si>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</si>
  <si>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</si>
  <si>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</si>
  <si>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</si>
  <si>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</si>
  <si>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</si>
  <si>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</si>
  <si>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</si>
  <si>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</si>
  <si>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</si>
  <si>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</si>
  <si>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</si>
  <si>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</si>
  <si>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</si>
  <si>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</si>
  <si>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</si>
  <si>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</si>
  <si>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</si>
  <si>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</si>
  <si>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</si>
  <si>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</si>
  <si>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</si>
  <si>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</si>
  <si>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</si>
  <si>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</si>
  <si>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</si>
  <si>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</si>
  <si>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</si>
  <si>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</si>
  <si>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</si>
  <si>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</si>
  <si>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</si>
  <si>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</si>
  <si>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</si>
  <si>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</si>
  <si>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</si>
  <si>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</si>
  <si>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</si>
  <si>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</si>
  <si>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</si>
  <si>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</si>
  <si>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</si>
  <si>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</si>
  <si>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</si>
  <si>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</si>
  <si>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</si>
  <si>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</si>
  <si>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</si>
  <si>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</si>
  <si>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</si>
  <si>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</si>
  <si>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</si>
  <si>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</si>
  <si>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</si>
  <si>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</si>
  <si>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</si>
  <si>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</si>
  <si>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</si>
  <si>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</si>
  <si>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</si>
  <si>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</si>
  <si>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</si>
  <si>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</si>
  <si>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</si>
  <si>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</si>
  <si>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</si>
  <si>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</si>
  <si>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</si>
  <si>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</si>
  <si>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</si>
  <si>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海上交通安全に関する経費</t>
    <rPh sb="0" eb="2">
      <t>カイジョウ</t>
    </rPh>
    <rPh sb="2" eb="4">
      <t>コウツウ</t>
    </rPh>
    <rPh sb="4" eb="6">
      <t>アンゼン</t>
    </rPh>
    <rPh sb="7" eb="8">
      <t>カン</t>
    </rPh>
    <rPh sb="10" eb="12">
      <t>ケイヒ</t>
    </rPh>
    <phoneticPr fontId="5"/>
  </si>
  <si>
    <t>海上保安庁交通部</t>
    <rPh sb="0" eb="2">
      <t>カイジョウ</t>
    </rPh>
    <rPh sb="2" eb="4">
      <t>ホアン</t>
    </rPh>
    <rPh sb="4" eb="5">
      <t>チョウ</t>
    </rPh>
    <rPh sb="5" eb="7">
      <t>コウツウ</t>
    </rPh>
    <rPh sb="7" eb="8">
      <t>ブ</t>
    </rPh>
    <phoneticPr fontId="5"/>
  </si>
  <si>
    <t>企画課</t>
    <rPh sb="0" eb="2">
      <t>キカク</t>
    </rPh>
    <rPh sb="2" eb="3">
      <t>カ</t>
    </rPh>
    <phoneticPr fontId="5"/>
  </si>
  <si>
    <t>課長　坂本　潤一郎</t>
    <rPh sb="0" eb="2">
      <t>カチョウ</t>
    </rPh>
    <rPh sb="3" eb="5">
      <t>サカモト</t>
    </rPh>
    <rPh sb="6" eb="9">
      <t>ジュンイチロウ</t>
    </rPh>
    <phoneticPr fontId="5"/>
  </si>
  <si>
    <t>○</t>
  </si>
  <si>
    <t>海上保安庁法第5条第1項第10号</t>
    <rPh sb="15" eb="16">
      <t>ゴウ</t>
    </rPh>
    <phoneticPr fontId="5"/>
  </si>
  <si>
    <t>第３次交通ビジョン、第１０次交通安全基本計画</t>
    <phoneticPr fontId="5"/>
  </si>
  <si>
    <t>　当事業は、海上保安庁法第２条第１項に定める任務である海上の安全の確保を図るため、海上における船舶交通に関する規制その他海上の安全の確保に関する事務の遂行を目的とする。</t>
    <rPh sb="1" eb="2">
      <t>トウ</t>
    </rPh>
    <rPh sb="2" eb="4">
      <t>ジギョウ</t>
    </rPh>
    <rPh sb="6" eb="8">
      <t>カイジョウ</t>
    </rPh>
    <rPh sb="8" eb="10">
      <t>ホアン</t>
    </rPh>
    <rPh sb="10" eb="11">
      <t>チョウ</t>
    </rPh>
    <rPh sb="11" eb="12">
      <t>ホウ</t>
    </rPh>
    <rPh sb="12" eb="13">
      <t>ダイ</t>
    </rPh>
    <rPh sb="14" eb="15">
      <t>ジョウ</t>
    </rPh>
    <rPh sb="15" eb="16">
      <t>ダイ</t>
    </rPh>
    <rPh sb="17" eb="18">
      <t>コウ</t>
    </rPh>
    <rPh sb="19" eb="20">
      <t>サダ</t>
    </rPh>
    <rPh sb="22" eb="24">
      <t>ニンム</t>
    </rPh>
    <rPh sb="27" eb="29">
      <t>カイジョウ</t>
    </rPh>
    <rPh sb="30" eb="32">
      <t>アンゼン</t>
    </rPh>
    <rPh sb="33" eb="35">
      <t>カクホ</t>
    </rPh>
    <rPh sb="36" eb="37">
      <t>ハカ</t>
    </rPh>
    <rPh sb="41" eb="43">
      <t>カイジョウ</t>
    </rPh>
    <rPh sb="47" eb="49">
      <t>センパク</t>
    </rPh>
    <rPh sb="49" eb="51">
      <t>コウツウ</t>
    </rPh>
    <rPh sb="52" eb="53">
      <t>カン</t>
    </rPh>
    <rPh sb="55" eb="57">
      <t>キセイ</t>
    </rPh>
    <rPh sb="59" eb="60">
      <t>タ</t>
    </rPh>
    <rPh sb="60" eb="62">
      <t>カイジョウ</t>
    </rPh>
    <rPh sb="63" eb="65">
      <t>アンゼン</t>
    </rPh>
    <rPh sb="66" eb="68">
      <t>カクホ</t>
    </rPh>
    <rPh sb="69" eb="70">
      <t>カン</t>
    </rPh>
    <rPh sb="72" eb="74">
      <t>ジム</t>
    </rPh>
    <rPh sb="75" eb="77">
      <t>スイコウ</t>
    </rPh>
    <rPh sb="78" eb="80">
      <t>モクテキ</t>
    </rPh>
    <phoneticPr fontId="5"/>
  </si>
  <si>
    <t>　海難防止講習会、訪船指導等の海難防止対策及びふくそう海域、港内における安全に関する情報提供等の航行安全対策を行っている。</t>
  </si>
  <si>
    <t>-</t>
  </si>
  <si>
    <t>-</t>
    <phoneticPr fontId="5"/>
  </si>
  <si>
    <t>航路標識庁費</t>
    <rPh sb="0" eb="2">
      <t>コウロ</t>
    </rPh>
    <rPh sb="2" eb="4">
      <t>ヒョウシキ</t>
    </rPh>
    <rPh sb="4" eb="6">
      <t>チョウヒ</t>
    </rPh>
    <phoneticPr fontId="5"/>
  </si>
  <si>
    <t>土地建物借料</t>
    <rPh sb="0" eb="2">
      <t>トチ</t>
    </rPh>
    <rPh sb="2" eb="4">
      <t>タテモノ</t>
    </rPh>
    <rPh sb="4" eb="6">
      <t>シャクリョウ</t>
    </rPh>
    <phoneticPr fontId="5"/>
  </si>
  <si>
    <t>職員旅費</t>
    <rPh sb="0" eb="2">
      <t>ショクイン</t>
    </rPh>
    <rPh sb="2" eb="4">
      <t>リョヒ</t>
    </rPh>
    <phoneticPr fontId="5"/>
  </si>
  <si>
    <t>情報処理業務庁費</t>
    <rPh sb="0" eb="2">
      <t>ジョウホウ</t>
    </rPh>
    <rPh sb="2" eb="4">
      <t>ショリ</t>
    </rPh>
    <rPh sb="4" eb="6">
      <t>ギョウム</t>
    </rPh>
    <rPh sb="6" eb="8">
      <t>チョウヒ</t>
    </rPh>
    <phoneticPr fontId="5"/>
  </si>
  <si>
    <t>海難隻数</t>
  </si>
  <si>
    <t>海上保安庁ホームページ「海の事故情報（平成30年海難の現況と対策）」
&lt;http://www6.kaiho.mlit.go.jp/info/keihatsu/20190416_state_measure30.pdf&gt;</t>
    <rPh sb="0" eb="2">
      <t>カイジョウ</t>
    </rPh>
    <rPh sb="2" eb="4">
      <t>ホアン</t>
    </rPh>
    <rPh sb="4" eb="5">
      <t>チョウ</t>
    </rPh>
    <rPh sb="12" eb="13">
      <t>ウミ</t>
    </rPh>
    <rPh sb="14" eb="16">
      <t>ジコ</t>
    </rPh>
    <rPh sb="16" eb="18">
      <t>ジョウホウ</t>
    </rPh>
    <rPh sb="19" eb="21">
      <t>ヘイセイ</t>
    </rPh>
    <rPh sb="23" eb="24">
      <t>ネン</t>
    </rPh>
    <rPh sb="24" eb="26">
      <t>カイナン</t>
    </rPh>
    <rPh sb="27" eb="29">
      <t>ゲンキョウ</t>
    </rPh>
    <rPh sb="30" eb="32">
      <t>タイサク</t>
    </rPh>
    <phoneticPr fontId="5"/>
  </si>
  <si>
    <t>　ふくそう海域における社会的反響が著しい大規模海難の発生数を0件にする。</t>
  </si>
  <si>
    <t>ふくそう海域における大規模海難隻数</t>
  </si>
  <si>
    <t>　我が国周辺で発生する船舶事故のうち小型船舶における事故隻数を平成30年度までに少なくとも940隻以下に減少させる。</t>
    <rPh sb="49" eb="51">
      <t>イカ</t>
    </rPh>
    <rPh sb="52" eb="54">
      <t>ゲンショウ</t>
    </rPh>
    <phoneticPr fontId="5"/>
  </si>
  <si>
    <t>小型船舶における海難隻数（不可抗力によるものを除く）</t>
  </si>
  <si>
    <t>隻</t>
    <rPh sb="0" eb="1">
      <t>セキ</t>
    </rPh>
    <phoneticPr fontId="5"/>
  </si>
  <si>
    <t>訪船により海難防止指導を実施した隻数</t>
    <rPh sb="0" eb="2">
      <t>ホウセン</t>
    </rPh>
    <rPh sb="5" eb="7">
      <t>カイナン</t>
    </rPh>
    <rPh sb="7" eb="9">
      <t>ボウシ</t>
    </rPh>
    <rPh sb="9" eb="11">
      <t>シドウ</t>
    </rPh>
    <rPh sb="12" eb="14">
      <t>ジッシ</t>
    </rPh>
    <rPh sb="16" eb="18">
      <t>セキスウ</t>
    </rPh>
    <phoneticPr fontId="5"/>
  </si>
  <si>
    <t>X（各年度の執行額）／Y（各年度の訪船指導隻数）　　　　　　　　　　　　　　</t>
    <rPh sb="2" eb="5">
      <t>カクネンド</t>
    </rPh>
    <rPh sb="6" eb="8">
      <t>シッコウ</t>
    </rPh>
    <rPh sb="8" eb="9">
      <t>ガク</t>
    </rPh>
    <rPh sb="13" eb="16">
      <t>カクネンド</t>
    </rPh>
    <rPh sb="17" eb="19">
      <t>ホウセン</t>
    </rPh>
    <rPh sb="19" eb="21">
      <t>シドウ</t>
    </rPh>
    <rPh sb="21" eb="23">
      <t>セキスウ</t>
    </rPh>
    <phoneticPr fontId="5"/>
  </si>
  <si>
    <t>千円</t>
    <rPh sb="0" eb="2">
      <t>センエン</t>
    </rPh>
    <phoneticPr fontId="5"/>
  </si>
  <si>
    <t>　　X/Y</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</si>
  <si>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</si>
  <si>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１８　船舶交通の安全と海上の治安を確保する</t>
    <rPh sb="3" eb="5">
      <t>センパク</t>
    </rPh>
    <rPh sb="5" eb="7">
      <t>コウツウ</t>
    </rPh>
    <rPh sb="8" eb="10">
      <t>アンゼン</t>
    </rPh>
    <rPh sb="11" eb="13">
      <t>カイジョウ</t>
    </rPh>
    <rPh sb="14" eb="16">
      <t>チアン</t>
    </rPh>
    <rPh sb="17" eb="19">
      <t>カクホ</t>
    </rPh>
    <phoneticPr fontId="5"/>
  </si>
  <si>
    <t>要救助海難の救助率</t>
    <rPh sb="0" eb="3">
      <t>ヨウキュウジョ</t>
    </rPh>
    <rPh sb="3" eb="5">
      <t>カイナン</t>
    </rPh>
    <rPh sb="6" eb="8">
      <t>キュウジョ</t>
    </rPh>
    <rPh sb="8" eb="9">
      <t>リツ</t>
    </rPh>
    <phoneticPr fontId="5"/>
  </si>
  <si>
    <t>％</t>
    <phoneticPr fontId="5"/>
  </si>
  <si>
    <t>本事業は海上交通安全のための海難防止対策及びふくそう海域、港内における安全に関する情報提供等、海難の未然防止を主としており直接の効果ではないが、要救助海難の救助率という指標を本事業の成果の一つとしている。</t>
    <rPh sb="0" eb="1">
      <t>ホン</t>
    </rPh>
    <rPh sb="1" eb="3">
      <t>ジギョウ</t>
    </rPh>
    <rPh sb="4" eb="6">
      <t>カイジョウ</t>
    </rPh>
    <rPh sb="6" eb="8">
      <t>コウツウ</t>
    </rPh>
    <rPh sb="8" eb="10">
      <t>アンゼン</t>
    </rPh>
    <rPh sb="14" eb="16">
      <t>カイナン</t>
    </rPh>
    <rPh sb="16" eb="18">
      <t>ボウシ</t>
    </rPh>
    <rPh sb="18" eb="20">
      <t>タイサク</t>
    </rPh>
    <rPh sb="20" eb="21">
      <t>オヨ</t>
    </rPh>
    <rPh sb="26" eb="28">
      <t>カイイキ</t>
    </rPh>
    <rPh sb="29" eb="31">
      <t>コウナイ</t>
    </rPh>
    <rPh sb="35" eb="37">
      <t>アンゼン</t>
    </rPh>
    <rPh sb="38" eb="39">
      <t>カン</t>
    </rPh>
    <rPh sb="41" eb="43">
      <t>ジョウホウ</t>
    </rPh>
    <rPh sb="43" eb="46">
      <t>テイキョウトウ</t>
    </rPh>
    <rPh sb="47" eb="49">
      <t>カイナン</t>
    </rPh>
    <rPh sb="50" eb="52">
      <t>ミゼン</t>
    </rPh>
    <rPh sb="52" eb="54">
      <t>ボウシ</t>
    </rPh>
    <rPh sb="55" eb="56">
      <t>シュ</t>
    </rPh>
    <rPh sb="61" eb="63">
      <t>チョクセツ</t>
    </rPh>
    <rPh sb="64" eb="66">
      <t>コウカ</t>
    </rPh>
    <phoneticPr fontId="5"/>
  </si>
  <si>
    <t>有</t>
  </si>
  <si>
    <t>無</t>
  </si>
  <si>
    <t>‐</t>
  </si>
  <si>
    <t>すべての海域利用者の事故を未然に防止し、人命及び財産を保護するために必要である。</t>
    <rPh sb="4" eb="6">
      <t>カイイキ</t>
    </rPh>
    <rPh sb="6" eb="9">
      <t>リヨウシャ</t>
    </rPh>
    <rPh sb="10" eb="12">
      <t>ジコ</t>
    </rPh>
    <rPh sb="13" eb="15">
      <t>ミゼン</t>
    </rPh>
    <rPh sb="16" eb="18">
      <t>ボウシ</t>
    </rPh>
    <rPh sb="20" eb="22">
      <t>ジンメイ</t>
    </rPh>
    <rPh sb="22" eb="23">
      <t>オヨ</t>
    </rPh>
    <rPh sb="24" eb="26">
      <t>ザイサン</t>
    </rPh>
    <rPh sb="27" eb="29">
      <t>ホゴ</t>
    </rPh>
    <rPh sb="34" eb="36">
      <t>ヒツヨウ</t>
    </rPh>
    <phoneticPr fontId="5"/>
  </si>
  <si>
    <t>人命及び財産の保護に資するための事業であることから、国が実施する必要がある。</t>
    <rPh sb="0" eb="2">
      <t>ジンメイ</t>
    </rPh>
    <rPh sb="2" eb="3">
      <t>オヨ</t>
    </rPh>
    <rPh sb="4" eb="6">
      <t>ザイサン</t>
    </rPh>
    <rPh sb="7" eb="9">
      <t>ホゴ</t>
    </rPh>
    <rPh sb="10" eb="11">
      <t>シ</t>
    </rPh>
    <rPh sb="16" eb="18">
      <t>ジギョウ</t>
    </rPh>
    <rPh sb="26" eb="27">
      <t>コク</t>
    </rPh>
    <rPh sb="28" eb="30">
      <t>ジッシ</t>
    </rPh>
    <rPh sb="32" eb="34">
      <t>ヒツヨウ</t>
    </rPh>
    <phoneticPr fontId="5"/>
  </si>
  <si>
    <t>人命及び財産の保護に資するための事業であることから、優先度は高い。</t>
    <rPh sb="0" eb="2">
      <t>ジンメイ</t>
    </rPh>
    <rPh sb="2" eb="3">
      <t>オヨ</t>
    </rPh>
    <rPh sb="4" eb="6">
      <t>ザイサン</t>
    </rPh>
    <rPh sb="7" eb="9">
      <t>ホゴ</t>
    </rPh>
    <rPh sb="10" eb="11">
      <t>シ</t>
    </rPh>
    <rPh sb="16" eb="18">
      <t>ジギョウ</t>
    </rPh>
    <rPh sb="26" eb="29">
      <t>ユウセンド</t>
    </rPh>
    <rPh sb="30" eb="31">
      <t>タカ</t>
    </rPh>
    <phoneticPr fontId="5"/>
  </si>
  <si>
    <t>会計法に則り競争入札によるものは、適切に一般競争入札を実施している。また、随意契約についても、複数者からの見積もり徴取等により、競争性を確保している。</t>
    <rPh sb="0" eb="3">
      <t>カイケイホウ</t>
    </rPh>
    <rPh sb="4" eb="5">
      <t>ノット</t>
    </rPh>
    <rPh sb="6" eb="8">
      <t>キョウソウ</t>
    </rPh>
    <rPh sb="8" eb="10">
      <t>ニュウサツ</t>
    </rPh>
    <rPh sb="17" eb="19">
      <t>テキセツ</t>
    </rPh>
    <rPh sb="20" eb="22">
      <t>イッパン</t>
    </rPh>
    <rPh sb="22" eb="24">
      <t>キョウソウ</t>
    </rPh>
    <rPh sb="24" eb="26">
      <t>ニュウサツ</t>
    </rPh>
    <rPh sb="27" eb="29">
      <t>ジッシ</t>
    </rPh>
    <rPh sb="37" eb="39">
      <t>ズイイ</t>
    </rPh>
    <rPh sb="39" eb="41">
      <t>ケイヤク</t>
    </rPh>
    <rPh sb="47" eb="49">
      <t>フクスウ</t>
    </rPh>
    <rPh sb="49" eb="50">
      <t>シャ</t>
    </rPh>
    <rPh sb="53" eb="55">
      <t>ミツ</t>
    </rPh>
    <rPh sb="57" eb="59">
      <t>チョウシュ</t>
    </rPh>
    <rPh sb="59" eb="60">
      <t>トウ</t>
    </rPh>
    <rPh sb="64" eb="67">
      <t>キョウソウセイ</t>
    </rPh>
    <rPh sb="68" eb="70">
      <t>カクホ</t>
    </rPh>
    <phoneticPr fontId="5"/>
  </si>
  <si>
    <t>計画を策定し適正に事業を遂行している。</t>
    <rPh sb="0" eb="2">
      <t>ケイカク</t>
    </rPh>
    <rPh sb="3" eb="5">
      <t>サクテイ</t>
    </rPh>
    <rPh sb="6" eb="8">
      <t>テキセイ</t>
    </rPh>
    <rPh sb="9" eb="11">
      <t>ジギョウ</t>
    </rPh>
    <rPh sb="12" eb="14">
      <t>スイコウ</t>
    </rPh>
    <phoneticPr fontId="5"/>
  </si>
  <si>
    <t>航行安全対策に必要なもののみに使用している。</t>
    <rPh sb="0" eb="2">
      <t>コウコウ</t>
    </rPh>
    <rPh sb="2" eb="4">
      <t>アンゼン</t>
    </rPh>
    <rPh sb="4" eb="6">
      <t>タイサク</t>
    </rPh>
    <rPh sb="7" eb="9">
      <t>ヒツヨウ</t>
    </rPh>
    <rPh sb="15" eb="17">
      <t>シヨウ</t>
    </rPh>
    <phoneticPr fontId="5"/>
  </si>
  <si>
    <t>一括購入が可能な物品等の調達にあっては、競争入札による一括購入とすることで効率化に努めている。</t>
    <rPh sb="0" eb="2">
      <t>イッカツ</t>
    </rPh>
    <rPh sb="2" eb="4">
      <t>コウニュウ</t>
    </rPh>
    <rPh sb="5" eb="7">
      <t>カノウ</t>
    </rPh>
    <rPh sb="8" eb="10">
      <t>ブッピン</t>
    </rPh>
    <rPh sb="10" eb="11">
      <t>トウ</t>
    </rPh>
    <rPh sb="12" eb="14">
      <t>チョウタツ</t>
    </rPh>
    <rPh sb="20" eb="22">
      <t>キョウソウ</t>
    </rPh>
    <rPh sb="22" eb="24">
      <t>ニュウサツ</t>
    </rPh>
    <rPh sb="27" eb="29">
      <t>イッカツ</t>
    </rPh>
    <rPh sb="29" eb="31">
      <t>コウニュウ</t>
    </rPh>
    <rPh sb="37" eb="40">
      <t>コウリツカ</t>
    </rPh>
    <rPh sb="41" eb="42">
      <t>ツト</t>
    </rPh>
    <phoneticPr fontId="5"/>
  </si>
  <si>
    <t>計画を策定し適正に事業を遂行しており、航行船舶の安全確保に十分寄与している。</t>
    <rPh sb="0" eb="2">
      <t>ケイカク</t>
    </rPh>
    <rPh sb="3" eb="5">
      <t>サクテイ</t>
    </rPh>
    <rPh sb="6" eb="8">
      <t>テキセイ</t>
    </rPh>
    <rPh sb="9" eb="11">
      <t>ジギョウ</t>
    </rPh>
    <rPh sb="12" eb="14">
      <t>スイコウ</t>
    </rPh>
    <rPh sb="19" eb="21">
      <t>コウコウ</t>
    </rPh>
    <rPh sb="21" eb="23">
      <t>センパク</t>
    </rPh>
    <rPh sb="24" eb="26">
      <t>アンゼン</t>
    </rPh>
    <rPh sb="26" eb="28">
      <t>カクホ</t>
    </rPh>
    <rPh sb="29" eb="31">
      <t>ジュウブン</t>
    </rPh>
    <rPh sb="31" eb="33">
      <t>キヨ</t>
    </rPh>
    <phoneticPr fontId="5"/>
  </si>
  <si>
    <t>航行安全対策等においてコストの削減に努めている。</t>
    <rPh sb="0" eb="2">
      <t>コウコウ</t>
    </rPh>
    <rPh sb="2" eb="4">
      <t>アンゼン</t>
    </rPh>
    <rPh sb="4" eb="6">
      <t>タイサク</t>
    </rPh>
    <rPh sb="6" eb="7">
      <t>トウ</t>
    </rPh>
    <rPh sb="15" eb="17">
      <t>サクゲン</t>
    </rPh>
    <rPh sb="18" eb="19">
      <t>ツト</t>
    </rPh>
    <phoneticPr fontId="5"/>
  </si>
  <si>
    <t>計画を策定し適正に事業を遂行している。</t>
  </si>
  <si>
    <t>航行船舶の安全確保に十分寄与している。</t>
    <rPh sb="0" eb="2">
      <t>コウコウ</t>
    </rPh>
    <rPh sb="2" eb="4">
      <t>センパク</t>
    </rPh>
    <rPh sb="5" eb="7">
      <t>アンゼン</t>
    </rPh>
    <rPh sb="7" eb="9">
      <t>カクホ</t>
    </rPh>
    <rPh sb="10" eb="12">
      <t>ジュウブン</t>
    </rPh>
    <rPh sb="12" eb="14">
      <t>キヨ</t>
    </rPh>
    <phoneticPr fontId="5"/>
  </si>
  <si>
    <t>機器の買入に際し、仕様内容を精査し可能な限り汎用性のあるものに見直しを行い、競争性を高めることで一層のコスト縮減に努めている。また海難防止活動に必要なリーフレット等の調達についても引き続き計画的に取りまとめて実施することにより、コスト縮減を図ることとする。</t>
    <rPh sb="0" eb="2">
      <t>キキ</t>
    </rPh>
    <rPh sb="3" eb="5">
      <t>カイイレ</t>
    </rPh>
    <rPh sb="6" eb="7">
      <t>サイ</t>
    </rPh>
    <rPh sb="9" eb="11">
      <t>シヨウ</t>
    </rPh>
    <rPh sb="11" eb="13">
      <t>ナイヨウ</t>
    </rPh>
    <rPh sb="14" eb="16">
      <t>セイサ</t>
    </rPh>
    <rPh sb="17" eb="19">
      <t>カノウ</t>
    </rPh>
    <rPh sb="20" eb="21">
      <t>カギ</t>
    </rPh>
    <rPh sb="22" eb="25">
      <t>ハンヨウセイ</t>
    </rPh>
    <rPh sb="31" eb="33">
      <t>ミナオ</t>
    </rPh>
    <rPh sb="35" eb="36">
      <t>オコナ</t>
    </rPh>
    <rPh sb="38" eb="41">
      <t>キョウソウセイ</t>
    </rPh>
    <rPh sb="42" eb="43">
      <t>タカ</t>
    </rPh>
    <rPh sb="48" eb="50">
      <t>イッソウ</t>
    </rPh>
    <rPh sb="54" eb="56">
      <t>シュクゲン</t>
    </rPh>
    <rPh sb="57" eb="58">
      <t>ツト</t>
    </rPh>
    <rPh sb="65" eb="67">
      <t>カイナン</t>
    </rPh>
    <rPh sb="67" eb="69">
      <t>ボウシ</t>
    </rPh>
    <rPh sb="69" eb="71">
      <t>カツドウ</t>
    </rPh>
    <rPh sb="72" eb="74">
      <t>ヒツヨウ</t>
    </rPh>
    <rPh sb="81" eb="82">
      <t>トウ</t>
    </rPh>
    <rPh sb="83" eb="85">
      <t>チョウタツ</t>
    </rPh>
    <rPh sb="90" eb="91">
      <t>ヒ</t>
    </rPh>
    <rPh sb="92" eb="93">
      <t>ツヅ</t>
    </rPh>
    <rPh sb="94" eb="97">
      <t>ケイカクテキ</t>
    </rPh>
    <rPh sb="98" eb="99">
      <t>ト</t>
    </rPh>
    <rPh sb="104" eb="106">
      <t>ジッシ</t>
    </rPh>
    <rPh sb="117" eb="119">
      <t>シュクゲン</t>
    </rPh>
    <rPh sb="120" eb="121">
      <t>ハカ</t>
    </rPh>
    <phoneticPr fontId="5"/>
  </si>
  <si>
    <t>今後もより一層のコスト縮減を実現するため、可能な限り汎用性のあるものを調達することにより競争性の確保に努めるとともに、公告期間や納期の拡大を図り、市場調査を実施し、応札業者の拡大に繋げ、更なる競争性の確保に努める。</t>
    <rPh sb="0" eb="2">
      <t>コンゴ</t>
    </rPh>
    <rPh sb="5" eb="7">
      <t>イッソウ</t>
    </rPh>
    <rPh sb="11" eb="13">
      <t>シュクゲン</t>
    </rPh>
    <rPh sb="14" eb="16">
      <t>ジツゲン</t>
    </rPh>
    <rPh sb="21" eb="23">
      <t>カノウ</t>
    </rPh>
    <rPh sb="24" eb="25">
      <t>カギ</t>
    </rPh>
    <rPh sb="26" eb="29">
      <t>ハンヨウセイ</t>
    </rPh>
    <rPh sb="35" eb="37">
      <t>チョウタツ</t>
    </rPh>
    <rPh sb="44" eb="47">
      <t>キョウソウセイ</t>
    </rPh>
    <rPh sb="48" eb="50">
      <t>カクホ</t>
    </rPh>
    <rPh sb="51" eb="52">
      <t>ツト</t>
    </rPh>
    <rPh sb="59" eb="61">
      <t>コウコク</t>
    </rPh>
    <rPh sb="61" eb="63">
      <t>キカン</t>
    </rPh>
    <rPh sb="64" eb="66">
      <t>ノウキ</t>
    </rPh>
    <rPh sb="67" eb="69">
      <t>カクダイ</t>
    </rPh>
    <rPh sb="70" eb="71">
      <t>ハカ</t>
    </rPh>
    <rPh sb="73" eb="75">
      <t>シジョウ</t>
    </rPh>
    <rPh sb="75" eb="77">
      <t>チョウサ</t>
    </rPh>
    <rPh sb="78" eb="80">
      <t>ジッシ</t>
    </rPh>
    <rPh sb="82" eb="84">
      <t>オウサツ</t>
    </rPh>
    <rPh sb="84" eb="86">
      <t>ギョウシャ</t>
    </rPh>
    <rPh sb="87" eb="89">
      <t>カクダイ</t>
    </rPh>
    <rPh sb="90" eb="91">
      <t>ツナ</t>
    </rPh>
    <rPh sb="93" eb="94">
      <t>サラ</t>
    </rPh>
    <rPh sb="96" eb="99">
      <t>キョウソウセイ</t>
    </rPh>
    <rPh sb="100" eb="102">
      <t>カクホ</t>
    </rPh>
    <rPh sb="103" eb="104">
      <t>ツト</t>
    </rPh>
    <phoneticPr fontId="5"/>
  </si>
  <si>
    <t>524</t>
    <phoneticPr fontId="5"/>
  </si>
  <si>
    <t>501</t>
    <phoneticPr fontId="5"/>
  </si>
  <si>
    <t>551</t>
    <phoneticPr fontId="5"/>
  </si>
  <si>
    <t>215</t>
    <phoneticPr fontId="5"/>
  </si>
  <si>
    <t>205</t>
    <phoneticPr fontId="5"/>
  </si>
  <si>
    <t>209</t>
    <phoneticPr fontId="5"/>
  </si>
  <si>
    <t>220</t>
    <phoneticPr fontId="5"/>
  </si>
  <si>
    <t>-</t>
    <phoneticPr fontId="5"/>
  </si>
  <si>
    <t>-</t>
    <phoneticPr fontId="5"/>
  </si>
  <si>
    <t>役務費</t>
    <rPh sb="0" eb="2">
      <t>エキム</t>
    </rPh>
    <rPh sb="2" eb="3">
      <t>ヒ</t>
    </rPh>
    <phoneticPr fontId="5"/>
  </si>
  <si>
    <t>操船シミュレータ機器製造</t>
    <rPh sb="0" eb="2">
      <t>ソウセン</t>
    </rPh>
    <rPh sb="8" eb="10">
      <t>キキ</t>
    </rPh>
    <rPh sb="10" eb="12">
      <t>セイゾウ</t>
    </rPh>
    <phoneticPr fontId="5"/>
  </si>
  <si>
    <t>消耗品費</t>
    <rPh sb="0" eb="2">
      <t>ショウモウ</t>
    </rPh>
    <rPh sb="2" eb="3">
      <t>ヒン</t>
    </rPh>
    <rPh sb="3" eb="4">
      <t>ヒ</t>
    </rPh>
    <phoneticPr fontId="5"/>
  </si>
  <si>
    <t>図書購入</t>
    <rPh sb="0" eb="2">
      <t>トショ</t>
    </rPh>
    <rPh sb="2" eb="4">
      <t>コウニュウ</t>
    </rPh>
    <phoneticPr fontId="5"/>
  </si>
  <si>
    <t>国際航路標識協会分担金</t>
    <rPh sb="0" eb="2">
      <t>コクサイ</t>
    </rPh>
    <rPh sb="2" eb="4">
      <t>コウロ</t>
    </rPh>
    <rPh sb="4" eb="6">
      <t>ヒョウシキ</t>
    </rPh>
    <rPh sb="6" eb="8">
      <t>キョウカイ</t>
    </rPh>
    <rPh sb="8" eb="11">
      <t>ブンタンキン</t>
    </rPh>
    <phoneticPr fontId="5"/>
  </si>
  <si>
    <t>F. 輸出入・港湾関連情報処理センター株式会社</t>
    <rPh sb="3" eb="6">
      <t>ユシュツニュウ</t>
    </rPh>
    <rPh sb="7" eb="9">
      <t>コウワン</t>
    </rPh>
    <rPh sb="9" eb="11">
      <t>カンレン</t>
    </rPh>
    <rPh sb="11" eb="13">
      <t>ジョウホウ</t>
    </rPh>
    <rPh sb="13" eb="15">
      <t>ショリ</t>
    </rPh>
    <rPh sb="19" eb="21">
      <t>カブシキ</t>
    </rPh>
    <rPh sb="21" eb="23">
      <t>カイシャ</t>
    </rPh>
    <phoneticPr fontId="5"/>
  </si>
  <si>
    <t>平成30年度ＮＡＣＣＳ利用料</t>
    <rPh sb="0" eb="2">
      <t>ヘイセイ</t>
    </rPh>
    <rPh sb="4" eb="6">
      <t>ネンド</t>
    </rPh>
    <rPh sb="11" eb="14">
      <t>リヨウリョウ</t>
    </rPh>
    <phoneticPr fontId="5"/>
  </si>
  <si>
    <t>A.株式会社日本海洋科学</t>
    <rPh sb="2" eb="4">
      <t>カブシキ</t>
    </rPh>
    <rPh sb="4" eb="6">
      <t>カイシャ</t>
    </rPh>
    <rPh sb="6" eb="8">
      <t>ニホン</t>
    </rPh>
    <rPh sb="8" eb="10">
      <t>カイヨウ</t>
    </rPh>
    <rPh sb="10" eb="12">
      <t>カガク</t>
    </rPh>
    <phoneticPr fontId="5"/>
  </si>
  <si>
    <t>B.公益社団法人日本海難防止協会</t>
    <rPh sb="2" eb="4">
      <t>コウエキ</t>
    </rPh>
    <rPh sb="4" eb="6">
      <t>シャダン</t>
    </rPh>
    <rPh sb="6" eb="8">
      <t>ホウジン</t>
    </rPh>
    <rPh sb="8" eb="10">
      <t>ニホン</t>
    </rPh>
    <rPh sb="10" eb="12">
      <t>カイナン</t>
    </rPh>
    <rPh sb="12" eb="14">
      <t>ボウシ</t>
    </rPh>
    <rPh sb="14" eb="16">
      <t>キョウカイ</t>
    </rPh>
    <phoneticPr fontId="5"/>
  </si>
  <si>
    <t>C.株式会社アライ印刷</t>
    <rPh sb="2" eb="4">
      <t>カブシキ</t>
    </rPh>
    <rPh sb="4" eb="6">
      <t>カイシャ</t>
    </rPh>
    <rPh sb="9" eb="11">
      <t>インサツ</t>
    </rPh>
    <phoneticPr fontId="5"/>
  </si>
  <si>
    <t>D.公益社団法人日本港湾協会</t>
    <rPh sb="2" eb="4">
      <t>コウエキ</t>
    </rPh>
    <rPh sb="4" eb="6">
      <t>シャダン</t>
    </rPh>
    <rPh sb="6" eb="8">
      <t>ホウジン</t>
    </rPh>
    <rPh sb="8" eb="10">
      <t>ニホン</t>
    </rPh>
    <rPh sb="10" eb="12">
      <t>コウワン</t>
    </rPh>
    <rPh sb="12" eb="14">
      <t>キョウカイ</t>
    </rPh>
    <phoneticPr fontId="5"/>
  </si>
  <si>
    <t>G.第四管区海上保安本部</t>
    <rPh sb="2" eb="3">
      <t>ダイ</t>
    </rPh>
    <rPh sb="3" eb="4">
      <t>ヨン</t>
    </rPh>
    <rPh sb="4" eb="6">
      <t>カンク</t>
    </rPh>
    <rPh sb="6" eb="8">
      <t>カイジョウ</t>
    </rPh>
    <rPh sb="8" eb="10">
      <t>ホアン</t>
    </rPh>
    <rPh sb="10" eb="12">
      <t>ホンブ</t>
    </rPh>
    <phoneticPr fontId="5"/>
  </si>
  <si>
    <t>H.リコージャパン株式会社</t>
    <rPh sb="9" eb="11">
      <t>カブシキ</t>
    </rPh>
    <rPh sb="11" eb="13">
      <t>カイシャ</t>
    </rPh>
    <phoneticPr fontId="5"/>
  </si>
  <si>
    <t>I.松屋ハウジング株式会社</t>
    <rPh sb="2" eb="3">
      <t>マツ</t>
    </rPh>
    <rPh sb="3" eb="4">
      <t>ヤ</t>
    </rPh>
    <rPh sb="9" eb="11">
      <t>カブシキ</t>
    </rPh>
    <rPh sb="11" eb="13">
      <t>カイシャ</t>
    </rPh>
    <phoneticPr fontId="5"/>
  </si>
  <si>
    <t>土地建物借料</t>
    <rPh sb="0" eb="2">
      <t>トチ</t>
    </rPh>
    <rPh sb="2" eb="4">
      <t>タテモノ</t>
    </rPh>
    <rPh sb="4" eb="6">
      <t>シャクリョウ</t>
    </rPh>
    <phoneticPr fontId="5"/>
  </si>
  <si>
    <t>J.社会福祉法人優輝福祉会</t>
    <phoneticPr fontId="5"/>
  </si>
  <si>
    <t>L.海上保安庁</t>
    <rPh sb="2" eb="4">
      <t>カイジョウ</t>
    </rPh>
    <rPh sb="4" eb="6">
      <t>ホアン</t>
    </rPh>
    <rPh sb="6" eb="7">
      <t>チョウ</t>
    </rPh>
    <phoneticPr fontId="5"/>
  </si>
  <si>
    <t>K.佐賀県</t>
    <rPh sb="2" eb="5">
      <t>サガケン</t>
    </rPh>
    <phoneticPr fontId="5"/>
  </si>
  <si>
    <t>職員旅費</t>
    <rPh sb="0" eb="2">
      <t>ショクイン</t>
    </rPh>
    <rPh sb="2" eb="4">
      <t>リョヒ</t>
    </rPh>
    <phoneticPr fontId="5"/>
  </si>
  <si>
    <t>国際会議出席のための旅費等</t>
    <rPh sb="0" eb="2">
      <t>コクサイ</t>
    </rPh>
    <rPh sb="2" eb="4">
      <t>カイギ</t>
    </rPh>
    <rPh sb="4" eb="6">
      <t>シュッセキ</t>
    </rPh>
    <rPh sb="10" eb="12">
      <t>リョヒ</t>
    </rPh>
    <rPh sb="12" eb="13">
      <t>トウ</t>
    </rPh>
    <phoneticPr fontId="5"/>
  </si>
  <si>
    <t>株式会社日本海洋科学</t>
    <rPh sb="0" eb="2">
      <t>カブシキ</t>
    </rPh>
    <rPh sb="2" eb="4">
      <t>カイシャ</t>
    </rPh>
    <rPh sb="4" eb="6">
      <t>ニホン</t>
    </rPh>
    <rPh sb="6" eb="8">
      <t>カイヨウ</t>
    </rPh>
    <rPh sb="8" eb="10">
      <t>カガク</t>
    </rPh>
    <phoneticPr fontId="5"/>
  </si>
  <si>
    <t>操船シミュレータ機器製造</t>
    <phoneticPr fontId="5"/>
  </si>
  <si>
    <t>株式会社エスクリエイト</t>
    <phoneticPr fontId="5"/>
  </si>
  <si>
    <t>株式会社成山堂書店</t>
    <phoneticPr fontId="5"/>
  </si>
  <si>
    <t>ＮＥＣネクサソリューションズ株式会社</t>
    <phoneticPr fontId="5"/>
  </si>
  <si>
    <t>株式会社マルミヤ</t>
    <rPh sb="0" eb="2">
      <t>カブシキ</t>
    </rPh>
    <rPh sb="2" eb="4">
      <t>カイシャ</t>
    </rPh>
    <phoneticPr fontId="5"/>
  </si>
  <si>
    <t>株式会社井上企画</t>
    <rPh sb="0" eb="2">
      <t>カブシキ</t>
    </rPh>
    <rPh sb="2" eb="4">
      <t>カイシャ</t>
    </rPh>
    <rPh sb="4" eb="6">
      <t>イノウエ</t>
    </rPh>
    <rPh sb="6" eb="8">
      <t>キカク</t>
    </rPh>
    <phoneticPr fontId="5"/>
  </si>
  <si>
    <t>公益社団法人日本海難防止協会</t>
    <rPh sb="0" eb="2">
      <t>コウエキ</t>
    </rPh>
    <rPh sb="2" eb="4">
      <t>シャダン</t>
    </rPh>
    <rPh sb="4" eb="6">
      <t>ホウジン</t>
    </rPh>
    <rPh sb="6" eb="8">
      <t>ニホン</t>
    </rPh>
    <rPh sb="8" eb="10">
      <t>カイナン</t>
    </rPh>
    <rPh sb="10" eb="12">
      <t>ボウシ</t>
    </rPh>
    <rPh sb="12" eb="14">
      <t>キョウカイ</t>
    </rPh>
    <phoneticPr fontId="5"/>
  </si>
  <si>
    <t>船舶事故防止対策のための調査研究　等</t>
    <phoneticPr fontId="5"/>
  </si>
  <si>
    <t>ＮＡＣＣＳ用端末機器借入保守</t>
    <rPh sb="5" eb="6">
      <t>ヨウ</t>
    </rPh>
    <rPh sb="6" eb="8">
      <t>タンマツ</t>
    </rPh>
    <rPh sb="8" eb="10">
      <t>キキ</t>
    </rPh>
    <rPh sb="10" eb="11">
      <t>カ</t>
    </rPh>
    <rPh sb="11" eb="12">
      <t>イ</t>
    </rPh>
    <rPh sb="12" eb="14">
      <t>ホシュ</t>
    </rPh>
    <phoneticPr fontId="5"/>
  </si>
  <si>
    <t>海難防止に係る調査業務</t>
    <rPh sb="0" eb="2">
      <t>カイナン</t>
    </rPh>
    <rPh sb="2" eb="4">
      <t>ボウシ</t>
    </rPh>
    <rPh sb="5" eb="6">
      <t>カカ</t>
    </rPh>
    <rPh sb="7" eb="9">
      <t>チョウサ</t>
    </rPh>
    <rPh sb="9" eb="11">
      <t>ギョウム</t>
    </rPh>
    <phoneticPr fontId="5"/>
  </si>
  <si>
    <t>危険物船舶運送及び貯蔵規則並びに関係告示追録買入</t>
    <rPh sb="20" eb="22">
      <t>ツイロク</t>
    </rPh>
    <rPh sb="22" eb="24">
      <t>カイイ</t>
    </rPh>
    <phoneticPr fontId="5"/>
  </si>
  <si>
    <t>ソフトウェア買入</t>
    <rPh sb="6" eb="8">
      <t>カイイ</t>
    </rPh>
    <phoneticPr fontId="5"/>
  </si>
  <si>
    <t>携帯内線端末機回線接続業務</t>
    <rPh sb="0" eb="2">
      <t>ケイタイ</t>
    </rPh>
    <rPh sb="2" eb="4">
      <t>ナイセン</t>
    </rPh>
    <rPh sb="4" eb="7">
      <t>タンマツキ</t>
    </rPh>
    <rPh sb="7" eb="9">
      <t>カイセン</t>
    </rPh>
    <rPh sb="9" eb="11">
      <t>セツゾク</t>
    </rPh>
    <rPh sb="11" eb="13">
      <t>ギョウム</t>
    </rPh>
    <phoneticPr fontId="5"/>
  </si>
  <si>
    <t>☑</t>
  </si>
  <si>
    <t>株式会社アライ印刷</t>
    <rPh sb="0" eb="2">
      <t>カブシキ</t>
    </rPh>
    <rPh sb="2" eb="4">
      <t>カイシャ</t>
    </rPh>
    <rPh sb="7" eb="9">
      <t>インサツ</t>
    </rPh>
    <phoneticPr fontId="5"/>
  </si>
  <si>
    <t>株式会社エスクリエイト</t>
    <rPh sb="0" eb="2">
      <t>カブシキ</t>
    </rPh>
    <rPh sb="2" eb="4">
      <t>カイシャ</t>
    </rPh>
    <phoneticPr fontId="5"/>
  </si>
  <si>
    <t>トキワ印刷株式会社</t>
    <rPh sb="3" eb="5">
      <t>インサツ</t>
    </rPh>
    <rPh sb="5" eb="7">
      <t>カブシキ</t>
    </rPh>
    <rPh sb="7" eb="9">
      <t>カイシャ</t>
    </rPh>
    <phoneticPr fontId="5"/>
  </si>
  <si>
    <t>神山産業株式会社</t>
    <rPh sb="0" eb="2">
      <t>カミヤマ</t>
    </rPh>
    <rPh sb="2" eb="4">
      <t>サンギョウ</t>
    </rPh>
    <rPh sb="4" eb="6">
      <t>カブシキ</t>
    </rPh>
    <rPh sb="6" eb="8">
      <t>カイシャ</t>
    </rPh>
    <phoneticPr fontId="5"/>
  </si>
  <si>
    <t>勝美印刷株式会社</t>
    <rPh sb="0" eb="1">
      <t>カツ</t>
    </rPh>
    <rPh sb="1" eb="2">
      <t>ウツク</t>
    </rPh>
    <rPh sb="2" eb="4">
      <t>インサツ</t>
    </rPh>
    <rPh sb="4" eb="6">
      <t>カブシキ</t>
    </rPh>
    <rPh sb="6" eb="8">
      <t>カイシャ</t>
    </rPh>
    <phoneticPr fontId="5"/>
  </si>
  <si>
    <t>西濃シェンカー株式会社</t>
    <rPh sb="0" eb="2">
      <t>セイノウ</t>
    </rPh>
    <rPh sb="7" eb="9">
      <t>カブシキ</t>
    </rPh>
    <rPh sb="9" eb="11">
      <t>カイシャ</t>
    </rPh>
    <phoneticPr fontId="5"/>
  </si>
  <si>
    <t>株式会社旅工房</t>
    <rPh sb="0" eb="2">
      <t>カブシキ</t>
    </rPh>
    <rPh sb="2" eb="4">
      <t>カイシャ</t>
    </rPh>
    <rPh sb="4" eb="5">
      <t>タビ</t>
    </rPh>
    <rPh sb="5" eb="7">
      <t>コウボウ</t>
    </rPh>
    <phoneticPr fontId="5"/>
  </si>
  <si>
    <t>国際航路標識協会事務局長表敬に伴う支援業務</t>
    <rPh sb="0" eb="2">
      <t>コクサイ</t>
    </rPh>
    <rPh sb="2" eb="4">
      <t>コウロ</t>
    </rPh>
    <rPh sb="4" eb="6">
      <t>ヒョウシキ</t>
    </rPh>
    <rPh sb="6" eb="8">
      <t>キョウカイ</t>
    </rPh>
    <rPh sb="8" eb="10">
      <t>ジム</t>
    </rPh>
    <rPh sb="10" eb="12">
      <t>キョクチョウ</t>
    </rPh>
    <rPh sb="12" eb="14">
      <t>ヒョウケイ</t>
    </rPh>
    <rPh sb="15" eb="16">
      <t>トモナ</t>
    </rPh>
    <rPh sb="17" eb="19">
      <t>シエン</t>
    </rPh>
    <rPh sb="19" eb="21">
      <t>ギョウム</t>
    </rPh>
    <phoneticPr fontId="5"/>
  </si>
  <si>
    <t>株式会社東洋ノーリツ</t>
    <rPh sb="0" eb="2">
      <t>カブシキ</t>
    </rPh>
    <rPh sb="2" eb="4">
      <t>カイシャ</t>
    </rPh>
    <rPh sb="4" eb="6">
      <t>トウヨウ</t>
    </rPh>
    <phoneticPr fontId="5"/>
  </si>
  <si>
    <t>-</t>
    <phoneticPr fontId="5"/>
  </si>
  <si>
    <t>海難防止に係る資料印刷製本</t>
    <rPh sb="0" eb="2">
      <t>カイナン</t>
    </rPh>
    <rPh sb="2" eb="4">
      <t>ボウシ</t>
    </rPh>
    <rPh sb="5" eb="6">
      <t>カカ</t>
    </rPh>
    <rPh sb="7" eb="9">
      <t>シリョウ</t>
    </rPh>
    <rPh sb="9" eb="11">
      <t>インサツ</t>
    </rPh>
    <rPh sb="11" eb="13">
      <t>セイホン</t>
    </rPh>
    <phoneticPr fontId="5"/>
  </si>
  <si>
    <t>海難防止に係るポスター等印刷製本</t>
    <rPh sb="0" eb="2">
      <t>カイナン</t>
    </rPh>
    <rPh sb="2" eb="4">
      <t>ボウシ</t>
    </rPh>
    <rPh sb="5" eb="6">
      <t>カカ</t>
    </rPh>
    <rPh sb="11" eb="12">
      <t>トウ</t>
    </rPh>
    <rPh sb="12" eb="14">
      <t>インサツ</t>
    </rPh>
    <rPh sb="14" eb="16">
      <t>セイホン</t>
    </rPh>
    <phoneticPr fontId="5"/>
  </si>
  <si>
    <t>海難防止に係るリーフレット印刷製本</t>
    <rPh sb="0" eb="2">
      <t>カイナン</t>
    </rPh>
    <rPh sb="2" eb="4">
      <t>ボウシ</t>
    </rPh>
    <rPh sb="5" eb="6">
      <t>カカ</t>
    </rPh>
    <rPh sb="13" eb="15">
      <t>インサツ</t>
    </rPh>
    <rPh sb="15" eb="17">
      <t>セイホン</t>
    </rPh>
    <phoneticPr fontId="5"/>
  </si>
  <si>
    <t>飲酒検地管買入　等</t>
    <rPh sb="0" eb="2">
      <t>インシュ</t>
    </rPh>
    <rPh sb="2" eb="4">
      <t>ケンチ</t>
    </rPh>
    <rPh sb="4" eb="5">
      <t>カン</t>
    </rPh>
    <rPh sb="5" eb="7">
      <t>カイイ</t>
    </rPh>
    <rPh sb="8" eb="9">
      <t>トウ</t>
    </rPh>
    <phoneticPr fontId="5"/>
  </si>
  <si>
    <t>トナーカートリッジ買入　等</t>
    <rPh sb="9" eb="11">
      <t>カイイ</t>
    </rPh>
    <rPh sb="12" eb="13">
      <t>トウ</t>
    </rPh>
    <phoneticPr fontId="5"/>
  </si>
  <si>
    <t>警戒船業務の手引き印刷製本</t>
    <rPh sb="0" eb="2">
      <t>ケイカイ</t>
    </rPh>
    <rPh sb="2" eb="3">
      <t>フネ</t>
    </rPh>
    <rPh sb="3" eb="5">
      <t>ギョウム</t>
    </rPh>
    <rPh sb="6" eb="8">
      <t>テビ</t>
    </rPh>
    <rPh sb="9" eb="11">
      <t>インサツ</t>
    </rPh>
    <rPh sb="11" eb="13">
      <t>セイホン</t>
    </rPh>
    <phoneticPr fontId="5"/>
  </si>
  <si>
    <t>資機材運搬</t>
    <rPh sb="0" eb="3">
      <t>シキザイ</t>
    </rPh>
    <rPh sb="3" eb="5">
      <t>ウンパン</t>
    </rPh>
    <phoneticPr fontId="5"/>
  </si>
  <si>
    <t>携帯内線端末機回線接続業務</t>
    <rPh sb="0" eb="2">
      <t>ケイタイ</t>
    </rPh>
    <rPh sb="2" eb="4">
      <t>ナイセン</t>
    </rPh>
    <rPh sb="4" eb="7">
      <t>タンマツキ</t>
    </rPh>
    <rPh sb="7" eb="9">
      <t>カイセン</t>
    </rPh>
    <rPh sb="9" eb="11">
      <t>セツゾク</t>
    </rPh>
    <rPh sb="11" eb="13">
      <t>ギョウム</t>
    </rPh>
    <phoneticPr fontId="5"/>
  </si>
  <si>
    <t>消耗品買入</t>
    <rPh sb="0" eb="2">
      <t>ショウモウ</t>
    </rPh>
    <rPh sb="2" eb="3">
      <t>ヒン</t>
    </rPh>
    <rPh sb="3" eb="5">
      <t>カイイ</t>
    </rPh>
    <phoneticPr fontId="5"/>
  </si>
  <si>
    <t>プリンター修理</t>
    <rPh sb="5" eb="7">
      <t>シュウリ</t>
    </rPh>
    <phoneticPr fontId="5"/>
  </si>
  <si>
    <t>公益社団法人日本港湾協会</t>
    <rPh sb="0" eb="2">
      <t>コウエキ</t>
    </rPh>
    <rPh sb="2" eb="4">
      <t>シャダン</t>
    </rPh>
    <rPh sb="4" eb="6">
      <t>ホウジン</t>
    </rPh>
    <rPh sb="6" eb="8">
      <t>ニホン</t>
    </rPh>
    <rPh sb="8" eb="10">
      <t>コウワン</t>
    </rPh>
    <rPh sb="10" eb="12">
      <t>キョウカイ</t>
    </rPh>
    <phoneticPr fontId="5"/>
  </si>
  <si>
    <t>社会福祉法人東京コロニー</t>
    <rPh sb="0" eb="2">
      <t>シャカイ</t>
    </rPh>
    <rPh sb="2" eb="4">
      <t>フクシ</t>
    </rPh>
    <rPh sb="4" eb="6">
      <t>ホウジン</t>
    </rPh>
    <rPh sb="6" eb="8">
      <t>トウキョウ</t>
    </rPh>
    <phoneticPr fontId="5"/>
  </si>
  <si>
    <t>公益社団法人関東小型船安全協会</t>
    <rPh sb="0" eb="2">
      <t>コウエキ</t>
    </rPh>
    <rPh sb="2" eb="4">
      <t>シャダン</t>
    </rPh>
    <rPh sb="4" eb="6">
      <t>ホウジン</t>
    </rPh>
    <rPh sb="6" eb="8">
      <t>カントウ</t>
    </rPh>
    <rPh sb="8" eb="11">
      <t>コガタセン</t>
    </rPh>
    <rPh sb="11" eb="13">
      <t>アンゼン</t>
    </rPh>
    <rPh sb="13" eb="15">
      <t>キョウカイ</t>
    </rPh>
    <phoneticPr fontId="5"/>
  </si>
  <si>
    <t>独立行政法人国立印刷局</t>
    <rPh sb="0" eb="2">
      <t>ドクリツ</t>
    </rPh>
    <rPh sb="2" eb="4">
      <t>ギョウセイ</t>
    </rPh>
    <rPh sb="4" eb="6">
      <t>ホウジン</t>
    </rPh>
    <rPh sb="6" eb="8">
      <t>コクリツ</t>
    </rPh>
    <rPh sb="8" eb="11">
      <t>インサツキョク</t>
    </rPh>
    <phoneticPr fontId="5"/>
  </si>
  <si>
    <t>公益財団法人マリンスポーツ財団</t>
    <rPh sb="0" eb="2">
      <t>コウエキ</t>
    </rPh>
    <rPh sb="2" eb="6">
      <t>ザイダンホウジン</t>
    </rPh>
    <rPh sb="13" eb="15">
      <t>ザイダン</t>
    </rPh>
    <phoneticPr fontId="5"/>
  </si>
  <si>
    <t>公益財団法人日本交通公社</t>
    <rPh sb="0" eb="2">
      <t>コウエキ</t>
    </rPh>
    <rPh sb="2" eb="4">
      <t>ザイダン</t>
    </rPh>
    <rPh sb="4" eb="6">
      <t>ホウジン</t>
    </rPh>
    <rPh sb="6" eb="8">
      <t>ニホン</t>
    </rPh>
    <rPh sb="8" eb="10">
      <t>コウツウ</t>
    </rPh>
    <rPh sb="10" eb="12">
      <t>コウシャ</t>
    </rPh>
    <phoneticPr fontId="5"/>
  </si>
  <si>
    <t>図書買入</t>
    <rPh sb="0" eb="2">
      <t>トショ</t>
    </rPh>
    <rPh sb="2" eb="4">
      <t>カイイ</t>
    </rPh>
    <phoneticPr fontId="5"/>
  </si>
  <si>
    <t>海難防止に係る資料印刷製本　等</t>
    <rPh sb="0" eb="2">
      <t>カイナン</t>
    </rPh>
    <rPh sb="2" eb="4">
      <t>ボウシ</t>
    </rPh>
    <rPh sb="5" eb="6">
      <t>カカ</t>
    </rPh>
    <rPh sb="7" eb="9">
      <t>シリョウ</t>
    </rPh>
    <rPh sb="9" eb="11">
      <t>インサツ</t>
    </rPh>
    <rPh sb="11" eb="13">
      <t>セイホン</t>
    </rPh>
    <rPh sb="14" eb="15">
      <t>トウ</t>
    </rPh>
    <phoneticPr fontId="5"/>
  </si>
  <si>
    <t>船舶事故防止対策のための調査研究　等</t>
    <rPh sb="0" eb="2">
      <t>センパク</t>
    </rPh>
    <rPh sb="2" eb="4">
      <t>ジコ</t>
    </rPh>
    <rPh sb="4" eb="6">
      <t>ボウシ</t>
    </rPh>
    <rPh sb="6" eb="8">
      <t>タイサク</t>
    </rPh>
    <rPh sb="12" eb="14">
      <t>チョウサ</t>
    </rPh>
    <rPh sb="14" eb="16">
      <t>ケンキュウ</t>
    </rPh>
    <rPh sb="17" eb="18">
      <t>トウ</t>
    </rPh>
    <phoneticPr fontId="5"/>
  </si>
  <si>
    <t>小型船舶の安全対策調査業務</t>
    <rPh sb="0" eb="2">
      <t>コガタ</t>
    </rPh>
    <rPh sb="2" eb="4">
      <t>センパク</t>
    </rPh>
    <rPh sb="5" eb="7">
      <t>アンゼン</t>
    </rPh>
    <rPh sb="7" eb="9">
      <t>タイサク</t>
    </rPh>
    <rPh sb="9" eb="11">
      <t>チョウサ</t>
    </rPh>
    <rPh sb="11" eb="13">
      <t>ギョウム</t>
    </rPh>
    <phoneticPr fontId="5"/>
  </si>
  <si>
    <t>官報公告料</t>
    <rPh sb="0" eb="2">
      <t>カンポウ</t>
    </rPh>
    <rPh sb="2" eb="4">
      <t>コウコク</t>
    </rPh>
    <rPh sb="4" eb="5">
      <t>リョウ</t>
    </rPh>
    <phoneticPr fontId="5"/>
  </si>
  <si>
    <t>講習会参加登録料</t>
    <rPh sb="0" eb="3">
      <t>コウシュウカイ</t>
    </rPh>
    <rPh sb="3" eb="5">
      <t>サンカ</t>
    </rPh>
    <rPh sb="5" eb="7">
      <t>トウロク</t>
    </rPh>
    <rPh sb="7" eb="8">
      <t>リョウ</t>
    </rPh>
    <phoneticPr fontId="5"/>
  </si>
  <si>
    <t>灯台活用に関する有識者懇談会</t>
    <rPh sb="0" eb="2">
      <t>トウダイ</t>
    </rPh>
    <rPh sb="2" eb="4">
      <t>カツヨウ</t>
    </rPh>
    <rPh sb="5" eb="6">
      <t>カン</t>
    </rPh>
    <rPh sb="8" eb="11">
      <t>ユウシキシャ</t>
    </rPh>
    <rPh sb="11" eb="14">
      <t>コンダンカイ</t>
    </rPh>
    <phoneticPr fontId="5"/>
  </si>
  <si>
    <t>国際航路標識協会分担金</t>
    <rPh sb="0" eb="2">
      <t>コクサイ</t>
    </rPh>
    <rPh sb="2" eb="4">
      <t>コウロ</t>
    </rPh>
    <rPh sb="4" eb="6">
      <t>ヒョウシキ</t>
    </rPh>
    <rPh sb="6" eb="8">
      <t>キョウカイ</t>
    </rPh>
    <rPh sb="8" eb="11">
      <t>ブンタンキン</t>
    </rPh>
    <phoneticPr fontId="5"/>
  </si>
  <si>
    <t>輸出入・港湾関連情報処理センター株式会社</t>
    <rPh sb="0" eb="2">
      <t>ユシュツ</t>
    </rPh>
    <rPh sb="2" eb="3">
      <t>イ</t>
    </rPh>
    <rPh sb="4" eb="6">
      <t>コウワン</t>
    </rPh>
    <rPh sb="6" eb="8">
      <t>カンレン</t>
    </rPh>
    <rPh sb="8" eb="10">
      <t>ジョウホウ</t>
    </rPh>
    <rPh sb="10" eb="12">
      <t>ショリ</t>
    </rPh>
    <rPh sb="16" eb="18">
      <t>カブシキ</t>
    </rPh>
    <rPh sb="18" eb="20">
      <t>カイシャ</t>
    </rPh>
    <phoneticPr fontId="5"/>
  </si>
  <si>
    <t>平成30年度NACCS利用料</t>
    <rPh sb="0" eb="2">
      <t>ヘイセイ</t>
    </rPh>
    <rPh sb="4" eb="6">
      <t>ネンド</t>
    </rPh>
    <rPh sb="11" eb="14">
      <t>リヨウリョウ</t>
    </rPh>
    <phoneticPr fontId="5"/>
  </si>
  <si>
    <t>-</t>
    <phoneticPr fontId="5"/>
  </si>
  <si>
    <t>-</t>
    <phoneticPr fontId="5"/>
  </si>
  <si>
    <t>第四管区海上保安本部</t>
    <rPh sb="0" eb="1">
      <t>ダイ</t>
    </rPh>
    <rPh sb="1" eb="2">
      <t>４</t>
    </rPh>
    <rPh sb="2" eb="4">
      <t>カンク</t>
    </rPh>
    <rPh sb="4" eb="6">
      <t>カイジョウ</t>
    </rPh>
    <rPh sb="6" eb="8">
      <t>ホアン</t>
    </rPh>
    <rPh sb="8" eb="10">
      <t>ホンブ</t>
    </rPh>
    <phoneticPr fontId="5"/>
  </si>
  <si>
    <t>海上の安全の確保に関する調査　等</t>
    <rPh sb="0" eb="2">
      <t>カイジョウ</t>
    </rPh>
    <rPh sb="3" eb="5">
      <t>アンゼン</t>
    </rPh>
    <rPh sb="6" eb="8">
      <t>カクホ</t>
    </rPh>
    <rPh sb="9" eb="10">
      <t>カン</t>
    </rPh>
    <rPh sb="12" eb="14">
      <t>チョウサ</t>
    </rPh>
    <rPh sb="15" eb="16">
      <t>トウ</t>
    </rPh>
    <phoneticPr fontId="5"/>
  </si>
  <si>
    <t>第六管区海上保安本部</t>
    <rPh sb="0" eb="1">
      <t>ダイ</t>
    </rPh>
    <rPh sb="1" eb="2">
      <t>６</t>
    </rPh>
    <rPh sb="2" eb="4">
      <t>カンク</t>
    </rPh>
    <rPh sb="4" eb="6">
      <t>カイジョウ</t>
    </rPh>
    <rPh sb="6" eb="8">
      <t>ホアン</t>
    </rPh>
    <rPh sb="8" eb="10">
      <t>ホンブ</t>
    </rPh>
    <phoneticPr fontId="5"/>
  </si>
  <si>
    <t>第五管区海上保安本部</t>
    <rPh sb="0" eb="1">
      <t>ダイ</t>
    </rPh>
    <rPh sb="1" eb="2">
      <t>５</t>
    </rPh>
    <rPh sb="2" eb="4">
      <t>カンク</t>
    </rPh>
    <rPh sb="4" eb="6">
      <t>カイジョウ</t>
    </rPh>
    <rPh sb="6" eb="8">
      <t>ホアン</t>
    </rPh>
    <rPh sb="8" eb="10">
      <t>ホンブ</t>
    </rPh>
    <phoneticPr fontId="5"/>
  </si>
  <si>
    <t>第三管区海上保安本部</t>
    <rPh sb="0" eb="1">
      <t>ダイ</t>
    </rPh>
    <rPh sb="1" eb="2">
      <t>３</t>
    </rPh>
    <rPh sb="2" eb="4">
      <t>カンク</t>
    </rPh>
    <rPh sb="4" eb="6">
      <t>カイジョウ</t>
    </rPh>
    <rPh sb="6" eb="8">
      <t>ホアン</t>
    </rPh>
    <rPh sb="8" eb="10">
      <t>ホンブ</t>
    </rPh>
    <phoneticPr fontId="5"/>
  </si>
  <si>
    <t>第七管区海上保安本部</t>
    <rPh sb="0" eb="1">
      <t>ダイ</t>
    </rPh>
    <rPh sb="1" eb="2">
      <t>７</t>
    </rPh>
    <rPh sb="2" eb="4">
      <t>カンク</t>
    </rPh>
    <rPh sb="4" eb="6">
      <t>カイジョウ</t>
    </rPh>
    <rPh sb="6" eb="8">
      <t>ホアン</t>
    </rPh>
    <rPh sb="8" eb="10">
      <t>ホンブ</t>
    </rPh>
    <phoneticPr fontId="5"/>
  </si>
  <si>
    <t>第一管区海上保安本部</t>
    <rPh sb="0" eb="1">
      <t>ダイ</t>
    </rPh>
    <rPh sb="1" eb="2">
      <t>１</t>
    </rPh>
    <rPh sb="2" eb="4">
      <t>カンク</t>
    </rPh>
    <rPh sb="4" eb="6">
      <t>カイジョウ</t>
    </rPh>
    <rPh sb="6" eb="8">
      <t>ホアン</t>
    </rPh>
    <rPh sb="8" eb="10">
      <t>ホンブ</t>
    </rPh>
    <phoneticPr fontId="5"/>
  </si>
  <si>
    <t>第十管区海上保安本部</t>
    <rPh sb="0" eb="1">
      <t>ダイ</t>
    </rPh>
    <rPh sb="1" eb="2">
      <t>１０</t>
    </rPh>
    <rPh sb="2" eb="4">
      <t>カンク</t>
    </rPh>
    <rPh sb="4" eb="6">
      <t>カイジョウ</t>
    </rPh>
    <rPh sb="6" eb="8">
      <t>ホアン</t>
    </rPh>
    <rPh sb="8" eb="10">
      <t>ホンブ</t>
    </rPh>
    <phoneticPr fontId="5"/>
  </si>
  <si>
    <t>第二管区海上保安本部</t>
    <rPh sb="0" eb="1">
      <t>ダイ</t>
    </rPh>
    <rPh sb="1" eb="2">
      <t>２</t>
    </rPh>
    <rPh sb="2" eb="4">
      <t>カンク</t>
    </rPh>
    <rPh sb="4" eb="6">
      <t>カイジョウ</t>
    </rPh>
    <rPh sb="6" eb="8">
      <t>ホアン</t>
    </rPh>
    <rPh sb="8" eb="10">
      <t>ホンブ</t>
    </rPh>
    <phoneticPr fontId="5"/>
  </si>
  <si>
    <t>第八管区海上保安本部</t>
    <rPh sb="0" eb="1">
      <t>ダイ</t>
    </rPh>
    <rPh sb="1" eb="2">
      <t>８</t>
    </rPh>
    <rPh sb="2" eb="4">
      <t>カンク</t>
    </rPh>
    <rPh sb="4" eb="6">
      <t>カイジョウ</t>
    </rPh>
    <rPh sb="6" eb="8">
      <t>ホアン</t>
    </rPh>
    <rPh sb="8" eb="10">
      <t>ホンブ</t>
    </rPh>
    <phoneticPr fontId="5"/>
  </si>
  <si>
    <t>第十一管区海上保安本部</t>
    <rPh sb="0" eb="1">
      <t>ダイ</t>
    </rPh>
    <rPh sb="1" eb="3">
      <t>１１</t>
    </rPh>
    <rPh sb="3" eb="5">
      <t>カンク</t>
    </rPh>
    <rPh sb="5" eb="7">
      <t>カイジョウ</t>
    </rPh>
    <rPh sb="7" eb="9">
      <t>ホアン</t>
    </rPh>
    <rPh sb="9" eb="11">
      <t>ホンブ</t>
    </rPh>
    <phoneticPr fontId="5"/>
  </si>
  <si>
    <t>リコージャパン株式会社</t>
    <rPh sb="7" eb="9">
      <t>カブシキ</t>
    </rPh>
    <rPh sb="9" eb="11">
      <t>カイシャ</t>
    </rPh>
    <phoneticPr fontId="5"/>
  </si>
  <si>
    <t>株式会社ねずらむ</t>
    <rPh sb="0" eb="2">
      <t>カブシキ</t>
    </rPh>
    <rPh sb="2" eb="4">
      <t>カイシャ</t>
    </rPh>
    <phoneticPr fontId="5"/>
  </si>
  <si>
    <t>富士ゼロックス兵庫株式会社</t>
    <rPh sb="0" eb="2">
      <t>フジ</t>
    </rPh>
    <rPh sb="7" eb="9">
      <t>ヒョウゴ</t>
    </rPh>
    <rPh sb="9" eb="11">
      <t>カブシキ</t>
    </rPh>
    <rPh sb="11" eb="13">
      <t>カイシャ</t>
    </rPh>
    <phoneticPr fontId="5"/>
  </si>
  <si>
    <t>有限会社たかやま</t>
    <rPh sb="0" eb="2">
      <t>ユウゲン</t>
    </rPh>
    <rPh sb="2" eb="4">
      <t>カイシャ</t>
    </rPh>
    <phoneticPr fontId="5"/>
  </si>
  <si>
    <t>名古屋事務機販売株式会社</t>
    <rPh sb="0" eb="3">
      <t>ナゴヤ</t>
    </rPh>
    <rPh sb="3" eb="6">
      <t>ジムキ</t>
    </rPh>
    <rPh sb="6" eb="8">
      <t>ハンバイ</t>
    </rPh>
    <rPh sb="8" eb="10">
      <t>カブシキ</t>
    </rPh>
    <rPh sb="10" eb="12">
      <t>カイシャ</t>
    </rPh>
    <phoneticPr fontId="5"/>
  </si>
  <si>
    <t>石川商工株式会社</t>
    <rPh sb="0" eb="2">
      <t>イシカワ</t>
    </rPh>
    <rPh sb="2" eb="4">
      <t>ショウコウ</t>
    </rPh>
    <rPh sb="4" eb="6">
      <t>カブシキ</t>
    </rPh>
    <rPh sb="6" eb="8">
      <t>カイシャ</t>
    </rPh>
    <phoneticPr fontId="5"/>
  </si>
  <si>
    <t>株式会社井上企画</t>
    <rPh sb="0" eb="2">
      <t>カブシキ</t>
    </rPh>
    <rPh sb="2" eb="4">
      <t>カイシャ</t>
    </rPh>
    <rPh sb="4" eb="6">
      <t>イノウエ</t>
    </rPh>
    <rPh sb="6" eb="8">
      <t>キカク</t>
    </rPh>
    <phoneticPr fontId="5"/>
  </si>
  <si>
    <t>有限会社アルゴニクス</t>
    <rPh sb="0" eb="2">
      <t>ユウゲン</t>
    </rPh>
    <rPh sb="2" eb="4">
      <t>カイシャ</t>
    </rPh>
    <phoneticPr fontId="5"/>
  </si>
  <si>
    <t>加藤船用品工業株式会社</t>
    <rPh sb="0" eb="2">
      <t>カトウ</t>
    </rPh>
    <rPh sb="2" eb="3">
      <t>セン</t>
    </rPh>
    <rPh sb="3" eb="5">
      <t>ヨウヒン</t>
    </rPh>
    <rPh sb="5" eb="7">
      <t>コウギョウ</t>
    </rPh>
    <rPh sb="7" eb="9">
      <t>カブシキ</t>
    </rPh>
    <rPh sb="9" eb="11">
      <t>カイシャ</t>
    </rPh>
    <phoneticPr fontId="5"/>
  </si>
  <si>
    <t>第一商事株式会社</t>
    <rPh sb="0" eb="2">
      <t>ダイイチ</t>
    </rPh>
    <rPh sb="2" eb="4">
      <t>ショウジ</t>
    </rPh>
    <rPh sb="4" eb="6">
      <t>カブシキ</t>
    </rPh>
    <rPh sb="6" eb="8">
      <t>カイシャ</t>
    </rPh>
    <phoneticPr fontId="5"/>
  </si>
  <si>
    <t>コピー機保守</t>
    <rPh sb="3" eb="4">
      <t>キ</t>
    </rPh>
    <rPh sb="4" eb="6">
      <t>ホシュ</t>
    </rPh>
    <phoneticPr fontId="5"/>
  </si>
  <si>
    <t>LED作業灯等買入</t>
    <rPh sb="3" eb="5">
      <t>サギョウ</t>
    </rPh>
    <rPh sb="5" eb="7">
      <t>ヒナド</t>
    </rPh>
    <rPh sb="7" eb="9">
      <t>カイイレ</t>
    </rPh>
    <phoneticPr fontId="5"/>
  </si>
  <si>
    <t>文具等買入</t>
    <rPh sb="0" eb="2">
      <t>ブング</t>
    </rPh>
    <rPh sb="2" eb="3">
      <t>ナド</t>
    </rPh>
    <rPh sb="3" eb="5">
      <t>カイイ</t>
    </rPh>
    <phoneticPr fontId="5"/>
  </si>
  <si>
    <t>トナーカートリッジ等買入</t>
    <rPh sb="9" eb="10">
      <t>トウ</t>
    </rPh>
    <rPh sb="10" eb="12">
      <t>カイイ</t>
    </rPh>
    <phoneticPr fontId="5"/>
  </si>
  <si>
    <t>掃除機等買入</t>
    <rPh sb="0" eb="3">
      <t>ソウジキ</t>
    </rPh>
    <rPh sb="3" eb="4">
      <t>トウ</t>
    </rPh>
    <rPh sb="4" eb="6">
      <t>カイイ</t>
    </rPh>
    <phoneticPr fontId="5"/>
  </si>
  <si>
    <t>船具類買入</t>
    <rPh sb="0" eb="1">
      <t>セン</t>
    </rPh>
    <rPh sb="1" eb="2">
      <t>グ</t>
    </rPh>
    <rPh sb="2" eb="3">
      <t>ルイ</t>
    </rPh>
    <rPh sb="3" eb="5">
      <t>カイイ</t>
    </rPh>
    <phoneticPr fontId="5"/>
  </si>
  <si>
    <t>松屋ハウジング株式会社</t>
    <phoneticPr fontId="5"/>
  </si>
  <si>
    <t>神山産業株式会社</t>
    <phoneticPr fontId="5"/>
  </si>
  <si>
    <t>株式会社タニシ企画印刷</t>
    <phoneticPr fontId="5"/>
  </si>
  <si>
    <t>松本事務機株式会社</t>
    <phoneticPr fontId="5"/>
  </si>
  <si>
    <t>株式会社コザイ印刷所</t>
    <phoneticPr fontId="5"/>
  </si>
  <si>
    <t>株式会社アオバ沖縄</t>
    <phoneticPr fontId="5"/>
  </si>
  <si>
    <t>ゴールデン文具株式会社</t>
    <rPh sb="5" eb="7">
      <t>ブング</t>
    </rPh>
    <rPh sb="7" eb="9">
      <t>カブシキ</t>
    </rPh>
    <rPh sb="9" eb="11">
      <t>カイシャ</t>
    </rPh>
    <phoneticPr fontId="5"/>
  </si>
  <si>
    <t>株式会社沖縄教販</t>
    <rPh sb="0" eb="2">
      <t>カブシキ</t>
    </rPh>
    <rPh sb="2" eb="4">
      <t>カイシャ</t>
    </rPh>
    <rPh sb="4" eb="6">
      <t>オキナワ</t>
    </rPh>
    <rPh sb="6" eb="7">
      <t>オシ</t>
    </rPh>
    <phoneticPr fontId="5"/>
  </si>
  <si>
    <t>株式会社文信堂書店</t>
    <phoneticPr fontId="5"/>
  </si>
  <si>
    <t>-</t>
    <phoneticPr fontId="5"/>
  </si>
  <si>
    <t>飲酒検知器点検　</t>
    <rPh sb="0" eb="2">
      <t>インシュ</t>
    </rPh>
    <rPh sb="2" eb="5">
      <t>ケンチキ</t>
    </rPh>
    <rPh sb="5" eb="7">
      <t>テンケン</t>
    </rPh>
    <phoneticPr fontId="5"/>
  </si>
  <si>
    <t>横断幕買入　等</t>
    <rPh sb="0" eb="3">
      <t>オウダンマク</t>
    </rPh>
    <rPh sb="3" eb="5">
      <t>カイイ</t>
    </rPh>
    <rPh sb="6" eb="7">
      <t>トウ</t>
    </rPh>
    <phoneticPr fontId="5"/>
  </si>
  <si>
    <t>安全推進ステッカー買入　等</t>
    <rPh sb="0" eb="2">
      <t>アンゼン</t>
    </rPh>
    <rPh sb="2" eb="4">
      <t>スイシン</t>
    </rPh>
    <rPh sb="9" eb="11">
      <t>カイイ</t>
    </rPh>
    <rPh sb="12" eb="13">
      <t>トウ</t>
    </rPh>
    <phoneticPr fontId="5"/>
  </si>
  <si>
    <t>海難防止リーフレット印刷買入　等</t>
    <rPh sb="0" eb="2">
      <t>カイナン</t>
    </rPh>
    <rPh sb="2" eb="4">
      <t>ボウシ</t>
    </rPh>
    <rPh sb="10" eb="12">
      <t>インサツ</t>
    </rPh>
    <rPh sb="12" eb="14">
      <t>カイイ</t>
    </rPh>
    <rPh sb="15" eb="16">
      <t>トウ</t>
    </rPh>
    <phoneticPr fontId="5"/>
  </si>
  <si>
    <t>海難防止リーフレット印刷買入　</t>
    <rPh sb="0" eb="2">
      <t>カイナン</t>
    </rPh>
    <rPh sb="2" eb="4">
      <t>ボウシ</t>
    </rPh>
    <rPh sb="10" eb="12">
      <t>インサツ</t>
    </rPh>
    <rPh sb="12" eb="14">
      <t>カイイ</t>
    </rPh>
    <phoneticPr fontId="5"/>
  </si>
  <si>
    <t>カメラ等　買入</t>
    <rPh sb="3" eb="4">
      <t>トウ</t>
    </rPh>
    <rPh sb="5" eb="7">
      <t>カイイ</t>
    </rPh>
    <phoneticPr fontId="5"/>
  </si>
  <si>
    <t>書籍買入</t>
    <rPh sb="0" eb="2">
      <t>ショセキ</t>
    </rPh>
    <rPh sb="2" eb="4">
      <t>カイイ</t>
    </rPh>
    <phoneticPr fontId="5"/>
  </si>
  <si>
    <t>株式会社ロータリーシステム</t>
    <rPh sb="0" eb="2">
      <t>カブシキ</t>
    </rPh>
    <rPh sb="2" eb="4">
      <t>カイシャ</t>
    </rPh>
    <phoneticPr fontId="5"/>
  </si>
  <si>
    <t>公益財団法人名古屋みなと振興財団</t>
    <rPh sb="0" eb="2">
      <t>コウエキ</t>
    </rPh>
    <rPh sb="2" eb="4">
      <t>ザイダン</t>
    </rPh>
    <rPh sb="4" eb="6">
      <t>ホウジン</t>
    </rPh>
    <rPh sb="6" eb="9">
      <t>ナゴヤ</t>
    </rPh>
    <rPh sb="12" eb="14">
      <t>シンコウ</t>
    </rPh>
    <rPh sb="14" eb="16">
      <t>ザイダン</t>
    </rPh>
    <phoneticPr fontId="5"/>
  </si>
  <si>
    <t>公益財団法人日本無線協会近畿支部</t>
    <rPh sb="0" eb="2">
      <t>コウエキ</t>
    </rPh>
    <rPh sb="2" eb="4">
      <t>ザイダン</t>
    </rPh>
    <rPh sb="4" eb="6">
      <t>ホウジン</t>
    </rPh>
    <rPh sb="6" eb="8">
      <t>ニホン</t>
    </rPh>
    <rPh sb="8" eb="10">
      <t>ムセン</t>
    </rPh>
    <rPh sb="10" eb="12">
      <t>キョウカイ</t>
    </rPh>
    <rPh sb="12" eb="14">
      <t>キンキ</t>
    </rPh>
    <rPh sb="14" eb="16">
      <t>シブ</t>
    </rPh>
    <phoneticPr fontId="5"/>
  </si>
  <si>
    <t>一般社団法人神戸港振興協会</t>
    <rPh sb="0" eb="2">
      <t>イッパン</t>
    </rPh>
    <rPh sb="2" eb="4">
      <t>シャダン</t>
    </rPh>
    <rPh sb="4" eb="6">
      <t>ホウジン</t>
    </rPh>
    <rPh sb="6" eb="8">
      <t>コウベ</t>
    </rPh>
    <rPh sb="8" eb="9">
      <t>コウ</t>
    </rPh>
    <rPh sb="9" eb="11">
      <t>シンコウ</t>
    </rPh>
    <rPh sb="11" eb="13">
      <t>キョウカイ</t>
    </rPh>
    <phoneticPr fontId="5"/>
  </si>
  <si>
    <t>公益財団法人周南市体育協会</t>
    <rPh sb="0" eb="2">
      <t>コウエキ</t>
    </rPh>
    <rPh sb="2" eb="4">
      <t>ザイダン</t>
    </rPh>
    <rPh sb="4" eb="6">
      <t>ホウジン</t>
    </rPh>
    <rPh sb="6" eb="9">
      <t>シュウナンシ</t>
    </rPh>
    <rPh sb="9" eb="11">
      <t>タイイク</t>
    </rPh>
    <rPh sb="11" eb="13">
      <t>キョウカイ</t>
    </rPh>
    <phoneticPr fontId="5"/>
  </si>
  <si>
    <t>社会福祉法人優輝福祉会</t>
    <rPh sb="0" eb="2">
      <t>シャカイ</t>
    </rPh>
    <rPh sb="2" eb="4">
      <t>フクシ</t>
    </rPh>
    <rPh sb="4" eb="6">
      <t>ホウジン</t>
    </rPh>
    <rPh sb="6" eb="7">
      <t>ヤサ</t>
    </rPh>
    <rPh sb="7" eb="8">
      <t>カガヤ</t>
    </rPh>
    <rPh sb="8" eb="10">
      <t>フクシ</t>
    </rPh>
    <rPh sb="10" eb="11">
      <t>カイ</t>
    </rPh>
    <phoneticPr fontId="5"/>
  </si>
  <si>
    <t>駐車場借入</t>
    <rPh sb="0" eb="3">
      <t>チュウシャジョウ</t>
    </rPh>
    <rPh sb="3" eb="5">
      <t>カリイ</t>
    </rPh>
    <phoneticPr fontId="5"/>
  </si>
  <si>
    <t>主任無線従事者講習会受講料</t>
    <rPh sb="0" eb="2">
      <t>シュニン</t>
    </rPh>
    <rPh sb="2" eb="4">
      <t>ムセン</t>
    </rPh>
    <rPh sb="4" eb="7">
      <t>ジュウジシャ</t>
    </rPh>
    <rPh sb="7" eb="10">
      <t>コウシュウカイ</t>
    </rPh>
    <rPh sb="10" eb="13">
      <t>ジュコウリョウ</t>
    </rPh>
    <phoneticPr fontId="5"/>
  </si>
  <si>
    <t>特定非営利活動法人Studio-E</t>
    <rPh sb="0" eb="2">
      <t>トクテイ</t>
    </rPh>
    <rPh sb="2" eb="3">
      <t>ヒ</t>
    </rPh>
    <rPh sb="3" eb="5">
      <t>エイリ</t>
    </rPh>
    <rPh sb="5" eb="7">
      <t>カツドウ</t>
    </rPh>
    <rPh sb="7" eb="9">
      <t>ホウジン</t>
    </rPh>
    <phoneticPr fontId="5"/>
  </si>
  <si>
    <t>海難防止ポスター等作成買入</t>
    <rPh sb="0" eb="2">
      <t>カイナン</t>
    </rPh>
    <rPh sb="2" eb="4">
      <t>ボウシ</t>
    </rPh>
    <rPh sb="8" eb="9">
      <t>トウ</t>
    </rPh>
    <rPh sb="9" eb="11">
      <t>サクセイ</t>
    </rPh>
    <rPh sb="11" eb="13">
      <t>カイイレ</t>
    </rPh>
    <phoneticPr fontId="5"/>
  </si>
  <si>
    <t>講習会に係る施設借上</t>
    <rPh sb="0" eb="3">
      <t>コウシュウカイ</t>
    </rPh>
    <rPh sb="4" eb="5">
      <t>カカ</t>
    </rPh>
    <rPh sb="6" eb="8">
      <t>シセツ</t>
    </rPh>
    <rPh sb="8" eb="10">
      <t>カリア</t>
    </rPh>
    <phoneticPr fontId="5"/>
  </si>
  <si>
    <t>講習会に係る施設借上</t>
    <rPh sb="0" eb="3">
      <t>コウシュウカイ</t>
    </rPh>
    <rPh sb="4" eb="5">
      <t>カカワ</t>
    </rPh>
    <rPh sb="6" eb="8">
      <t>シセツ</t>
    </rPh>
    <rPh sb="8" eb="9">
      <t>シャク</t>
    </rPh>
    <rPh sb="9" eb="10">
      <t>ジョウ</t>
    </rPh>
    <phoneticPr fontId="5"/>
  </si>
  <si>
    <t>佐賀県</t>
    <rPh sb="0" eb="3">
      <t>サガケン</t>
    </rPh>
    <phoneticPr fontId="5"/>
  </si>
  <si>
    <t>海上保安庁</t>
    <rPh sb="0" eb="2">
      <t>カイジョウ</t>
    </rPh>
    <rPh sb="2" eb="4">
      <t>ホアン</t>
    </rPh>
    <rPh sb="4" eb="5">
      <t>チョウ</t>
    </rPh>
    <phoneticPr fontId="5"/>
  </si>
  <si>
    <t>国際会議出席のための旅費　等</t>
    <phoneticPr fontId="5"/>
  </si>
  <si>
    <t>海上交通安全のための旅費　等</t>
    <rPh sb="0" eb="2">
      <t>カイジョウ</t>
    </rPh>
    <rPh sb="2" eb="4">
      <t>コウツウ</t>
    </rPh>
    <rPh sb="4" eb="6">
      <t>アンゼン</t>
    </rPh>
    <rPh sb="10" eb="12">
      <t>リョヒ</t>
    </rPh>
    <rPh sb="13" eb="14">
      <t>トウ</t>
    </rPh>
    <phoneticPr fontId="5"/>
  </si>
  <si>
    <t>第六管区海上保安本部</t>
    <rPh sb="0" eb="1">
      <t>ダイ</t>
    </rPh>
    <rPh sb="1" eb="2">
      <t>６</t>
    </rPh>
    <rPh sb="2" eb="4">
      <t>カンク</t>
    </rPh>
    <rPh sb="4" eb="6">
      <t>カイジョウ</t>
    </rPh>
    <rPh sb="6" eb="8">
      <t>ホアン</t>
    </rPh>
    <rPh sb="8" eb="10">
      <t>ホンブ</t>
    </rPh>
    <phoneticPr fontId="5"/>
  </si>
  <si>
    <t>第五管区海上保安本部</t>
    <rPh sb="0" eb="1">
      <t>ダイ</t>
    </rPh>
    <rPh sb="1" eb="2">
      <t>５</t>
    </rPh>
    <rPh sb="2" eb="4">
      <t>カンク</t>
    </rPh>
    <rPh sb="4" eb="6">
      <t>カイジョウ</t>
    </rPh>
    <rPh sb="6" eb="8">
      <t>ホアン</t>
    </rPh>
    <rPh sb="8" eb="10">
      <t>ホンブ</t>
    </rPh>
    <phoneticPr fontId="5"/>
  </si>
  <si>
    <t>第四管区海上保安本部</t>
    <rPh sb="0" eb="1">
      <t>ダイ</t>
    </rPh>
    <rPh sb="1" eb="2">
      <t>４</t>
    </rPh>
    <rPh sb="2" eb="4">
      <t>カンク</t>
    </rPh>
    <rPh sb="4" eb="6">
      <t>カイジョウ</t>
    </rPh>
    <rPh sb="6" eb="8">
      <t>ホアン</t>
    </rPh>
    <rPh sb="8" eb="10">
      <t>ホンブ</t>
    </rPh>
    <phoneticPr fontId="5"/>
  </si>
  <si>
    <t>第七管区海上保安本部</t>
    <rPh sb="0" eb="1">
      <t>ダイ</t>
    </rPh>
    <rPh sb="1" eb="2">
      <t>７</t>
    </rPh>
    <rPh sb="2" eb="4">
      <t>カンク</t>
    </rPh>
    <rPh sb="4" eb="6">
      <t>カイジョウ</t>
    </rPh>
    <rPh sb="6" eb="8">
      <t>ホアン</t>
    </rPh>
    <rPh sb="8" eb="10">
      <t>ホンブ</t>
    </rPh>
    <phoneticPr fontId="5"/>
  </si>
  <si>
    <t>第三管区海上保安本部</t>
    <rPh sb="0" eb="1">
      <t>ダイ</t>
    </rPh>
    <rPh sb="1" eb="2">
      <t>３</t>
    </rPh>
    <rPh sb="2" eb="4">
      <t>カンク</t>
    </rPh>
    <rPh sb="4" eb="6">
      <t>カイジョウ</t>
    </rPh>
    <rPh sb="6" eb="8">
      <t>ホアン</t>
    </rPh>
    <rPh sb="8" eb="10">
      <t>ホンブ</t>
    </rPh>
    <phoneticPr fontId="5"/>
  </si>
  <si>
    <t>第一管区海上保安本部</t>
    <rPh sb="0" eb="1">
      <t>ダイ</t>
    </rPh>
    <rPh sb="1" eb="2">
      <t>１</t>
    </rPh>
    <rPh sb="2" eb="4">
      <t>カンク</t>
    </rPh>
    <rPh sb="4" eb="6">
      <t>カイジョウ</t>
    </rPh>
    <rPh sb="6" eb="8">
      <t>ホアン</t>
    </rPh>
    <rPh sb="8" eb="10">
      <t>ホンブ</t>
    </rPh>
    <phoneticPr fontId="5"/>
  </si>
  <si>
    <t>第二管区海上保安本部</t>
    <rPh sb="0" eb="1">
      <t>ダイ</t>
    </rPh>
    <rPh sb="1" eb="2">
      <t>２</t>
    </rPh>
    <rPh sb="2" eb="4">
      <t>カンク</t>
    </rPh>
    <rPh sb="4" eb="6">
      <t>カイジョウ</t>
    </rPh>
    <rPh sb="6" eb="8">
      <t>ホアン</t>
    </rPh>
    <rPh sb="8" eb="10">
      <t>ホンブ</t>
    </rPh>
    <phoneticPr fontId="5"/>
  </si>
  <si>
    <t>第八管区海上保安本部</t>
    <rPh sb="0" eb="1">
      <t>ダイ</t>
    </rPh>
    <rPh sb="1" eb="2">
      <t>８</t>
    </rPh>
    <rPh sb="2" eb="4">
      <t>カンク</t>
    </rPh>
    <rPh sb="4" eb="6">
      <t>カイジョウ</t>
    </rPh>
    <rPh sb="6" eb="8">
      <t>ホアン</t>
    </rPh>
    <rPh sb="8" eb="10">
      <t>ホンブ</t>
    </rPh>
    <phoneticPr fontId="5"/>
  </si>
  <si>
    <t>第十一管区海上保安本部</t>
    <rPh sb="0" eb="1">
      <t>ダイ</t>
    </rPh>
    <rPh sb="1" eb="3">
      <t>１１</t>
    </rPh>
    <rPh sb="3" eb="5">
      <t>カンク</t>
    </rPh>
    <rPh sb="5" eb="7">
      <t>カイジョウ</t>
    </rPh>
    <rPh sb="7" eb="9">
      <t>ホアン</t>
    </rPh>
    <rPh sb="9" eb="11">
      <t>ホンブ</t>
    </rPh>
    <phoneticPr fontId="5"/>
  </si>
  <si>
    <t>海難防止に係る資料印刷製本　</t>
    <rPh sb="0" eb="2">
      <t>カイナン</t>
    </rPh>
    <rPh sb="2" eb="4">
      <t>ボウシ</t>
    </rPh>
    <rPh sb="5" eb="6">
      <t>カカ</t>
    </rPh>
    <rPh sb="7" eb="9">
      <t>シリョウ</t>
    </rPh>
    <rPh sb="9" eb="11">
      <t>インサツ</t>
    </rPh>
    <rPh sb="11" eb="13">
      <t>セイホン</t>
    </rPh>
    <phoneticPr fontId="5"/>
  </si>
  <si>
    <t>宿舎借入</t>
    <rPh sb="0" eb="2">
      <t>シュクシャ</t>
    </rPh>
    <rPh sb="2" eb="3">
      <t>カ</t>
    </rPh>
    <rPh sb="3" eb="4">
      <t>イ</t>
    </rPh>
    <phoneticPr fontId="5"/>
  </si>
  <si>
    <t>消耗品買入</t>
    <rPh sb="0" eb="2">
      <t>ショウモウ</t>
    </rPh>
    <rPh sb="2" eb="3">
      <t>ヒン</t>
    </rPh>
    <rPh sb="3" eb="5">
      <t>カイイレ</t>
    </rPh>
    <phoneticPr fontId="5"/>
  </si>
  <si>
    <t xml:space="preserve">施設借料
</t>
    <rPh sb="0" eb="2">
      <t>シセツ</t>
    </rPh>
    <phoneticPr fontId="5"/>
  </si>
  <si>
    <t>施設借料</t>
    <phoneticPr fontId="5"/>
  </si>
  <si>
    <t>株式会社港屋</t>
    <rPh sb="0" eb="2">
      <t>カブシキ</t>
    </rPh>
    <rPh sb="2" eb="4">
      <t>カイシャ</t>
    </rPh>
    <rPh sb="4" eb="5">
      <t>ミナト</t>
    </rPh>
    <rPh sb="5" eb="6">
      <t>ヤ</t>
    </rPh>
    <phoneticPr fontId="5"/>
  </si>
  <si>
    <t>消耗品買入　等</t>
    <rPh sb="0" eb="2">
      <t>ショウモウ</t>
    </rPh>
    <rPh sb="2" eb="3">
      <t>ヒン</t>
    </rPh>
    <rPh sb="3" eb="5">
      <t>カイイレ</t>
    </rPh>
    <rPh sb="6" eb="7">
      <t>トウ</t>
    </rPh>
    <phoneticPr fontId="5"/>
  </si>
  <si>
    <t>株式会社セイワビジネスサプライズ</t>
    <rPh sb="0" eb="2">
      <t>カブシキ</t>
    </rPh>
    <rPh sb="2" eb="4">
      <t>カイシャ</t>
    </rPh>
    <phoneticPr fontId="5"/>
  </si>
  <si>
    <t>消耗品買入　</t>
    <rPh sb="0" eb="2">
      <t>ショウモウ</t>
    </rPh>
    <rPh sb="2" eb="3">
      <t>ヒン</t>
    </rPh>
    <rPh sb="3" eb="5">
      <t>カイイレ</t>
    </rPh>
    <phoneticPr fontId="5"/>
  </si>
  <si>
    <t>211</t>
    <phoneticPr fontId="5"/>
  </si>
  <si>
    <t>　我が国周辺で発生する船舶事故隻数を平成32年度までに少なくとも2,000隻未満とする。</t>
    <rPh sb="38" eb="40">
      <t>ミマン</t>
    </rPh>
    <phoneticPr fontId="5"/>
  </si>
  <si>
    <t>216,000/36,304</t>
    <phoneticPr fontId="5"/>
  </si>
  <si>
    <t>-</t>
    <phoneticPr fontId="5"/>
  </si>
  <si>
    <t>196,000/35,541</t>
    <phoneticPr fontId="5"/>
  </si>
  <si>
    <t>事業目的、遂行状況および評価のいずれもが、適切に実施されていると思われ、引き続き、関係者の事故の減少に向けて努力していただきたい。</t>
    <rPh sb="0" eb="2">
      <t>ジギョウ</t>
    </rPh>
    <rPh sb="2" eb="4">
      <t>モクテキ</t>
    </rPh>
    <rPh sb="5" eb="7">
      <t>スイコウ</t>
    </rPh>
    <rPh sb="7" eb="9">
      <t>ジョウキョウ</t>
    </rPh>
    <rPh sb="12" eb="14">
      <t>ヒョウカ</t>
    </rPh>
    <rPh sb="21" eb="23">
      <t>テキセツ</t>
    </rPh>
    <rPh sb="24" eb="26">
      <t>ジッシ</t>
    </rPh>
    <rPh sb="32" eb="33">
      <t>オモ</t>
    </rPh>
    <rPh sb="36" eb="37">
      <t>ヒ</t>
    </rPh>
    <rPh sb="38" eb="39">
      <t>ツヅ</t>
    </rPh>
    <rPh sb="41" eb="44">
      <t>カンケイシャ</t>
    </rPh>
    <rPh sb="45" eb="47">
      <t>ジコ</t>
    </rPh>
    <rPh sb="48" eb="50">
      <t>ゲンショウ</t>
    </rPh>
    <rPh sb="51" eb="52">
      <t>ム</t>
    </rPh>
    <rPh sb="54" eb="56">
      <t>ドリョク</t>
    </rPh>
    <phoneticPr fontId="5"/>
  </si>
  <si>
    <t>入札にあたっては応札者の拡大につながるよう、引き続き仕様内容を見直すなどの改善に努めることにより、調達コストの縮減を進めるべきである。</t>
    <phoneticPr fontId="5"/>
  </si>
  <si>
    <t>-</t>
    <phoneticPr fontId="5"/>
  </si>
  <si>
    <t>国際航路標識協会（IALA）会議出席にかかる旅費等の増額
「新しい日本のための優先課題推進枠」13</t>
    <rPh sb="0" eb="2">
      <t>コクサイ</t>
    </rPh>
    <rPh sb="2" eb="4">
      <t>コウロ</t>
    </rPh>
    <rPh sb="4" eb="6">
      <t>ヒョウシキ</t>
    </rPh>
    <rPh sb="6" eb="8">
      <t>キョウカイ</t>
    </rPh>
    <rPh sb="14" eb="16">
      <t>カイギ</t>
    </rPh>
    <rPh sb="16" eb="18">
      <t>シュッセキ</t>
    </rPh>
    <rPh sb="22" eb="25">
      <t>リョヒトウ</t>
    </rPh>
    <rPh sb="26" eb="28">
      <t>ゾウガク</t>
    </rPh>
    <rPh sb="30" eb="31">
      <t>アタラ</t>
    </rPh>
    <rPh sb="33" eb="35">
      <t>ニホン</t>
    </rPh>
    <rPh sb="39" eb="41">
      <t>ユウセン</t>
    </rPh>
    <rPh sb="41" eb="43">
      <t>カダイ</t>
    </rPh>
    <rPh sb="43" eb="45">
      <t>スイシン</t>
    </rPh>
    <rPh sb="45" eb="46">
      <t>ワク</t>
    </rPh>
    <phoneticPr fontId="5"/>
  </si>
  <si>
    <t>引き続き効率的な海難防止対策により事故件数の減少を図る。また、入札にあっては競争性が確保できるよう公告期間の拡大等に配慮した仕様内容とすることで、調達コストの削減に努める。</t>
    <rPh sb="0" eb="1">
      <t>ヒ</t>
    </rPh>
    <rPh sb="2" eb="3">
      <t>ツヅ</t>
    </rPh>
    <rPh sb="4" eb="7">
      <t>コウリツテキ</t>
    </rPh>
    <rPh sb="8" eb="10">
      <t>カイナン</t>
    </rPh>
    <rPh sb="10" eb="12">
      <t>ボウシ</t>
    </rPh>
    <rPh sb="12" eb="14">
      <t>タイサク</t>
    </rPh>
    <rPh sb="17" eb="19">
      <t>ジコ</t>
    </rPh>
    <rPh sb="19" eb="21">
      <t>ケンスウ</t>
    </rPh>
    <rPh sb="22" eb="24">
      <t>ゲンショウ</t>
    </rPh>
    <rPh sb="25" eb="26">
      <t>ハカ</t>
    </rPh>
    <rPh sb="31" eb="33">
      <t>ニュウサツ</t>
    </rPh>
    <rPh sb="49" eb="51">
      <t>コウコク</t>
    </rPh>
    <rPh sb="51" eb="53">
      <t>キカン</t>
    </rPh>
    <rPh sb="54" eb="57">
      <t>カクダイトウ</t>
    </rPh>
    <rPh sb="58" eb="60">
      <t>ハイリョ</t>
    </rPh>
    <rPh sb="62" eb="64">
      <t>シヨウ</t>
    </rPh>
    <rPh sb="64" eb="66">
      <t>ナイヨウ</t>
    </rPh>
    <rPh sb="73" eb="75">
      <t>チョウタツ</t>
    </rPh>
    <rPh sb="79" eb="81">
      <t>サクゲン</t>
    </rPh>
    <rPh sb="82" eb="83">
      <t>ツト</t>
    </rPh>
    <phoneticPr fontId="5"/>
  </si>
  <si>
    <t>-</t>
    <phoneticPr fontId="5"/>
  </si>
  <si>
    <t>縮減</t>
  </si>
  <si>
    <t>株式会社NTTドコモ</t>
    <rPh sb="0" eb="4">
      <t>カブシキガイシャ</t>
    </rPh>
    <phoneticPr fontId="5"/>
  </si>
  <si>
    <t>リコーリース株式会社</t>
    <rPh sb="6" eb="10">
      <t>カブシキガイシャ</t>
    </rPh>
    <phoneticPr fontId="5"/>
  </si>
  <si>
    <t>E.国際航路標識協会</t>
    <rPh sb="2" eb="10">
      <t>コクサイコウロヒョウシキキョウカイ</t>
    </rPh>
    <phoneticPr fontId="5"/>
  </si>
  <si>
    <t>国際航路標識協会</t>
    <rPh sb="0" eb="8">
      <t>コクサイコウロヒョウシキキョウカイ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</si>
</sst>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165497</xdr:colOff>
      <xdr:row>758</xdr:row>
      <xdr:rowOff>125577</xdr:rowOff>
    </xdr:from>
    <xdr:to>
      <xdr:col>22</xdr:col>
      <xdr:colOff>186336</xdr:colOff>
      <xdr:row>768</xdr:row>
      <xdr:rowOff>22624</xdr:rowOff>
    </xdr:to>
    <xdr:cxnSp macro="">
      <xdr:nvCxnSpPr>
        <xdr:cNvPr id="71" name="カギ線コネクタ 70">
          <a:extLst>
            <a:ext uri="{FF2B5EF4-FFF2-40B4-BE49-F238E27FC236}">
              <a16:creationId xmlns:a16="http://schemas.microsoft.com/office/drawing/2014/main" id="{00000000-0008-0000-0000-000047000000}"/>
            </a:ext>
          </a:extLst>
        </xdr:cNvPr>
        <xdr:cNvCxnSpPr>
          <a:stCxn id="69" idx="2"/>
          <a:endCxn id="59" idx="1"/>
        </xdr:cNvCxnSpPr>
      </xdr:nvCxnSpPr>
      <xdr:spPr>
        <a:xfrm rot="16200000" flipH="1">
          <a:off x="2025937" y="47593431"/>
          <a:ext cx="3561370" cy="1634486"/>
        </a:xfrm>
        <a:prstGeom prst="bentConnector2">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165399</xdr:colOff>
      <xdr:row>740</xdr:row>
      <xdr:rowOff>330985</xdr:rowOff>
    </xdr:from>
    <xdr:to>
      <xdr:col>49</xdr:col>
      <xdr:colOff>375459</xdr:colOff>
      <xdr:row>743</xdr:row>
      <xdr:rowOff>260628</xdr:rowOff>
    </xdr:to>
    <xdr:grpSp>
      <xdr:nvGrpSpPr>
        <xdr:cNvPr id="3" name="グループ化 2">
          <a:extLst>
            <a:ext uri="{FF2B5EF4-FFF2-40B4-BE49-F238E27FC236}">
              <a16:creationId xmlns:a16="http://schemas.microsoft.com/office/drawing/2014/main" id="{00000000-0008-0000-0000-000003000000}"/>
            </a:ext>
          </a:extLst>
        </xdr:cNvPr>
        <xdr:cNvGrpSpPr/>
      </xdr:nvGrpSpPr>
      <xdr:grpSpPr>
        <a:xfrm>
          <a:off x="4188759" y="39822905"/>
          <a:ext cx="5147820" cy="996443"/>
          <a:chOff x="4415118" y="41607441"/>
          <a:chExt cx="5737411" cy="1125182"/>
        </a:xfrm>
      </xdr:grpSpPr>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r>
              <a:rPr kumimoji="1" lang="en-US" altLang="ja-JP" sz="1100"/>
              <a:t>.</a:t>
            </a:r>
            <a:r>
              <a:rPr kumimoji="1" lang="ja-JP" altLang="en-US" sz="1100"/>
              <a:t>　民間事業者（</a:t>
            </a:r>
            <a:r>
              <a:rPr kumimoji="1" lang="en-US" altLang="ja-JP" sz="1100"/>
              <a:t>13</a:t>
            </a:r>
            <a:r>
              <a:rPr kumimoji="1" lang="ja-JP" altLang="en-US" sz="1100"/>
              <a:t>社）</a:t>
            </a:r>
            <a:endParaRPr kumimoji="1" lang="en-US" altLang="ja-JP" sz="1100"/>
          </a:p>
          <a:p>
            <a:pPr algn="ctr"/>
            <a:r>
              <a:rPr kumimoji="1" lang="en-US" altLang="ja-JP" sz="1100"/>
              <a:t>29</a:t>
            </a:r>
            <a:r>
              <a:rPr kumimoji="1" lang="ja-JP" altLang="en-US" sz="1100"/>
              <a:t>百万円</a:t>
            </a:r>
          </a:p>
        </xdr:txBody>
      </xdr:sp>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一般競争契約</a:t>
            </a:r>
            <a:r>
              <a:rPr kumimoji="1" lang="en-US" altLang="ja-JP" sz="1100"/>
              <a:t>(</a:t>
            </a:r>
            <a:r>
              <a:rPr kumimoji="1" lang="ja-JP" altLang="en-US" sz="1100"/>
              <a:t>最低価格</a:t>
            </a:r>
            <a:r>
              <a:rPr kumimoji="1" lang="en-US" altLang="ja-JP" sz="1100"/>
              <a:t>)】</a:t>
            </a:r>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○当庁が発注した調達品　等</a:t>
            </a:r>
          </a:p>
        </xdr:txBody>
      </xdr:sp>
      <xdr:sp macro="" textlink="">
        <xdr:nvSpPr>
          <xdr:cNvPr id="7" name="大かっこ 6">
            <a:extLst>
              <a:ext uri="{FF2B5EF4-FFF2-40B4-BE49-F238E27FC236}">
                <a16:creationId xmlns:a16="http://schemas.microsoft.com/office/drawing/2014/main" id="{00000000-0008-0000-0000-000007000000}"/>
              </a:ext>
            </a:extLst>
          </xdr:cNvPr>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操船シミュレータ機器製造　等</a:t>
            </a:r>
            <a:endParaRPr kumimoji="1" lang="en-US" altLang="ja-JP" sz="1100"/>
          </a:p>
        </xdr:txBody>
      </xdr:sp>
    </xdr:grpSp>
    <xdr:clientData/>
  </xdr:twoCellAnchor>
  <xdr:twoCellAnchor>
    <xdr:from>
      <xdr:col>22</xdr:col>
      <xdr:colOff>160917</xdr:colOff>
      <xdr:row>743</xdr:row>
      <xdr:rowOff>228930</xdr:rowOff>
    </xdr:from>
    <xdr:to>
      <xdr:col>49</xdr:col>
      <xdr:colOff>370977</xdr:colOff>
      <xdr:row>746</xdr:row>
      <xdr:rowOff>158576</xdr:rowOff>
    </xdr:to>
    <xdr:grpSp>
      <xdr:nvGrpSpPr>
        <xdr:cNvPr id="9" name="グループ化 8">
          <a:extLst>
            <a:ext uri="{FF2B5EF4-FFF2-40B4-BE49-F238E27FC236}">
              <a16:creationId xmlns:a16="http://schemas.microsoft.com/office/drawing/2014/main" id="{00000000-0008-0000-0000-000009000000}"/>
            </a:ext>
          </a:extLst>
        </xdr:cNvPr>
        <xdr:cNvGrpSpPr/>
      </xdr:nvGrpSpPr>
      <xdr:grpSpPr>
        <a:xfrm>
          <a:off x="4184277" y="40787650"/>
          <a:ext cx="5147820" cy="996446"/>
          <a:chOff x="4415118" y="41607441"/>
          <a:chExt cx="5737411" cy="1125182"/>
        </a:xfrm>
      </xdr:grpSpPr>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r>
              <a:rPr kumimoji="1" lang="en-US" altLang="ja-JP" sz="1100"/>
              <a:t>.</a:t>
            </a:r>
            <a:r>
              <a:rPr kumimoji="1" lang="ja-JP" altLang="en-US" sz="1100"/>
              <a:t>　公益法人等（</a:t>
            </a:r>
            <a:r>
              <a:rPr kumimoji="1" lang="en-US" altLang="ja-JP" sz="1100"/>
              <a:t>1</a:t>
            </a:r>
            <a:r>
              <a:rPr kumimoji="1" lang="ja-JP" altLang="en-US" sz="1100"/>
              <a:t>社）</a:t>
            </a:r>
            <a:endParaRPr kumimoji="1" lang="en-US" altLang="ja-JP" sz="1100"/>
          </a:p>
          <a:p>
            <a:pPr algn="ctr"/>
            <a:r>
              <a:rPr kumimoji="1" lang="en-US" altLang="ja-JP" sz="1100"/>
              <a:t>10</a:t>
            </a:r>
            <a:r>
              <a:rPr kumimoji="1" lang="ja-JP" altLang="en-US" sz="1100"/>
              <a:t>百万円</a:t>
            </a:r>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一般競争契約</a:t>
            </a:r>
            <a:r>
              <a:rPr kumimoji="1" lang="en-US" altLang="ja-JP" sz="1100"/>
              <a:t>(</a:t>
            </a:r>
            <a:r>
              <a:rPr kumimoji="1" lang="ja-JP" altLang="en-US" sz="1100"/>
              <a:t>最低価格</a:t>
            </a:r>
            <a:r>
              <a:rPr kumimoji="1" lang="en-US" altLang="ja-JP" sz="1100"/>
              <a:t>)】</a:t>
            </a:r>
            <a:endParaRPr kumimoji="1" lang="ja-JP" altLang="en-US" sz="1100"/>
          </a:p>
        </xdr:txBody>
      </xdr:sp>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○当庁が発注した調査</a:t>
            </a:r>
          </a:p>
        </xdr:txBody>
      </xdr:sp>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船舶事故防止対策のための調査研究　等</a:t>
            </a:r>
            <a:endParaRPr kumimoji="1" lang="en-US" altLang="ja-JP" sz="1100"/>
          </a:p>
        </xdr:txBody>
      </xdr:sp>
    </xdr:grpSp>
    <xdr:clientData/>
  </xdr:twoCellAnchor>
  <xdr:twoCellAnchor>
    <xdr:from>
      <xdr:col>22</xdr:col>
      <xdr:colOff>159797</xdr:colOff>
      <xdr:row>746</xdr:row>
      <xdr:rowOff>177224</xdr:rowOff>
    </xdr:from>
    <xdr:to>
      <xdr:col>49</xdr:col>
      <xdr:colOff>369857</xdr:colOff>
      <xdr:row>749</xdr:row>
      <xdr:rowOff>97344</xdr:rowOff>
    </xdr:to>
    <xdr:grpSp>
      <xdr:nvGrpSpPr>
        <xdr:cNvPr id="15" name="グループ化 14">
          <a:extLst>
            <a:ext uri="{FF2B5EF4-FFF2-40B4-BE49-F238E27FC236}">
              <a16:creationId xmlns:a16="http://schemas.microsoft.com/office/drawing/2014/main" id="{00000000-0008-0000-0000-00000F000000}"/>
            </a:ext>
          </a:extLst>
        </xdr:cNvPr>
        <xdr:cNvGrpSpPr/>
      </xdr:nvGrpSpPr>
      <xdr:grpSpPr>
        <a:xfrm>
          <a:off x="4183157" y="41802744"/>
          <a:ext cx="5147820" cy="986920"/>
          <a:chOff x="4415118" y="41607441"/>
          <a:chExt cx="5737411" cy="1125182"/>
        </a:xfrm>
      </xdr:grpSpPr>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a:t>
            </a:r>
            <a:r>
              <a:rPr kumimoji="1" lang="en-US" altLang="ja-JP" sz="1100"/>
              <a:t>.</a:t>
            </a:r>
            <a:r>
              <a:rPr kumimoji="1" lang="ja-JP" altLang="en-US" sz="1100"/>
              <a:t>　民間事業者（</a:t>
            </a:r>
            <a:r>
              <a:rPr kumimoji="1" lang="en-US" altLang="ja-JP" sz="1100"/>
              <a:t>16</a:t>
            </a:r>
            <a:r>
              <a:rPr kumimoji="1" lang="ja-JP" altLang="en-US" sz="1100"/>
              <a:t>社）</a:t>
            </a:r>
            <a:endParaRPr kumimoji="1" lang="en-US" altLang="ja-JP" sz="1100"/>
          </a:p>
          <a:p>
            <a:pPr algn="ctr"/>
            <a:r>
              <a:rPr kumimoji="1" lang="en-US" altLang="ja-JP" sz="1100"/>
              <a:t>7</a:t>
            </a:r>
            <a:r>
              <a:rPr kumimoji="1" lang="ja-JP" altLang="en-US" sz="1100"/>
              <a:t>百万円</a:t>
            </a:r>
          </a:p>
        </xdr:txBody>
      </xdr:sp>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6494930" y="41681399"/>
            <a:ext cx="3656072"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t>○当庁が発注した調達品</a:t>
            </a:r>
            <a:r>
              <a:rPr kumimoji="1" lang="ja-JP" altLang="ja-JP" sz="1100">
                <a:solidFill>
                  <a:schemeClr val="dk1"/>
                </a:solidFill>
                <a:effectLst/>
                <a:latin typeface="+mn-lt"/>
                <a:ea typeface="+mn-ea"/>
                <a:cs typeface="+mn-cs"/>
              </a:rPr>
              <a:t>　等</a:t>
            </a:r>
            <a:endParaRPr lang="ja-JP" altLang="ja-JP">
              <a:effectLst/>
            </a:endParaRPr>
          </a:p>
        </xdr:txBody>
      </xdr:sp>
      <xdr:sp macro="" textlink="">
        <xdr:nvSpPr>
          <xdr:cNvPr id="19" name="大かっこ 18">
            <a:extLst>
              <a:ext uri="{FF2B5EF4-FFF2-40B4-BE49-F238E27FC236}">
                <a16:creationId xmlns:a16="http://schemas.microsoft.com/office/drawing/2014/main" id="{00000000-0008-0000-0000-000013000000}"/>
              </a:ext>
            </a:extLst>
          </xdr:cNvPr>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海難防止リーフレット　等</a:t>
            </a:r>
            <a:endParaRPr kumimoji="1" lang="en-US" altLang="ja-JP" sz="1100"/>
          </a:p>
        </xdr:txBody>
      </xdr:sp>
    </xdr:grpSp>
    <xdr:clientData/>
  </xdr:twoCellAnchor>
  <xdr:twoCellAnchor>
    <xdr:from>
      <xdr:col>22</xdr:col>
      <xdr:colOff>159797</xdr:colOff>
      <xdr:row>749</xdr:row>
      <xdr:rowOff>134082</xdr:rowOff>
    </xdr:from>
    <xdr:to>
      <xdr:col>49</xdr:col>
      <xdr:colOff>369857</xdr:colOff>
      <xdr:row>752</xdr:row>
      <xdr:rowOff>54202</xdr:rowOff>
    </xdr:to>
    <xdr:grpSp>
      <xdr:nvGrpSpPr>
        <xdr:cNvPr id="21" name="グループ化 20">
          <a:extLst>
            <a:ext uri="{FF2B5EF4-FFF2-40B4-BE49-F238E27FC236}">
              <a16:creationId xmlns:a16="http://schemas.microsoft.com/office/drawing/2014/main" id="{00000000-0008-0000-0000-000015000000}"/>
            </a:ext>
          </a:extLst>
        </xdr:cNvPr>
        <xdr:cNvGrpSpPr/>
      </xdr:nvGrpSpPr>
      <xdr:grpSpPr>
        <a:xfrm>
          <a:off x="4183157" y="42826402"/>
          <a:ext cx="5147820" cy="986920"/>
          <a:chOff x="4415118" y="41607441"/>
          <a:chExt cx="5737411" cy="1125182"/>
        </a:xfrm>
      </xdr:grpSpPr>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Ｄ</a:t>
            </a:r>
            <a:r>
              <a:rPr kumimoji="1" lang="en-US" altLang="ja-JP" sz="1100"/>
              <a:t>.</a:t>
            </a:r>
            <a:r>
              <a:rPr kumimoji="1" lang="ja-JP" altLang="en-US" sz="1100"/>
              <a:t>　公益法人等（</a:t>
            </a:r>
            <a:r>
              <a:rPr kumimoji="1" lang="en-US" altLang="ja-JP" sz="1100"/>
              <a:t>6</a:t>
            </a:r>
            <a:r>
              <a:rPr kumimoji="1" lang="ja-JP" altLang="en-US" sz="1100"/>
              <a:t>社）</a:t>
            </a:r>
            <a:endParaRPr kumimoji="1" lang="en-US" altLang="ja-JP" sz="1100"/>
          </a:p>
          <a:p>
            <a:pPr algn="ctr"/>
            <a:r>
              <a:rPr kumimoji="1" lang="en-US" altLang="ja-JP" sz="1100"/>
              <a:t>5</a:t>
            </a:r>
            <a:r>
              <a:rPr kumimoji="1" lang="ja-JP" altLang="en-US" sz="1100"/>
              <a:t>百万円</a:t>
            </a:r>
          </a:p>
        </xdr:txBody>
      </xdr:sp>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6494930" y="41681399"/>
            <a:ext cx="3644878"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○当庁が発注した調達品　等</a:t>
            </a:r>
          </a:p>
        </xdr:txBody>
      </xdr:sp>
      <xdr:sp macro="" textlink="">
        <xdr:nvSpPr>
          <xdr:cNvPr id="25" name="大かっこ 24">
            <a:extLst>
              <a:ext uri="{FF2B5EF4-FFF2-40B4-BE49-F238E27FC236}">
                <a16:creationId xmlns:a16="http://schemas.microsoft.com/office/drawing/2014/main" id="{00000000-0008-0000-0000-000019000000}"/>
              </a:ext>
            </a:extLst>
          </xdr:cNvPr>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図書購入　等</a:t>
            </a:r>
            <a:endParaRPr kumimoji="1" lang="en-US" altLang="ja-JP" sz="1100"/>
          </a:p>
        </xdr:txBody>
      </xdr:sp>
    </xdr:grpSp>
    <xdr:clientData/>
  </xdr:twoCellAnchor>
  <xdr:twoCellAnchor>
    <xdr:from>
      <xdr:col>22</xdr:col>
      <xdr:colOff>159797</xdr:colOff>
      <xdr:row>752</xdr:row>
      <xdr:rowOff>90940</xdr:rowOff>
    </xdr:from>
    <xdr:to>
      <xdr:col>49</xdr:col>
      <xdr:colOff>369857</xdr:colOff>
      <xdr:row>755</xdr:row>
      <xdr:rowOff>11058</xdr:rowOff>
    </xdr:to>
    <xdr:grpSp>
      <xdr:nvGrpSpPr>
        <xdr:cNvPr id="27" name="グループ化 26">
          <a:extLst>
            <a:ext uri="{FF2B5EF4-FFF2-40B4-BE49-F238E27FC236}">
              <a16:creationId xmlns:a16="http://schemas.microsoft.com/office/drawing/2014/main" id="{00000000-0008-0000-0000-00001B000000}"/>
            </a:ext>
          </a:extLst>
        </xdr:cNvPr>
        <xdr:cNvGrpSpPr/>
      </xdr:nvGrpSpPr>
      <xdr:grpSpPr>
        <a:xfrm>
          <a:off x="4183157" y="43850060"/>
          <a:ext cx="5147820" cy="986918"/>
          <a:chOff x="4415118" y="41607441"/>
          <a:chExt cx="5737411" cy="1125182"/>
        </a:xfrm>
      </xdr:grpSpPr>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Ｅ</a:t>
            </a:r>
            <a:r>
              <a:rPr kumimoji="1" lang="en-US" altLang="ja-JP" sz="1100"/>
              <a:t>.</a:t>
            </a:r>
            <a:r>
              <a:rPr kumimoji="1" lang="ja-JP" altLang="en-US" sz="1100"/>
              <a:t>　地方公共団体等（</a:t>
            </a:r>
            <a:r>
              <a:rPr kumimoji="1" lang="en-US" altLang="ja-JP" sz="1100"/>
              <a:t>1</a:t>
            </a:r>
            <a:r>
              <a:rPr kumimoji="1" lang="ja-JP" altLang="en-US" sz="1100"/>
              <a:t>社）</a:t>
            </a:r>
            <a:endParaRPr kumimoji="1" lang="en-US" altLang="ja-JP" sz="1100"/>
          </a:p>
          <a:p>
            <a:pPr algn="ctr"/>
            <a:r>
              <a:rPr kumimoji="1" lang="en-US" altLang="ja-JP" sz="1100"/>
              <a:t>3</a:t>
            </a:r>
            <a:r>
              <a:rPr kumimoji="1" lang="ja-JP" altLang="en-US" sz="1100"/>
              <a:t>百万円</a:t>
            </a:r>
          </a:p>
        </xdr:txBody>
      </xdr:sp>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t>○</a:t>
            </a:r>
            <a:r>
              <a:rPr kumimoji="1" lang="ja-JP" altLang="ja-JP" sz="1100">
                <a:solidFill>
                  <a:schemeClr val="dk1"/>
                </a:solidFill>
                <a:effectLst/>
                <a:latin typeface="+mn-lt"/>
                <a:ea typeface="+mn-ea"/>
                <a:cs typeface="+mn-cs"/>
              </a:rPr>
              <a:t>国際航路標識協会分担金</a:t>
            </a:r>
            <a:endParaRPr lang="ja-JP" altLang="ja-JP">
              <a:effectLst/>
            </a:endParaRPr>
          </a:p>
        </xdr:txBody>
      </xdr:sp>
      <xdr:sp macro="" textlink="">
        <xdr:nvSpPr>
          <xdr:cNvPr id="31" name="大かっこ 30">
            <a:extLst>
              <a:ext uri="{FF2B5EF4-FFF2-40B4-BE49-F238E27FC236}">
                <a16:creationId xmlns:a16="http://schemas.microsoft.com/office/drawing/2014/main" id="{00000000-0008-0000-0000-00001F000000}"/>
              </a:ext>
            </a:extLst>
          </xdr:cNvPr>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国際航路標識協会分担金　</a:t>
            </a:r>
            <a:endParaRPr lang="ja-JP" altLang="ja-JP">
              <a:effectLst/>
            </a:endParaRPr>
          </a:p>
          <a:p>
            <a:pPr algn="l"/>
            <a:endParaRPr kumimoji="1" lang="en-US" altLang="ja-JP" sz="1100"/>
          </a:p>
        </xdr:txBody>
      </xdr:sp>
    </xdr:grpSp>
    <xdr:clientData/>
  </xdr:twoCellAnchor>
  <xdr:twoCellAnchor>
    <xdr:from>
      <xdr:col>8</xdr:col>
      <xdr:colOff>0</xdr:colOff>
      <xdr:row>740</xdr:row>
      <xdr:rowOff>0</xdr:rowOff>
    </xdr:from>
    <xdr:to>
      <xdr:col>18</xdr:col>
      <xdr:colOff>5570</xdr:colOff>
      <xdr:row>741</xdr:row>
      <xdr:rowOff>339414</xdr:rowOff>
    </xdr:to>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1600200" y="43976925"/>
          <a:ext cx="2005820" cy="691839"/>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海上保安庁</a:t>
          </a:r>
          <a:endParaRPr kumimoji="1" lang="en-US" altLang="ja-JP" sz="1100"/>
        </a:p>
        <a:p>
          <a:pPr algn="ctr"/>
          <a:r>
            <a:rPr kumimoji="1" lang="en-US" altLang="ja-JP" sz="1100"/>
            <a:t>196</a:t>
          </a:r>
          <a:r>
            <a:rPr kumimoji="1" lang="ja-JP" altLang="en-US" sz="1100"/>
            <a:t>百万円</a:t>
          </a:r>
        </a:p>
      </xdr:txBody>
    </xdr:sp>
    <xdr:clientData/>
  </xdr:twoCellAnchor>
  <xdr:twoCellAnchor>
    <xdr:from>
      <xdr:col>22</xdr:col>
      <xdr:colOff>168126</xdr:colOff>
      <xdr:row>758</xdr:row>
      <xdr:rowOff>111087</xdr:rowOff>
    </xdr:from>
    <xdr:to>
      <xdr:col>49</xdr:col>
      <xdr:colOff>378186</xdr:colOff>
      <xdr:row>760</xdr:row>
      <xdr:rowOff>45400</xdr:rowOff>
    </xdr:to>
    <xdr:grpSp>
      <xdr:nvGrpSpPr>
        <xdr:cNvPr id="34" name="グループ化 33">
          <a:extLst>
            <a:ext uri="{FF2B5EF4-FFF2-40B4-BE49-F238E27FC236}">
              <a16:creationId xmlns:a16="http://schemas.microsoft.com/office/drawing/2014/main" id="{00000000-0008-0000-0000-000022000000}"/>
            </a:ext>
          </a:extLst>
        </xdr:cNvPr>
        <xdr:cNvGrpSpPr/>
      </xdr:nvGrpSpPr>
      <xdr:grpSpPr>
        <a:xfrm>
          <a:off x="4191486" y="46613407"/>
          <a:ext cx="5147820" cy="960473"/>
          <a:chOff x="4415118" y="41607441"/>
          <a:chExt cx="5737411" cy="1125182"/>
        </a:xfrm>
      </xdr:grpSpPr>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Ｈ</a:t>
            </a:r>
            <a:r>
              <a:rPr kumimoji="1" lang="en-US" altLang="ja-JP" sz="1100"/>
              <a:t>.</a:t>
            </a:r>
            <a:r>
              <a:rPr kumimoji="1" lang="ja-JP" altLang="en-US" sz="1100"/>
              <a:t>　民間事業者（</a:t>
            </a:r>
            <a:r>
              <a:rPr kumimoji="1" lang="en-US" altLang="ja-JP" sz="1100"/>
              <a:t>20</a:t>
            </a:r>
            <a:r>
              <a:rPr kumimoji="1" lang="ja-JP" altLang="en-US" sz="1100"/>
              <a:t>社）</a:t>
            </a:r>
            <a:endParaRPr kumimoji="1" lang="en-US" altLang="ja-JP" sz="1100"/>
          </a:p>
          <a:p>
            <a:pPr algn="ctr"/>
            <a:r>
              <a:rPr kumimoji="1" lang="en-US" altLang="ja-JP" sz="1100"/>
              <a:t>2</a:t>
            </a:r>
            <a:r>
              <a:rPr kumimoji="1" lang="ja-JP" altLang="en-US" sz="1100"/>
              <a:t>百万円</a:t>
            </a:r>
          </a:p>
        </xdr:txBody>
      </xdr:sp>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一般競争契約</a:t>
            </a:r>
            <a:r>
              <a:rPr kumimoji="1" lang="en-US" altLang="ja-JP" sz="1100"/>
              <a:t>(</a:t>
            </a:r>
            <a:r>
              <a:rPr kumimoji="1" lang="ja-JP" altLang="en-US" sz="1100"/>
              <a:t>最低価格</a:t>
            </a:r>
            <a:r>
              <a:rPr kumimoji="1" lang="en-US" altLang="ja-JP" sz="1100"/>
              <a:t>)】</a:t>
            </a:r>
            <a:endParaRPr kumimoji="1" lang="ja-JP" altLang="en-US" sz="1100"/>
          </a:p>
        </xdr:txBody>
      </xdr:sp>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○当庁が発注した保守　等</a:t>
            </a:r>
          </a:p>
        </xdr:txBody>
      </xdr:sp>
      <xdr:sp macro="" textlink="">
        <xdr:nvSpPr>
          <xdr:cNvPr id="38" name="大かっこ 37">
            <a:extLst>
              <a:ext uri="{FF2B5EF4-FFF2-40B4-BE49-F238E27FC236}">
                <a16:creationId xmlns:a16="http://schemas.microsoft.com/office/drawing/2014/main" id="{00000000-0008-0000-0000-000026000000}"/>
              </a:ext>
            </a:extLst>
          </xdr:cNvPr>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コピー機保守　等</a:t>
            </a:r>
            <a:endParaRPr kumimoji="1" lang="en-US" altLang="ja-JP" sz="1100"/>
          </a:p>
        </xdr:txBody>
      </xdr:sp>
    </xdr:grpSp>
    <xdr:clientData/>
  </xdr:twoCellAnchor>
  <xdr:twoCellAnchor>
    <xdr:from>
      <xdr:col>22</xdr:col>
      <xdr:colOff>186336</xdr:colOff>
      <xdr:row>760</xdr:row>
      <xdr:rowOff>40303</xdr:rowOff>
    </xdr:from>
    <xdr:to>
      <xdr:col>49</xdr:col>
      <xdr:colOff>396396</xdr:colOff>
      <xdr:row>762</xdr:row>
      <xdr:rowOff>324124</xdr:rowOff>
    </xdr:to>
    <xdr:grpSp>
      <xdr:nvGrpSpPr>
        <xdr:cNvPr id="46" name="グループ化 45">
          <a:extLst>
            <a:ext uri="{FF2B5EF4-FFF2-40B4-BE49-F238E27FC236}">
              <a16:creationId xmlns:a16="http://schemas.microsoft.com/office/drawing/2014/main" id="{00000000-0008-0000-0000-00002E000000}"/>
            </a:ext>
          </a:extLst>
        </xdr:cNvPr>
        <xdr:cNvGrpSpPr/>
      </xdr:nvGrpSpPr>
      <xdr:grpSpPr>
        <a:xfrm>
          <a:off x="4209696" y="47568783"/>
          <a:ext cx="5147820" cy="964541"/>
          <a:chOff x="4415118" y="41607441"/>
          <a:chExt cx="5737411" cy="1125182"/>
        </a:xfrm>
      </xdr:grpSpPr>
      <xdr:sp macro="" textlink="">
        <xdr:nvSpPr>
          <xdr:cNvPr id="47" name="テキスト ボックス 46">
            <a:extLst>
              <a:ext uri="{FF2B5EF4-FFF2-40B4-BE49-F238E27FC236}">
                <a16:creationId xmlns:a16="http://schemas.microsoft.com/office/drawing/2014/main" id="{00000000-0008-0000-0000-00002F000000}"/>
              </a:ext>
            </a:extLst>
          </xdr:cNvPr>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Ｉ</a:t>
            </a:r>
            <a:r>
              <a:rPr kumimoji="1" lang="en-US" altLang="ja-JP" sz="1100"/>
              <a:t>.</a:t>
            </a:r>
            <a:r>
              <a:rPr kumimoji="1" lang="ja-JP" altLang="en-US" sz="1100"/>
              <a:t>　民間事業者（</a:t>
            </a:r>
            <a:r>
              <a:rPr kumimoji="1" lang="en-US" altLang="ja-JP" sz="1100"/>
              <a:t>96</a:t>
            </a:r>
            <a:r>
              <a:rPr kumimoji="1" lang="ja-JP" altLang="en-US" sz="1100"/>
              <a:t>社）</a:t>
            </a:r>
            <a:endParaRPr kumimoji="1" lang="en-US" altLang="ja-JP" sz="1100"/>
          </a:p>
          <a:p>
            <a:pPr algn="ctr"/>
            <a:r>
              <a:rPr kumimoji="1" lang="en-US" altLang="ja-JP" sz="1100"/>
              <a:t>13</a:t>
            </a:r>
            <a:r>
              <a:rPr kumimoji="1" lang="ja-JP" altLang="en-US" sz="1100"/>
              <a:t>百万円</a:t>
            </a:r>
          </a:p>
        </xdr:txBody>
      </xdr:sp>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t>○</a:t>
            </a:r>
            <a:r>
              <a:rPr kumimoji="1" lang="ja-JP" altLang="ja-JP" sz="1100">
                <a:solidFill>
                  <a:schemeClr val="dk1"/>
                </a:solidFill>
                <a:effectLst/>
                <a:latin typeface="+mn-lt"/>
                <a:ea typeface="+mn-ea"/>
                <a:cs typeface="+mn-cs"/>
              </a:rPr>
              <a:t>当庁が</a:t>
            </a:r>
            <a:r>
              <a:rPr kumimoji="1" lang="ja-JP" altLang="en-US" sz="1100">
                <a:solidFill>
                  <a:schemeClr val="dk1"/>
                </a:solidFill>
                <a:effectLst/>
                <a:latin typeface="+mn-lt"/>
                <a:ea typeface="+mn-ea"/>
                <a:cs typeface="+mn-cs"/>
              </a:rPr>
              <a:t>借り上げた宿舎　等</a:t>
            </a:r>
            <a:endParaRPr lang="ja-JP" altLang="ja-JP">
              <a:effectLst/>
            </a:endParaRPr>
          </a:p>
        </xdr:txBody>
      </xdr:sp>
      <xdr:sp macro="" textlink="">
        <xdr:nvSpPr>
          <xdr:cNvPr id="50" name="大かっこ 49">
            <a:extLst>
              <a:ext uri="{FF2B5EF4-FFF2-40B4-BE49-F238E27FC236}">
                <a16:creationId xmlns:a16="http://schemas.microsoft.com/office/drawing/2014/main" id="{00000000-0008-0000-0000-000032000000}"/>
              </a:ext>
            </a:extLst>
          </xdr:cNvPr>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宿舎借り入　等</a:t>
            </a:r>
            <a:endParaRPr lang="ja-JP" altLang="ja-JP">
              <a:effectLst/>
            </a:endParaRPr>
          </a:p>
        </xdr:txBody>
      </xdr:sp>
    </xdr:grpSp>
    <xdr:clientData/>
  </xdr:twoCellAnchor>
  <xdr:twoCellAnchor>
    <xdr:from>
      <xdr:col>22</xdr:col>
      <xdr:colOff>186337</xdr:colOff>
      <xdr:row>762</xdr:row>
      <xdr:rowOff>339771</xdr:rowOff>
    </xdr:from>
    <xdr:to>
      <xdr:col>49</xdr:col>
      <xdr:colOff>396397</xdr:colOff>
      <xdr:row>765</xdr:row>
      <xdr:rowOff>291997</xdr:rowOff>
    </xdr:to>
    <xdr:grpSp>
      <xdr:nvGrpSpPr>
        <xdr:cNvPr id="52" name="グループ化 51">
          <a:extLst>
            <a:ext uri="{FF2B5EF4-FFF2-40B4-BE49-F238E27FC236}">
              <a16:creationId xmlns:a16="http://schemas.microsoft.com/office/drawing/2014/main" id="{00000000-0008-0000-0000-000034000000}"/>
            </a:ext>
          </a:extLst>
        </xdr:cNvPr>
        <xdr:cNvGrpSpPr/>
      </xdr:nvGrpSpPr>
      <xdr:grpSpPr>
        <a:xfrm>
          <a:off x="4209697" y="48548971"/>
          <a:ext cx="5147820" cy="968226"/>
          <a:chOff x="4415118" y="41607441"/>
          <a:chExt cx="5737411" cy="1125182"/>
        </a:xfrm>
      </xdr:grpSpPr>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Ｊ</a:t>
            </a:r>
            <a:r>
              <a:rPr kumimoji="1" lang="en-US" altLang="ja-JP" sz="1100"/>
              <a:t>.</a:t>
            </a:r>
            <a:r>
              <a:rPr kumimoji="1" lang="ja-JP" altLang="en-US" sz="1100"/>
              <a:t>　公益法人等（</a:t>
            </a:r>
            <a:r>
              <a:rPr kumimoji="1" lang="en-US" altLang="ja-JP" sz="1100"/>
              <a:t>6</a:t>
            </a:r>
            <a:r>
              <a:rPr kumimoji="1" lang="ja-JP" altLang="en-US" sz="1100"/>
              <a:t>社）</a:t>
            </a:r>
            <a:endParaRPr kumimoji="1" lang="en-US" altLang="ja-JP" sz="1100"/>
          </a:p>
          <a:p>
            <a:pPr algn="ctr"/>
            <a:r>
              <a:rPr kumimoji="1" lang="en-US" altLang="ja-JP" sz="1100"/>
              <a:t>2</a:t>
            </a:r>
            <a:r>
              <a:rPr kumimoji="1" lang="ja-JP" altLang="en-US" sz="1100"/>
              <a:t>百万円</a:t>
            </a:r>
          </a:p>
        </xdr:txBody>
      </xdr:sp>
      <xdr:sp macro="" textlink="">
        <xdr:nvSpPr>
          <xdr:cNvPr id="54" name="テキスト ボックス 53">
            <a:extLst>
              <a:ext uri="{FF2B5EF4-FFF2-40B4-BE49-F238E27FC236}">
                <a16:creationId xmlns:a16="http://schemas.microsoft.com/office/drawing/2014/main" id="{00000000-0008-0000-0000-000036000000}"/>
              </a:ext>
            </a:extLst>
          </xdr:cNvPr>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a:t>
            </a:r>
            <a:r>
              <a:rPr kumimoji="1" lang="ja-JP" altLang="ja-JP" sz="1100">
                <a:solidFill>
                  <a:schemeClr val="dk1"/>
                </a:solidFill>
                <a:effectLst/>
                <a:latin typeface="+mn-lt"/>
                <a:ea typeface="+mn-ea"/>
                <a:cs typeface="+mn-cs"/>
              </a:rPr>
              <a:t>当庁が発注した調達品</a:t>
            </a:r>
            <a:r>
              <a:rPr kumimoji="1" lang="ja-JP" altLang="en-US" sz="1100"/>
              <a:t>　等</a:t>
            </a:r>
          </a:p>
        </xdr:txBody>
      </xdr:sp>
      <xdr:sp macro="" textlink="">
        <xdr:nvSpPr>
          <xdr:cNvPr id="56" name="大かっこ 55">
            <a:extLst>
              <a:ext uri="{FF2B5EF4-FFF2-40B4-BE49-F238E27FC236}">
                <a16:creationId xmlns:a16="http://schemas.microsoft.com/office/drawing/2014/main" id="{00000000-0008-0000-0000-000038000000}"/>
              </a:ext>
            </a:extLst>
          </xdr:cNvPr>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消耗品買入</a:t>
            </a:r>
            <a:r>
              <a:rPr kumimoji="1" lang="ja-JP" altLang="ja-JP" sz="1100">
                <a:solidFill>
                  <a:schemeClr val="dk1"/>
                </a:solidFill>
                <a:effectLst/>
                <a:latin typeface="+mn-lt"/>
                <a:ea typeface="+mn-ea"/>
                <a:cs typeface="+mn-cs"/>
              </a:rPr>
              <a:t>　等</a:t>
            </a:r>
            <a:endParaRPr kumimoji="1" lang="en-US" altLang="ja-JP" sz="1100"/>
          </a:p>
        </xdr:txBody>
      </xdr:sp>
    </xdr:grpSp>
    <xdr:clientData/>
  </xdr:twoCellAnchor>
  <xdr:twoCellAnchor>
    <xdr:from>
      <xdr:col>22</xdr:col>
      <xdr:colOff>186336</xdr:colOff>
      <xdr:row>766</xdr:row>
      <xdr:rowOff>46350</xdr:rowOff>
    </xdr:from>
    <xdr:to>
      <xdr:col>49</xdr:col>
      <xdr:colOff>396396</xdr:colOff>
      <xdr:row>769</xdr:row>
      <xdr:rowOff>75806</xdr:rowOff>
    </xdr:to>
    <xdr:grpSp>
      <xdr:nvGrpSpPr>
        <xdr:cNvPr id="58" name="グループ化 57">
          <a:extLst>
            <a:ext uri="{FF2B5EF4-FFF2-40B4-BE49-F238E27FC236}">
              <a16:creationId xmlns:a16="http://schemas.microsoft.com/office/drawing/2014/main" id="{00000000-0008-0000-0000-00003A000000}"/>
            </a:ext>
          </a:extLst>
        </xdr:cNvPr>
        <xdr:cNvGrpSpPr/>
      </xdr:nvGrpSpPr>
      <xdr:grpSpPr>
        <a:xfrm>
          <a:off x="4209696" y="49586510"/>
          <a:ext cx="5147820" cy="974336"/>
          <a:chOff x="4415118" y="41607441"/>
          <a:chExt cx="5737411" cy="1125182"/>
        </a:xfrm>
      </xdr:grpSpPr>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Ｋ</a:t>
            </a:r>
            <a:r>
              <a:rPr kumimoji="1" lang="en-US" altLang="ja-JP" sz="1100"/>
              <a:t>.</a:t>
            </a:r>
            <a:r>
              <a:rPr kumimoji="1" lang="ja-JP" altLang="en-US" sz="1100"/>
              <a:t>　地方公共団体等（</a:t>
            </a:r>
            <a:r>
              <a:rPr kumimoji="1" lang="en-US" altLang="ja-JP" sz="1100"/>
              <a:t>1</a:t>
            </a:r>
            <a:r>
              <a:rPr kumimoji="1" lang="ja-JP" altLang="en-US" sz="1100"/>
              <a:t>社）</a:t>
            </a:r>
            <a:endParaRPr kumimoji="1" lang="en-US" altLang="ja-JP" sz="1100"/>
          </a:p>
          <a:p>
            <a:pPr algn="ctr"/>
            <a:r>
              <a:rPr kumimoji="1" lang="en-US" altLang="ja-JP" sz="1100"/>
              <a:t>1</a:t>
            </a:r>
            <a:r>
              <a:rPr kumimoji="1" lang="ja-JP" altLang="en-US" sz="1100"/>
              <a:t>百万円</a:t>
            </a:r>
          </a:p>
        </xdr:txBody>
      </xdr:sp>
      <xdr:sp macro="" textlink="">
        <xdr:nvSpPr>
          <xdr:cNvPr id="60" name="テキスト ボックス 59">
            <a:extLst>
              <a:ext uri="{FF2B5EF4-FFF2-40B4-BE49-F238E27FC236}">
                <a16:creationId xmlns:a16="http://schemas.microsoft.com/office/drawing/2014/main" id="{00000000-0008-0000-0000-00003C000000}"/>
              </a:ext>
            </a:extLst>
          </xdr:cNvPr>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t>○</a:t>
            </a:r>
            <a:r>
              <a:rPr kumimoji="1" lang="ja-JP" altLang="ja-JP" sz="1100">
                <a:solidFill>
                  <a:schemeClr val="dk1"/>
                </a:solidFill>
                <a:effectLst/>
                <a:latin typeface="+mn-lt"/>
                <a:ea typeface="+mn-ea"/>
                <a:cs typeface="+mn-cs"/>
              </a:rPr>
              <a:t>当庁が借り上げた</a:t>
            </a:r>
            <a:r>
              <a:rPr kumimoji="1" lang="ja-JP" altLang="en-US" sz="1100">
                <a:solidFill>
                  <a:schemeClr val="dk1"/>
                </a:solidFill>
                <a:effectLst/>
                <a:latin typeface="+mn-lt"/>
                <a:ea typeface="+mn-ea"/>
                <a:cs typeface="+mn-cs"/>
              </a:rPr>
              <a:t>施設</a:t>
            </a:r>
            <a:endParaRPr lang="ja-JP" altLang="ja-JP">
              <a:effectLst/>
            </a:endParaRPr>
          </a:p>
        </xdr:txBody>
      </xdr:sp>
      <xdr:sp macro="" textlink="">
        <xdr:nvSpPr>
          <xdr:cNvPr id="62" name="大かっこ 61">
            <a:extLst>
              <a:ext uri="{FF2B5EF4-FFF2-40B4-BE49-F238E27FC236}">
                <a16:creationId xmlns:a16="http://schemas.microsoft.com/office/drawing/2014/main" id="{00000000-0008-0000-0000-00003E000000}"/>
              </a:ext>
            </a:extLst>
          </xdr:cNvPr>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施設</a:t>
            </a:r>
            <a:r>
              <a:rPr kumimoji="1" lang="ja-JP" altLang="en-US" sz="1100">
                <a:solidFill>
                  <a:schemeClr val="dk1"/>
                </a:solidFill>
                <a:effectLst/>
                <a:latin typeface="+mn-lt"/>
                <a:ea typeface="+mn-ea"/>
                <a:cs typeface="+mn-cs"/>
              </a:rPr>
              <a:t>借料</a:t>
            </a:r>
            <a:endParaRPr lang="ja-JP" altLang="ja-JP">
              <a:effectLst/>
            </a:endParaRPr>
          </a:p>
        </xdr:txBody>
      </xdr:sp>
    </xdr:grpSp>
    <xdr:clientData/>
  </xdr:twoCellAnchor>
  <xdr:twoCellAnchor>
    <xdr:from>
      <xdr:col>22</xdr:col>
      <xdr:colOff>186343</xdr:colOff>
      <xdr:row>769</xdr:row>
      <xdr:rowOff>239645</xdr:rowOff>
    </xdr:from>
    <xdr:to>
      <xdr:col>49</xdr:col>
      <xdr:colOff>396403</xdr:colOff>
      <xdr:row>772</xdr:row>
      <xdr:rowOff>199441</xdr:rowOff>
    </xdr:to>
    <xdr:grpSp>
      <xdr:nvGrpSpPr>
        <xdr:cNvPr id="64" name="グループ化 63">
          <a:extLst>
            <a:ext uri="{FF2B5EF4-FFF2-40B4-BE49-F238E27FC236}">
              <a16:creationId xmlns:a16="http://schemas.microsoft.com/office/drawing/2014/main" id="{00000000-0008-0000-0000-000040000000}"/>
            </a:ext>
          </a:extLst>
        </xdr:cNvPr>
        <xdr:cNvGrpSpPr/>
      </xdr:nvGrpSpPr>
      <xdr:grpSpPr>
        <a:xfrm>
          <a:off x="4209703" y="50724685"/>
          <a:ext cx="5147820" cy="904676"/>
          <a:chOff x="4415118" y="41681399"/>
          <a:chExt cx="5737411" cy="1051224"/>
        </a:xfrm>
      </xdr:grpSpPr>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Ｌ</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a:t>
            </a:r>
            <a:r>
              <a:rPr kumimoji="1" lang="ja-JP" altLang="en-US" sz="1100"/>
              <a:t>旅費・航海日当食卓料</a:t>
            </a:r>
            <a:endParaRPr kumimoji="1" lang="en-US" altLang="ja-JP" sz="1100"/>
          </a:p>
          <a:p>
            <a:pPr algn="ctr"/>
            <a:r>
              <a:rPr kumimoji="1" lang="en-US" altLang="ja-JP" sz="1100"/>
              <a:t>43</a:t>
            </a:r>
            <a:r>
              <a:rPr kumimoji="1" lang="ja-JP" altLang="en-US" sz="1100"/>
              <a:t>百万円</a:t>
            </a:r>
          </a:p>
        </xdr:txBody>
      </xdr:sp>
      <xdr:sp macro="" textlink="">
        <xdr:nvSpPr>
          <xdr:cNvPr id="66" name="テキスト ボックス 65">
            <a:extLst>
              <a:ext uri="{FF2B5EF4-FFF2-40B4-BE49-F238E27FC236}">
                <a16:creationId xmlns:a16="http://schemas.microsoft.com/office/drawing/2014/main" id="{00000000-0008-0000-0000-000042000000}"/>
              </a:ext>
            </a:extLst>
          </xdr:cNvPr>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○当庁職員が業務に従事するための旅費　等</a:t>
            </a:r>
          </a:p>
        </xdr:txBody>
      </xdr:sp>
      <xdr:sp macro="" textlink="">
        <xdr:nvSpPr>
          <xdr:cNvPr id="67" name="大かっこ 66">
            <a:extLst>
              <a:ext uri="{FF2B5EF4-FFF2-40B4-BE49-F238E27FC236}">
                <a16:creationId xmlns:a16="http://schemas.microsoft.com/office/drawing/2014/main" id="{00000000-0008-0000-0000-000043000000}"/>
              </a:ext>
            </a:extLst>
          </xdr:cNvPr>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8" name="テキスト ボックス 67">
            <a:extLst>
              <a:ext uri="{FF2B5EF4-FFF2-40B4-BE49-F238E27FC236}">
                <a16:creationId xmlns:a16="http://schemas.microsoft.com/office/drawing/2014/main" id="{00000000-0008-0000-0000-000044000000}"/>
              </a:ext>
            </a:extLst>
          </xdr:cNvPr>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海上交通安全のための旅費</a:t>
            </a:r>
            <a:endParaRPr kumimoji="1" lang="en-US" altLang="ja-JP" sz="1100"/>
          </a:p>
          <a:p>
            <a:pPr algn="l"/>
            <a:r>
              <a:rPr kumimoji="1" lang="ja-JP" altLang="en-US" sz="1100"/>
              <a:t>航路標識業務用船乗組員の航海日当食卓料</a:t>
            </a:r>
            <a:endParaRPr kumimoji="1" lang="en-US" altLang="ja-JP" sz="1100"/>
          </a:p>
        </xdr:txBody>
      </xdr:sp>
    </xdr:grpSp>
    <xdr:clientData/>
  </xdr:twoCellAnchor>
  <xdr:twoCellAnchor>
    <xdr:from>
      <xdr:col>14</xdr:col>
      <xdr:colOff>165497</xdr:colOff>
      <xdr:row>742</xdr:row>
      <xdr:rowOff>1868</xdr:rowOff>
    </xdr:from>
    <xdr:to>
      <xdr:col>14</xdr:col>
      <xdr:colOff>178575</xdr:colOff>
      <xdr:row>757</xdr:row>
      <xdr:rowOff>119352</xdr:rowOff>
    </xdr:to>
    <xdr:cxnSp macro="">
      <xdr:nvCxnSpPr>
        <xdr:cNvPr id="70" name="直線矢印コネクタ 69">
          <a:extLst>
            <a:ext uri="{FF2B5EF4-FFF2-40B4-BE49-F238E27FC236}">
              <a16:creationId xmlns:a16="http://schemas.microsoft.com/office/drawing/2014/main" id="{00000000-0008-0000-0000-000046000000}"/>
            </a:ext>
          </a:extLst>
        </xdr:cNvPr>
        <xdr:cNvCxnSpPr>
          <a:endCxn id="69" idx="0"/>
        </xdr:cNvCxnSpPr>
      </xdr:nvCxnSpPr>
      <xdr:spPr>
        <a:xfrm flipH="1">
          <a:off x="2989379" y="40298221"/>
          <a:ext cx="13078" cy="565319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176900</xdr:colOff>
      <xdr:row>761</xdr:row>
      <xdr:rowOff>394679</xdr:rowOff>
    </xdr:from>
    <xdr:to>
      <xdr:col>22</xdr:col>
      <xdr:colOff>156841</xdr:colOff>
      <xdr:row>761</xdr:row>
      <xdr:rowOff>394679</xdr:rowOff>
    </xdr:to>
    <xdr:cxnSp macro="">
      <xdr:nvCxnSpPr>
        <xdr:cNvPr id="72" name="直線矢印コネクタ 71">
          <a:extLst>
            <a:ext uri="{FF2B5EF4-FFF2-40B4-BE49-F238E27FC236}">
              <a16:creationId xmlns:a16="http://schemas.microsoft.com/office/drawing/2014/main" id="{00000000-0008-0000-0000-000048000000}"/>
            </a:ext>
          </a:extLst>
        </xdr:cNvPr>
        <xdr:cNvCxnSpPr/>
      </xdr:nvCxnSpPr>
      <xdr:spPr>
        <a:xfrm flipV="1">
          <a:off x="2977250" y="52610729"/>
          <a:ext cx="1580141"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176900</xdr:colOff>
      <xdr:row>764</xdr:row>
      <xdr:rowOff>263409</xdr:rowOff>
    </xdr:from>
    <xdr:to>
      <xdr:col>22</xdr:col>
      <xdr:colOff>156841</xdr:colOff>
      <xdr:row>764</xdr:row>
      <xdr:rowOff>263409</xdr:rowOff>
    </xdr:to>
    <xdr:cxnSp macro="">
      <xdr:nvCxnSpPr>
        <xdr:cNvPr id="73" name="直線矢印コネクタ 72">
          <a:extLst>
            <a:ext uri="{FF2B5EF4-FFF2-40B4-BE49-F238E27FC236}">
              <a16:creationId xmlns:a16="http://schemas.microsoft.com/office/drawing/2014/main" id="{00000000-0008-0000-0000-000049000000}"/>
            </a:ext>
          </a:extLst>
        </xdr:cNvPr>
        <xdr:cNvCxnSpPr/>
      </xdr:nvCxnSpPr>
      <xdr:spPr>
        <a:xfrm flipV="1">
          <a:off x="2977250" y="53622459"/>
          <a:ext cx="1580141"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173537</xdr:colOff>
      <xdr:row>742</xdr:row>
      <xdr:rowOff>230344</xdr:rowOff>
    </xdr:from>
    <xdr:to>
      <xdr:col>22</xdr:col>
      <xdr:colOff>154489</xdr:colOff>
      <xdr:row>742</xdr:row>
      <xdr:rowOff>230654</xdr:rowOff>
    </xdr:to>
    <xdr:cxnSp macro="">
      <xdr:nvCxnSpPr>
        <xdr:cNvPr id="74" name="直線矢印コネクタ 73">
          <a:extLst>
            <a:ext uri="{FF2B5EF4-FFF2-40B4-BE49-F238E27FC236}">
              <a16:creationId xmlns:a16="http://schemas.microsoft.com/office/drawing/2014/main" id="{00000000-0008-0000-0000-00004A000000}"/>
            </a:ext>
          </a:extLst>
        </xdr:cNvPr>
        <xdr:cNvCxnSpPr/>
      </xdr:nvCxnSpPr>
      <xdr:spPr>
        <a:xfrm flipV="1">
          <a:off x="2973887" y="44912119"/>
          <a:ext cx="158115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169054</xdr:colOff>
      <xdr:row>745</xdr:row>
      <xdr:rowOff>115482</xdr:rowOff>
    </xdr:from>
    <xdr:to>
      <xdr:col>22</xdr:col>
      <xdr:colOff>150006</xdr:colOff>
      <xdr:row>745</xdr:row>
      <xdr:rowOff>115792</xdr:rowOff>
    </xdr:to>
    <xdr:cxnSp macro="">
      <xdr:nvCxnSpPr>
        <xdr:cNvPr id="75" name="直線矢印コネクタ 74">
          <a:extLst>
            <a:ext uri="{FF2B5EF4-FFF2-40B4-BE49-F238E27FC236}">
              <a16:creationId xmlns:a16="http://schemas.microsoft.com/office/drawing/2014/main" id="{00000000-0008-0000-0000-00004B000000}"/>
            </a:ext>
          </a:extLst>
        </xdr:cNvPr>
        <xdr:cNvCxnSpPr/>
      </xdr:nvCxnSpPr>
      <xdr:spPr>
        <a:xfrm flipV="1">
          <a:off x="2969404" y="45854532"/>
          <a:ext cx="158115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175778</xdr:colOff>
      <xdr:row>748</xdr:row>
      <xdr:rowOff>79064</xdr:rowOff>
    </xdr:from>
    <xdr:to>
      <xdr:col>22</xdr:col>
      <xdr:colOff>156730</xdr:colOff>
      <xdr:row>748</xdr:row>
      <xdr:rowOff>79374</xdr:rowOff>
    </xdr:to>
    <xdr:cxnSp macro="">
      <xdr:nvCxnSpPr>
        <xdr:cNvPr id="76" name="直線矢印コネクタ 75">
          <a:extLst>
            <a:ext uri="{FF2B5EF4-FFF2-40B4-BE49-F238E27FC236}">
              <a16:creationId xmlns:a16="http://schemas.microsoft.com/office/drawing/2014/main" id="{00000000-0008-0000-0000-00004C000000}"/>
            </a:ext>
          </a:extLst>
        </xdr:cNvPr>
        <xdr:cNvCxnSpPr/>
      </xdr:nvCxnSpPr>
      <xdr:spPr>
        <a:xfrm flipV="1">
          <a:off x="2976128" y="46875389"/>
          <a:ext cx="158115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182501</xdr:colOff>
      <xdr:row>750</xdr:row>
      <xdr:rowOff>353420</xdr:rowOff>
    </xdr:from>
    <xdr:to>
      <xdr:col>22</xdr:col>
      <xdr:colOff>163453</xdr:colOff>
      <xdr:row>750</xdr:row>
      <xdr:rowOff>353730</xdr:rowOff>
    </xdr:to>
    <xdr:cxnSp macro="">
      <xdr:nvCxnSpPr>
        <xdr:cNvPr id="77" name="直線矢印コネクタ 76">
          <a:extLst>
            <a:ext uri="{FF2B5EF4-FFF2-40B4-BE49-F238E27FC236}">
              <a16:creationId xmlns:a16="http://schemas.microsoft.com/office/drawing/2014/main" id="{00000000-0008-0000-0000-00004D000000}"/>
            </a:ext>
          </a:extLst>
        </xdr:cNvPr>
        <xdr:cNvCxnSpPr/>
      </xdr:nvCxnSpPr>
      <xdr:spPr>
        <a:xfrm flipV="1">
          <a:off x="2982851" y="47854595"/>
          <a:ext cx="158115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178019</xdr:colOff>
      <xdr:row>753</xdr:row>
      <xdr:rowOff>317002</xdr:rowOff>
    </xdr:from>
    <xdr:to>
      <xdr:col>22</xdr:col>
      <xdr:colOff>158971</xdr:colOff>
      <xdr:row>753</xdr:row>
      <xdr:rowOff>317312</xdr:rowOff>
    </xdr:to>
    <xdr:cxnSp macro="">
      <xdr:nvCxnSpPr>
        <xdr:cNvPr id="78" name="直線矢印コネクタ 77">
          <a:extLst>
            <a:ext uri="{FF2B5EF4-FFF2-40B4-BE49-F238E27FC236}">
              <a16:creationId xmlns:a16="http://schemas.microsoft.com/office/drawing/2014/main" id="{00000000-0008-0000-0000-00004E000000}"/>
            </a:ext>
          </a:extLst>
        </xdr:cNvPr>
        <xdr:cNvCxnSpPr/>
      </xdr:nvCxnSpPr>
      <xdr:spPr>
        <a:xfrm flipV="1">
          <a:off x="2978369" y="48875452"/>
          <a:ext cx="158115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56029</xdr:colOff>
      <xdr:row>742</xdr:row>
      <xdr:rowOff>44823</xdr:rowOff>
    </xdr:from>
    <xdr:to>
      <xdr:col>22</xdr:col>
      <xdr:colOff>186343</xdr:colOff>
      <xdr:row>771</xdr:row>
      <xdr:rowOff>148627</xdr:rowOff>
    </xdr:to>
    <xdr:cxnSp macro="">
      <xdr:nvCxnSpPr>
        <xdr:cNvPr id="79" name="カギ線コネクタ 78">
          <a:extLst>
            <a:ext uri="{FF2B5EF4-FFF2-40B4-BE49-F238E27FC236}">
              <a16:creationId xmlns:a16="http://schemas.microsoft.com/office/drawing/2014/main" id="{00000000-0008-0000-0000-00004F000000}"/>
            </a:ext>
          </a:extLst>
        </xdr:cNvPr>
        <xdr:cNvCxnSpPr>
          <a:endCxn id="65" idx="1"/>
        </xdr:cNvCxnSpPr>
      </xdr:nvCxnSpPr>
      <xdr:spPr>
        <a:xfrm rot="16200000" flipH="1">
          <a:off x="-2211113" y="44423671"/>
          <a:ext cx="10917480" cy="2752490"/>
        </a:xfrm>
        <a:prstGeom prst="bentConnector2">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98534</xdr:colOff>
      <xdr:row>758</xdr:row>
      <xdr:rowOff>134470</xdr:rowOff>
    </xdr:from>
    <xdr:to>
      <xdr:col>11</xdr:col>
      <xdr:colOff>134470</xdr:colOff>
      <xdr:row>771</xdr:row>
      <xdr:rowOff>144517</xdr:rowOff>
    </xdr:to>
    <xdr:cxnSp macro="">
      <xdr:nvCxnSpPr>
        <xdr:cNvPr id="80" name="直線コネクタ 79">
          <a:extLst>
            <a:ext uri="{FF2B5EF4-FFF2-40B4-BE49-F238E27FC236}">
              <a16:creationId xmlns:a16="http://schemas.microsoft.com/office/drawing/2014/main" id="{00000000-0008-0000-0000-000050000000}"/>
            </a:ext>
          </a:extLst>
        </xdr:cNvPr>
        <xdr:cNvCxnSpPr/>
      </xdr:nvCxnSpPr>
      <xdr:spPr>
        <a:xfrm flipH="1">
          <a:off x="2317299" y="46638882"/>
          <a:ext cx="35936" cy="4615664"/>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759</xdr:row>
      <xdr:rowOff>96520</xdr:rowOff>
    </xdr:from>
    <xdr:to>
      <xdr:col>22</xdr:col>
      <xdr:colOff>162821</xdr:colOff>
      <xdr:row>759</xdr:row>
      <xdr:rowOff>96520</xdr:rowOff>
    </xdr:to>
    <xdr:cxnSp macro="">
      <xdr:nvCxnSpPr>
        <xdr:cNvPr id="82" name="直線矢印コネクタ 81">
          <a:extLst>
            <a:ext uri="{FF2B5EF4-FFF2-40B4-BE49-F238E27FC236}">
              <a16:creationId xmlns:a16="http://schemas.microsoft.com/office/drawing/2014/main" id="{00000000-0008-0000-0000-000052000000}"/>
            </a:ext>
          </a:extLst>
        </xdr:cNvPr>
        <xdr:cNvCxnSpPr/>
      </xdr:nvCxnSpPr>
      <xdr:spPr>
        <a:xfrm flipV="1">
          <a:off x="3000375" y="51712495"/>
          <a:ext cx="1562996"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165100</xdr:colOff>
      <xdr:row>755</xdr:row>
      <xdr:rowOff>114300</xdr:rowOff>
    </xdr:from>
    <xdr:to>
      <xdr:col>49</xdr:col>
      <xdr:colOff>375160</xdr:colOff>
      <xdr:row>757</xdr:row>
      <xdr:rowOff>72520</xdr:rowOff>
    </xdr:to>
    <xdr:grpSp>
      <xdr:nvGrpSpPr>
        <xdr:cNvPr id="83" name="グループ化 82">
          <a:extLst>
            <a:ext uri="{FF2B5EF4-FFF2-40B4-BE49-F238E27FC236}">
              <a16:creationId xmlns:a16="http://schemas.microsoft.com/office/drawing/2014/main" id="{00000000-0008-0000-0000-000053000000}"/>
            </a:ext>
          </a:extLst>
        </xdr:cNvPr>
        <xdr:cNvGrpSpPr/>
      </xdr:nvGrpSpPr>
      <xdr:grpSpPr>
        <a:xfrm>
          <a:off x="4188460" y="44940220"/>
          <a:ext cx="5147820" cy="974220"/>
          <a:chOff x="4415118" y="41607441"/>
          <a:chExt cx="5737411" cy="1125182"/>
        </a:xfrm>
      </xdr:grpSpPr>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Ｆ</a:t>
            </a:r>
            <a:r>
              <a:rPr kumimoji="1" lang="en-US" altLang="ja-JP" sz="1100"/>
              <a:t>.</a:t>
            </a:r>
            <a:r>
              <a:rPr kumimoji="1" lang="ja-JP" altLang="en-US" sz="1100"/>
              <a:t>　民間事業者（</a:t>
            </a:r>
            <a:r>
              <a:rPr kumimoji="1" lang="en-US" altLang="ja-JP" sz="1100"/>
              <a:t>1</a:t>
            </a:r>
            <a:r>
              <a:rPr kumimoji="1" lang="ja-JP" altLang="en-US" sz="1100"/>
              <a:t>社）</a:t>
            </a:r>
            <a:endParaRPr kumimoji="1" lang="en-US" altLang="ja-JP" sz="1100"/>
          </a:p>
          <a:p>
            <a:pPr algn="ctr"/>
            <a:r>
              <a:rPr kumimoji="1" lang="en-US" altLang="ja-JP" sz="1100"/>
              <a:t>81</a:t>
            </a:r>
            <a:r>
              <a:rPr kumimoji="1" lang="ja-JP" altLang="en-US" sz="1100"/>
              <a:t>百万円</a:t>
            </a:r>
          </a:p>
        </xdr:txBody>
      </xdr:sp>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6494930" y="41681399"/>
            <a:ext cx="3656072"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t>○当庁が</a:t>
            </a:r>
            <a:r>
              <a:rPr kumimoji="1" lang="ja-JP" altLang="ja-JP" sz="1100">
                <a:solidFill>
                  <a:schemeClr val="dk1"/>
                </a:solidFill>
                <a:effectLst/>
                <a:latin typeface="+mn-lt"/>
                <a:ea typeface="+mn-ea"/>
                <a:cs typeface="+mn-cs"/>
              </a:rPr>
              <a:t>使用する外部システムの利用料　</a:t>
            </a:r>
            <a:endParaRPr lang="ja-JP" altLang="ja-JP">
              <a:effectLst/>
            </a:endParaRPr>
          </a:p>
        </xdr:txBody>
      </xdr:sp>
      <xdr:sp macro="" textlink="">
        <xdr:nvSpPr>
          <xdr:cNvPr id="87" name="大かっこ 86">
            <a:extLst>
              <a:ext uri="{FF2B5EF4-FFF2-40B4-BE49-F238E27FC236}">
                <a16:creationId xmlns:a16="http://schemas.microsoft.com/office/drawing/2014/main" id="{00000000-0008-0000-0000-000057000000}"/>
              </a:ext>
            </a:extLst>
          </xdr:cNvPr>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専用回線利用料　</a:t>
            </a:r>
            <a:endParaRPr kumimoji="1" lang="en-US" altLang="ja-JP" sz="1100"/>
          </a:p>
        </xdr:txBody>
      </xdr:sp>
    </xdr:grpSp>
    <xdr:clientData/>
  </xdr:twoCellAnchor>
  <xdr:twoCellAnchor>
    <xdr:from>
      <xdr:col>14</xdr:col>
      <xdr:colOff>178019</xdr:colOff>
      <xdr:row>756</xdr:row>
      <xdr:rowOff>383677</xdr:rowOff>
    </xdr:from>
    <xdr:to>
      <xdr:col>22</xdr:col>
      <xdr:colOff>158971</xdr:colOff>
      <xdr:row>756</xdr:row>
      <xdr:rowOff>383987</xdr:rowOff>
    </xdr:to>
    <xdr:cxnSp macro="">
      <xdr:nvCxnSpPr>
        <xdr:cNvPr id="89" name="直線矢印コネクタ 88">
          <a:extLst>
            <a:ext uri="{FF2B5EF4-FFF2-40B4-BE49-F238E27FC236}">
              <a16:creationId xmlns:a16="http://schemas.microsoft.com/office/drawing/2014/main" id="{00000000-0008-0000-0000-000059000000}"/>
            </a:ext>
          </a:extLst>
        </xdr:cNvPr>
        <xdr:cNvCxnSpPr/>
      </xdr:nvCxnSpPr>
      <xdr:spPr>
        <a:xfrm flipV="1">
          <a:off x="2978369" y="49999402"/>
          <a:ext cx="158115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161511</xdr:colOff>
      <xdr:row>757</xdr:row>
      <xdr:rowOff>119352</xdr:rowOff>
    </xdr:from>
    <xdr:to>
      <xdr:col>19</xdr:col>
      <xdr:colOff>169482</xdr:colOff>
      <xdr:row>758</xdr:row>
      <xdr:rowOff>125577</xdr:rowOff>
    </xdr:to>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1976864" y="45951411"/>
          <a:ext cx="2025030" cy="67857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G</a:t>
          </a:r>
          <a:r>
            <a:rPr kumimoji="1" lang="ja-JP" altLang="en-US" sz="1100"/>
            <a:t>．管区海上保安本部（</a:t>
          </a:r>
          <a:r>
            <a:rPr kumimoji="1" lang="en-US" altLang="ja-JP" sz="1100"/>
            <a:t>11</a:t>
          </a:r>
          <a:r>
            <a:rPr kumimoji="1" lang="ja-JP" altLang="en-US" sz="1100"/>
            <a:t>機関）</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70" zoomScale="75" zoomScaleNormal="75" zoomScaleSheetLayoutView="75" zoomScalePageLayoutView="85" workbookViewId="0">
      <selection activeCell="BD1000" sqref="BD1000"/>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c r="AP2" s="945"/>
      <c r="AQ2" s="945"/>
      <c r="AR2" s="79" t="str">
        <f>IF(OR(AO2="　", AO2=""), "", "-")</f>
        <v/>
      </c>
      <c r="AS2" s="946">
        <v>204</v>
      </c>
      <c r="AT2" s="946"/>
      <c r="AU2" s="946"/>
      <c r="AV2" s="52" t="str">
        <f>IF(AW2="", "", "-")</f>
        <v/>
      </c>
      <c r="AW2" s="917"/>
      <c r="AX2" s="917"/>
    </row>
    <row r="3" spans="1:50" ht="21" customHeight="1" thickBot="1" x14ac:dyDescent="0.25">
      <c r="A3" s="873" t="s">
        <v>533</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559</v>
      </c>
      <c r="AK3" s="875"/>
      <c r="AL3" s="875"/>
      <c r="AM3" s="875"/>
      <c r="AN3" s="875"/>
      <c r="AO3" s="875"/>
      <c r="AP3" s="875"/>
      <c r="AQ3" s="875"/>
      <c r="AR3" s="875"/>
      <c r="AS3" s="875"/>
      <c r="AT3" s="875"/>
      <c r="AU3" s="875"/>
      <c r="AV3" s="875"/>
      <c r="AW3" s="875"/>
      <c r="AX3" s="24" t="s">
        <v>65</v>
      </c>
    </row>
    <row r="4" spans="1:50" ht="24.75" customHeight="1" x14ac:dyDescent="0.2">
      <c r="A4" s="710" t="s">
        <v>25</v>
      </c>
      <c r="B4" s="711"/>
      <c r="C4" s="711"/>
      <c r="D4" s="711"/>
      <c r="E4" s="711"/>
      <c r="F4" s="711"/>
      <c r="G4" s="688" t="s">
        <v>560</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561</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2">
      <c r="A5" s="698" t="s">
        <v>67</v>
      </c>
      <c r="B5" s="699"/>
      <c r="C5" s="699"/>
      <c r="D5" s="699"/>
      <c r="E5" s="699"/>
      <c r="F5" s="700"/>
      <c r="G5" s="845" t="s">
        <v>114</v>
      </c>
      <c r="H5" s="846"/>
      <c r="I5" s="846"/>
      <c r="J5" s="846"/>
      <c r="K5" s="846"/>
      <c r="L5" s="846"/>
      <c r="M5" s="847" t="s">
        <v>66</v>
      </c>
      <c r="N5" s="848"/>
      <c r="O5" s="848"/>
      <c r="P5" s="848"/>
      <c r="Q5" s="848"/>
      <c r="R5" s="849"/>
      <c r="S5" s="850" t="s">
        <v>131</v>
      </c>
      <c r="T5" s="846"/>
      <c r="U5" s="846"/>
      <c r="V5" s="846"/>
      <c r="W5" s="846"/>
      <c r="X5" s="851"/>
      <c r="Y5" s="704" t="s">
        <v>3</v>
      </c>
      <c r="Z5" s="549"/>
      <c r="AA5" s="549"/>
      <c r="AB5" s="549"/>
      <c r="AC5" s="549"/>
      <c r="AD5" s="550"/>
      <c r="AE5" s="705" t="s">
        <v>562</v>
      </c>
      <c r="AF5" s="705"/>
      <c r="AG5" s="705"/>
      <c r="AH5" s="705"/>
      <c r="AI5" s="705"/>
      <c r="AJ5" s="705"/>
      <c r="AK5" s="705"/>
      <c r="AL5" s="705"/>
      <c r="AM5" s="705"/>
      <c r="AN5" s="705"/>
      <c r="AO5" s="705"/>
      <c r="AP5" s="706"/>
      <c r="AQ5" s="707" t="s">
        <v>563</v>
      </c>
      <c r="AR5" s="708"/>
      <c r="AS5" s="708"/>
      <c r="AT5" s="708"/>
      <c r="AU5" s="708"/>
      <c r="AV5" s="708"/>
      <c r="AW5" s="708"/>
      <c r="AX5" s="709"/>
    </row>
    <row r="6" spans="1:50" ht="39" customHeight="1" x14ac:dyDescent="0.2">
      <c r="A6" s="712" t="s">
        <v>4</v>
      </c>
      <c r="B6" s="713"/>
      <c r="C6" s="713"/>
      <c r="D6" s="713"/>
      <c r="E6" s="713"/>
      <c r="F6" s="713"/>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2">
      <c r="A7" s="501" t="s">
        <v>22</v>
      </c>
      <c r="B7" s="502"/>
      <c r="C7" s="502"/>
      <c r="D7" s="502"/>
      <c r="E7" s="502"/>
      <c r="F7" s="503"/>
      <c r="G7" s="504" t="s">
        <v>565</v>
      </c>
      <c r="H7" s="505"/>
      <c r="I7" s="505"/>
      <c r="J7" s="505"/>
      <c r="K7" s="505"/>
      <c r="L7" s="505"/>
      <c r="M7" s="505"/>
      <c r="N7" s="505"/>
      <c r="O7" s="505"/>
      <c r="P7" s="505"/>
      <c r="Q7" s="505"/>
      <c r="R7" s="505"/>
      <c r="S7" s="505"/>
      <c r="T7" s="505"/>
      <c r="U7" s="505"/>
      <c r="V7" s="505"/>
      <c r="W7" s="505"/>
      <c r="X7" s="506"/>
      <c r="Y7" s="928" t="s">
        <v>505</v>
      </c>
      <c r="Z7" s="449"/>
      <c r="AA7" s="449"/>
      <c r="AB7" s="449"/>
      <c r="AC7" s="449"/>
      <c r="AD7" s="929"/>
      <c r="AE7" s="918" t="s">
        <v>566</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2">
      <c r="A8" s="501" t="s">
        <v>377</v>
      </c>
      <c r="B8" s="502"/>
      <c r="C8" s="502"/>
      <c r="D8" s="502"/>
      <c r="E8" s="502"/>
      <c r="F8" s="503"/>
      <c r="G8" s="947" t="str">
        <f>入力規則等!A28</f>
        <v>海洋政策、交通安全対策</v>
      </c>
      <c r="H8" s="726"/>
      <c r="I8" s="726"/>
      <c r="J8" s="726"/>
      <c r="K8" s="726"/>
      <c r="L8" s="726"/>
      <c r="M8" s="726"/>
      <c r="N8" s="726"/>
      <c r="O8" s="726"/>
      <c r="P8" s="726"/>
      <c r="Q8" s="726"/>
      <c r="R8" s="726"/>
      <c r="S8" s="726"/>
      <c r="T8" s="726"/>
      <c r="U8" s="726"/>
      <c r="V8" s="726"/>
      <c r="W8" s="726"/>
      <c r="X8" s="948"/>
      <c r="Y8" s="852" t="s">
        <v>378</v>
      </c>
      <c r="Z8" s="853"/>
      <c r="AA8" s="853"/>
      <c r="AB8" s="853"/>
      <c r="AC8" s="853"/>
      <c r="AD8" s="854"/>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2">
      <c r="A9" s="855" t="s">
        <v>23</v>
      </c>
      <c r="B9" s="856"/>
      <c r="C9" s="856"/>
      <c r="D9" s="856"/>
      <c r="E9" s="856"/>
      <c r="F9" s="856"/>
      <c r="G9" s="857" t="s">
        <v>567</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2">
      <c r="A10" s="666" t="s">
        <v>30</v>
      </c>
      <c r="B10" s="667"/>
      <c r="C10" s="667"/>
      <c r="D10" s="667"/>
      <c r="E10" s="667"/>
      <c r="F10" s="667"/>
      <c r="G10" s="760" t="s">
        <v>568</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2">
      <c r="A11" s="666" t="s">
        <v>5</v>
      </c>
      <c r="B11" s="667"/>
      <c r="C11" s="667"/>
      <c r="D11" s="667"/>
      <c r="E11" s="667"/>
      <c r="F11" s="66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2">
      <c r="A12" s="949" t="s">
        <v>24</v>
      </c>
      <c r="B12" s="950"/>
      <c r="C12" s="950"/>
      <c r="D12" s="950"/>
      <c r="E12" s="950"/>
      <c r="F12" s="951"/>
      <c r="G12" s="766"/>
      <c r="H12" s="767"/>
      <c r="I12" s="767"/>
      <c r="J12" s="767"/>
      <c r="K12" s="767"/>
      <c r="L12" s="767"/>
      <c r="M12" s="767"/>
      <c r="N12" s="767"/>
      <c r="O12" s="767"/>
      <c r="P12" s="421" t="s">
        <v>524</v>
      </c>
      <c r="Q12" s="422"/>
      <c r="R12" s="422"/>
      <c r="S12" s="422"/>
      <c r="T12" s="422"/>
      <c r="U12" s="422"/>
      <c r="V12" s="423"/>
      <c r="W12" s="421" t="s">
        <v>521</v>
      </c>
      <c r="X12" s="422"/>
      <c r="Y12" s="422"/>
      <c r="Z12" s="422"/>
      <c r="AA12" s="422"/>
      <c r="AB12" s="422"/>
      <c r="AC12" s="423"/>
      <c r="AD12" s="421" t="s">
        <v>516</v>
      </c>
      <c r="AE12" s="422"/>
      <c r="AF12" s="422"/>
      <c r="AG12" s="422"/>
      <c r="AH12" s="422"/>
      <c r="AI12" s="422"/>
      <c r="AJ12" s="423"/>
      <c r="AK12" s="421" t="s">
        <v>509</v>
      </c>
      <c r="AL12" s="422"/>
      <c r="AM12" s="422"/>
      <c r="AN12" s="422"/>
      <c r="AO12" s="422"/>
      <c r="AP12" s="422"/>
      <c r="AQ12" s="423"/>
      <c r="AR12" s="421" t="s">
        <v>507</v>
      </c>
      <c r="AS12" s="422"/>
      <c r="AT12" s="422"/>
      <c r="AU12" s="422"/>
      <c r="AV12" s="422"/>
      <c r="AW12" s="422"/>
      <c r="AX12" s="728"/>
    </row>
    <row r="13" spans="1:50" ht="21" customHeight="1" x14ac:dyDescent="0.2">
      <c r="A13" s="620"/>
      <c r="B13" s="621"/>
      <c r="C13" s="621"/>
      <c r="D13" s="621"/>
      <c r="E13" s="621"/>
      <c r="F13" s="622"/>
      <c r="G13" s="729" t="s">
        <v>6</v>
      </c>
      <c r="H13" s="730"/>
      <c r="I13" s="770" t="s">
        <v>7</v>
      </c>
      <c r="J13" s="771"/>
      <c r="K13" s="771"/>
      <c r="L13" s="771"/>
      <c r="M13" s="771"/>
      <c r="N13" s="771"/>
      <c r="O13" s="772"/>
      <c r="P13" s="663">
        <v>1527</v>
      </c>
      <c r="Q13" s="664"/>
      <c r="R13" s="664"/>
      <c r="S13" s="664"/>
      <c r="T13" s="664"/>
      <c r="U13" s="664"/>
      <c r="V13" s="665"/>
      <c r="W13" s="663">
        <v>222</v>
      </c>
      <c r="X13" s="664"/>
      <c r="Y13" s="664"/>
      <c r="Z13" s="664"/>
      <c r="AA13" s="664"/>
      <c r="AB13" s="664"/>
      <c r="AC13" s="665"/>
      <c r="AD13" s="663">
        <v>206</v>
      </c>
      <c r="AE13" s="664"/>
      <c r="AF13" s="664"/>
      <c r="AG13" s="664"/>
      <c r="AH13" s="664"/>
      <c r="AI13" s="664"/>
      <c r="AJ13" s="665"/>
      <c r="AK13" s="663">
        <v>196</v>
      </c>
      <c r="AL13" s="664"/>
      <c r="AM13" s="664"/>
      <c r="AN13" s="664"/>
      <c r="AO13" s="664"/>
      <c r="AP13" s="664"/>
      <c r="AQ13" s="665"/>
      <c r="AR13" s="925">
        <v>212</v>
      </c>
      <c r="AS13" s="926"/>
      <c r="AT13" s="926"/>
      <c r="AU13" s="926"/>
      <c r="AV13" s="926"/>
      <c r="AW13" s="926"/>
      <c r="AX13" s="927"/>
    </row>
    <row r="14" spans="1:50" ht="21" customHeight="1" x14ac:dyDescent="0.2">
      <c r="A14" s="620"/>
      <c r="B14" s="621"/>
      <c r="C14" s="621"/>
      <c r="D14" s="621"/>
      <c r="E14" s="621"/>
      <c r="F14" s="622"/>
      <c r="G14" s="731"/>
      <c r="H14" s="732"/>
      <c r="I14" s="717" t="s">
        <v>8</v>
      </c>
      <c r="J14" s="768"/>
      <c r="K14" s="768"/>
      <c r="L14" s="768"/>
      <c r="M14" s="768"/>
      <c r="N14" s="768"/>
      <c r="O14" s="769"/>
      <c r="P14" s="663" t="s">
        <v>570</v>
      </c>
      <c r="Q14" s="664"/>
      <c r="R14" s="664"/>
      <c r="S14" s="664"/>
      <c r="T14" s="664"/>
      <c r="U14" s="664"/>
      <c r="V14" s="665"/>
      <c r="W14" s="663" t="s">
        <v>570</v>
      </c>
      <c r="X14" s="664"/>
      <c r="Y14" s="664"/>
      <c r="Z14" s="664"/>
      <c r="AA14" s="664"/>
      <c r="AB14" s="664"/>
      <c r="AC14" s="665"/>
      <c r="AD14" s="663" t="s">
        <v>570</v>
      </c>
      <c r="AE14" s="664"/>
      <c r="AF14" s="664"/>
      <c r="AG14" s="664"/>
      <c r="AH14" s="664"/>
      <c r="AI14" s="664"/>
      <c r="AJ14" s="665"/>
      <c r="AK14" s="663" t="s">
        <v>774</v>
      </c>
      <c r="AL14" s="664"/>
      <c r="AM14" s="664"/>
      <c r="AN14" s="664"/>
      <c r="AO14" s="664"/>
      <c r="AP14" s="664"/>
      <c r="AQ14" s="665"/>
      <c r="AR14" s="794"/>
      <c r="AS14" s="794"/>
      <c r="AT14" s="794"/>
      <c r="AU14" s="794"/>
      <c r="AV14" s="794"/>
      <c r="AW14" s="794"/>
      <c r="AX14" s="795"/>
    </row>
    <row r="15" spans="1:50" ht="21" customHeight="1" x14ac:dyDescent="0.2">
      <c r="A15" s="620"/>
      <c r="B15" s="621"/>
      <c r="C15" s="621"/>
      <c r="D15" s="621"/>
      <c r="E15" s="621"/>
      <c r="F15" s="622"/>
      <c r="G15" s="731"/>
      <c r="H15" s="732"/>
      <c r="I15" s="717" t="s">
        <v>51</v>
      </c>
      <c r="J15" s="718"/>
      <c r="K15" s="718"/>
      <c r="L15" s="718"/>
      <c r="M15" s="718"/>
      <c r="N15" s="718"/>
      <c r="O15" s="719"/>
      <c r="P15" s="663" t="s">
        <v>570</v>
      </c>
      <c r="Q15" s="664"/>
      <c r="R15" s="664"/>
      <c r="S15" s="664"/>
      <c r="T15" s="664"/>
      <c r="U15" s="664"/>
      <c r="V15" s="665"/>
      <c r="W15" s="663" t="s">
        <v>570</v>
      </c>
      <c r="X15" s="664"/>
      <c r="Y15" s="664"/>
      <c r="Z15" s="664"/>
      <c r="AA15" s="664"/>
      <c r="AB15" s="664"/>
      <c r="AC15" s="665"/>
      <c r="AD15" s="663" t="s">
        <v>570</v>
      </c>
      <c r="AE15" s="664"/>
      <c r="AF15" s="664"/>
      <c r="AG15" s="664"/>
      <c r="AH15" s="664"/>
      <c r="AI15" s="664"/>
      <c r="AJ15" s="665"/>
      <c r="AK15" s="663" t="s">
        <v>614</v>
      </c>
      <c r="AL15" s="664"/>
      <c r="AM15" s="664"/>
      <c r="AN15" s="664"/>
      <c r="AO15" s="664"/>
      <c r="AP15" s="664"/>
      <c r="AQ15" s="665"/>
      <c r="AR15" s="663" t="s">
        <v>774</v>
      </c>
      <c r="AS15" s="664"/>
      <c r="AT15" s="664"/>
      <c r="AU15" s="664"/>
      <c r="AV15" s="664"/>
      <c r="AW15" s="664"/>
      <c r="AX15" s="812"/>
    </row>
    <row r="16" spans="1:50" ht="21" customHeight="1" x14ac:dyDescent="0.2">
      <c r="A16" s="620"/>
      <c r="B16" s="621"/>
      <c r="C16" s="621"/>
      <c r="D16" s="621"/>
      <c r="E16" s="621"/>
      <c r="F16" s="622"/>
      <c r="G16" s="731"/>
      <c r="H16" s="732"/>
      <c r="I16" s="717" t="s">
        <v>52</v>
      </c>
      <c r="J16" s="718"/>
      <c r="K16" s="718"/>
      <c r="L16" s="718"/>
      <c r="M16" s="718"/>
      <c r="N16" s="718"/>
      <c r="O16" s="719"/>
      <c r="P16" s="663" t="s">
        <v>570</v>
      </c>
      <c r="Q16" s="664"/>
      <c r="R16" s="664"/>
      <c r="S16" s="664"/>
      <c r="T16" s="664"/>
      <c r="U16" s="664"/>
      <c r="V16" s="665"/>
      <c r="W16" s="663" t="s">
        <v>570</v>
      </c>
      <c r="X16" s="664"/>
      <c r="Y16" s="664"/>
      <c r="Z16" s="664"/>
      <c r="AA16" s="664"/>
      <c r="AB16" s="664"/>
      <c r="AC16" s="665"/>
      <c r="AD16" s="663" t="s">
        <v>570</v>
      </c>
      <c r="AE16" s="664"/>
      <c r="AF16" s="664"/>
      <c r="AG16" s="664"/>
      <c r="AH16" s="664"/>
      <c r="AI16" s="664"/>
      <c r="AJ16" s="665"/>
      <c r="AK16" s="663" t="s">
        <v>570</v>
      </c>
      <c r="AL16" s="664"/>
      <c r="AM16" s="664"/>
      <c r="AN16" s="664"/>
      <c r="AO16" s="664"/>
      <c r="AP16" s="664"/>
      <c r="AQ16" s="665"/>
      <c r="AR16" s="763"/>
      <c r="AS16" s="764"/>
      <c r="AT16" s="764"/>
      <c r="AU16" s="764"/>
      <c r="AV16" s="764"/>
      <c r="AW16" s="764"/>
      <c r="AX16" s="765"/>
    </row>
    <row r="17" spans="1:50" ht="24.75" customHeight="1" x14ac:dyDescent="0.2">
      <c r="A17" s="620"/>
      <c r="B17" s="621"/>
      <c r="C17" s="621"/>
      <c r="D17" s="621"/>
      <c r="E17" s="621"/>
      <c r="F17" s="622"/>
      <c r="G17" s="731"/>
      <c r="H17" s="732"/>
      <c r="I17" s="717" t="s">
        <v>50</v>
      </c>
      <c r="J17" s="768"/>
      <c r="K17" s="768"/>
      <c r="L17" s="768"/>
      <c r="M17" s="768"/>
      <c r="N17" s="768"/>
      <c r="O17" s="769"/>
      <c r="P17" s="663" t="s">
        <v>570</v>
      </c>
      <c r="Q17" s="664"/>
      <c r="R17" s="664"/>
      <c r="S17" s="664"/>
      <c r="T17" s="664"/>
      <c r="U17" s="664"/>
      <c r="V17" s="665"/>
      <c r="W17" s="663" t="s">
        <v>570</v>
      </c>
      <c r="X17" s="664"/>
      <c r="Y17" s="664"/>
      <c r="Z17" s="664"/>
      <c r="AA17" s="664"/>
      <c r="AB17" s="664"/>
      <c r="AC17" s="665"/>
      <c r="AD17" s="663" t="s">
        <v>570</v>
      </c>
      <c r="AE17" s="664"/>
      <c r="AF17" s="664"/>
      <c r="AG17" s="664"/>
      <c r="AH17" s="664"/>
      <c r="AI17" s="664"/>
      <c r="AJ17" s="665"/>
      <c r="AK17" s="663" t="s">
        <v>570</v>
      </c>
      <c r="AL17" s="664"/>
      <c r="AM17" s="664"/>
      <c r="AN17" s="664"/>
      <c r="AO17" s="664"/>
      <c r="AP17" s="664"/>
      <c r="AQ17" s="665"/>
      <c r="AR17" s="923"/>
      <c r="AS17" s="923"/>
      <c r="AT17" s="923"/>
      <c r="AU17" s="923"/>
      <c r="AV17" s="923"/>
      <c r="AW17" s="923"/>
      <c r="AX17" s="924"/>
    </row>
    <row r="18" spans="1:50" ht="24.75" customHeight="1" x14ac:dyDescent="0.2">
      <c r="A18" s="620"/>
      <c r="B18" s="621"/>
      <c r="C18" s="621"/>
      <c r="D18" s="621"/>
      <c r="E18" s="621"/>
      <c r="F18" s="622"/>
      <c r="G18" s="733"/>
      <c r="H18" s="734"/>
      <c r="I18" s="722" t="s">
        <v>20</v>
      </c>
      <c r="J18" s="723"/>
      <c r="K18" s="723"/>
      <c r="L18" s="723"/>
      <c r="M18" s="723"/>
      <c r="N18" s="723"/>
      <c r="O18" s="724"/>
      <c r="P18" s="884">
        <f>SUM(P13:V17)</f>
        <v>1527</v>
      </c>
      <c r="Q18" s="885"/>
      <c r="R18" s="885"/>
      <c r="S18" s="885"/>
      <c r="T18" s="885"/>
      <c r="U18" s="885"/>
      <c r="V18" s="886"/>
      <c r="W18" s="884">
        <f>SUM(W13:AC17)</f>
        <v>222</v>
      </c>
      <c r="X18" s="885"/>
      <c r="Y18" s="885"/>
      <c r="Z18" s="885"/>
      <c r="AA18" s="885"/>
      <c r="AB18" s="885"/>
      <c r="AC18" s="886"/>
      <c r="AD18" s="884">
        <f>SUM(AD13:AJ17)</f>
        <v>206</v>
      </c>
      <c r="AE18" s="885"/>
      <c r="AF18" s="885"/>
      <c r="AG18" s="885"/>
      <c r="AH18" s="885"/>
      <c r="AI18" s="885"/>
      <c r="AJ18" s="886"/>
      <c r="AK18" s="884">
        <f>SUM(AK13:AQ17)</f>
        <v>196</v>
      </c>
      <c r="AL18" s="885"/>
      <c r="AM18" s="885"/>
      <c r="AN18" s="885"/>
      <c r="AO18" s="885"/>
      <c r="AP18" s="885"/>
      <c r="AQ18" s="886"/>
      <c r="AR18" s="884">
        <f>SUM(AR13:AX17)</f>
        <v>212</v>
      </c>
      <c r="AS18" s="885"/>
      <c r="AT18" s="885"/>
      <c r="AU18" s="885"/>
      <c r="AV18" s="885"/>
      <c r="AW18" s="885"/>
      <c r="AX18" s="887"/>
    </row>
    <row r="19" spans="1:50" ht="24.75" customHeight="1" x14ac:dyDescent="0.2">
      <c r="A19" s="620"/>
      <c r="B19" s="621"/>
      <c r="C19" s="621"/>
      <c r="D19" s="621"/>
      <c r="E19" s="621"/>
      <c r="F19" s="622"/>
      <c r="G19" s="882" t="s">
        <v>9</v>
      </c>
      <c r="H19" s="883"/>
      <c r="I19" s="883"/>
      <c r="J19" s="883"/>
      <c r="K19" s="883"/>
      <c r="L19" s="883"/>
      <c r="M19" s="883"/>
      <c r="N19" s="883"/>
      <c r="O19" s="883"/>
      <c r="P19" s="663">
        <v>1493</v>
      </c>
      <c r="Q19" s="664"/>
      <c r="R19" s="664"/>
      <c r="S19" s="664"/>
      <c r="T19" s="664"/>
      <c r="U19" s="664"/>
      <c r="V19" s="665"/>
      <c r="W19" s="663">
        <v>216</v>
      </c>
      <c r="X19" s="664"/>
      <c r="Y19" s="664"/>
      <c r="Z19" s="664"/>
      <c r="AA19" s="664"/>
      <c r="AB19" s="664"/>
      <c r="AC19" s="665"/>
      <c r="AD19" s="663">
        <v>196</v>
      </c>
      <c r="AE19" s="664"/>
      <c r="AF19" s="664"/>
      <c r="AG19" s="664"/>
      <c r="AH19" s="664"/>
      <c r="AI19" s="664"/>
      <c r="AJ19" s="665"/>
      <c r="AK19" s="330"/>
      <c r="AL19" s="330"/>
      <c r="AM19" s="330"/>
      <c r="AN19" s="330"/>
      <c r="AO19" s="330"/>
      <c r="AP19" s="330"/>
      <c r="AQ19" s="330"/>
      <c r="AR19" s="330"/>
      <c r="AS19" s="330"/>
      <c r="AT19" s="330"/>
      <c r="AU19" s="330"/>
      <c r="AV19" s="330"/>
      <c r="AW19" s="330"/>
      <c r="AX19" s="332"/>
    </row>
    <row r="20" spans="1:50" ht="24.75" customHeight="1" x14ac:dyDescent="0.2">
      <c r="A20" s="620"/>
      <c r="B20" s="621"/>
      <c r="C20" s="621"/>
      <c r="D20" s="621"/>
      <c r="E20" s="621"/>
      <c r="F20" s="622"/>
      <c r="G20" s="882" t="s">
        <v>10</v>
      </c>
      <c r="H20" s="883"/>
      <c r="I20" s="883"/>
      <c r="J20" s="883"/>
      <c r="K20" s="883"/>
      <c r="L20" s="883"/>
      <c r="M20" s="883"/>
      <c r="N20" s="883"/>
      <c r="O20" s="883"/>
      <c r="P20" s="318">
        <f>IF(P18=0, "-", SUM(P19)/P18)</f>
        <v>0.97773411918795028</v>
      </c>
      <c r="Q20" s="318"/>
      <c r="R20" s="318"/>
      <c r="S20" s="318"/>
      <c r="T20" s="318"/>
      <c r="U20" s="318"/>
      <c r="V20" s="318"/>
      <c r="W20" s="318">
        <f t="shared" ref="W20" si="0">IF(W18=0, "-", SUM(W19)/W18)</f>
        <v>0.97297297297297303</v>
      </c>
      <c r="X20" s="318"/>
      <c r="Y20" s="318"/>
      <c r="Z20" s="318"/>
      <c r="AA20" s="318"/>
      <c r="AB20" s="318"/>
      <c r="AC20" s="318"/>
      <c r="AD20" s="318">
        <f t="shared" ref="AD20" si="1">IF(AD18=0, "-", SUM(AD19)/AD18)</f>
        <v>0.95145631067961167</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2">
      <c r="A21" s="855"/>
      <c r="B21" s="856"/>
      <c r="C21" s="856"/>
      <c r="D21" s="856"/>
      <c r="E21" s="856"/>
      <c r="F21" s="952"/>
      <c r="G21" s="316" t="s">
        <v>470</v>
      </c>
      <c r="H21" s="317"/>
      <c r="I21" s="317"/>
      <c r="J21" s="317"/>
      <c r="K21" s="317"/>
      <c r="L21" s="317"/>
      <c r="M21" s="317"/>
      <c r="N21" s="317"/>
      <c r="O21" s="317"/>
      <c r="P21" s="318">
        <f>IF(P19=0, "-", SUM(P19)/SUM(P13,P14))</f>
        <v>0.97773411918795028</v>
      </c>
      <c r="Q21" s="318"/>
      <c r="R21" s="318"/>
      <c r="S21" s="318"/>
      <c r="T21" s="318"/>
      <c r="U21" s="318"/>
      <c r="V21" s="318"/>
      <c r="W21" s="318">
        <f t="shared" ref="W21" si="2">IF(W19=0, "-", SUM(W19)/SUM(W13,W14))</f>
        <v>0.97297297297297303</v>
      </c>
      <c r="X21" s="318"/>
      <c r="Y21" s="318"/>
      <c r="Z21" s="318"/>
      <c r="AA21" s="318"/>
      <c r="AB21" s="318"/>
      <c r="AC21" s="318"/>
      <c r="AD21" s="318">
        <f t="shared" ref="AD21" si="3">IF(AD19=0, "-", SUM(AD19)/SUM(AD13,AD14))</f>
        <v>0.95145631067961167</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2">
      <c r="A22" s="970" t="s">
        <v>549</v>
      </c>
      <c r="B22" s="971"/>
      <c r="C22" s="971"/>
      <c r="D22" s="971"/>
      <c r="E22" s="971"/>
      <c r="F22" s="972"/>
      <c r="G22" s="957" t="s">
        <v>449</v>
      </c>
      <c r="H22" s="222"/>
      <c r="I22" s="222"/>
      <c r="J22" s="222"/>
      <c r="K22" s="222"/>
      <c r="L22" s="222"/>
      <c r="M22" s="222"/>
      <c r="N22" s="222"/>
      <c r="O22" s="223"/>
      <c r="P22" s="942" t="s">
        <v>510</v>
      </c>
      <c r="Q22" s="222"/>
      <c r="R22" s="222"/>
      <c r="S22" s="222"/>
      <c r="T22" s="222"/>
      <c r="U22" s="222"/>
      <c r="V22" s="223"/>
      <c r="W22" s="942" t="s">
        <v>506</v>
      </c>
      <c r="X22" s="222"/>
      <c r="Y22" s="222"/>
      <c r="Z22" s="222"/>
      <c r="AA22" s="222"/>
      <c r="AB22" s="222"/>
      <c r="AC22" s="223"/>
      <c r="AD22" s="942" t="s">
        <v>448</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2">
      <c r="A23" s="973"/>
      <c r="B23" s="974"/>
      <c r="C23" s="974"/>
      <c r="D23" s="974"/>
      <c r="E23" s="974"/>
      <c r="F23" s="975"/>
      <c r="G23" s="958" t="s">
        <v>571</v>
      </c>
      <c r="H23" s="959"/>
      <c r="I23" s="959"/>
      <c r="J23" s="959"/>
      <c r="K23" s="959"/>
      <c r="L23" s="959"/>
      <c r="M23" s="959"/>
      <c r="N23" s="959"/>
      <c r="O23" s="960"/>
      <c r="P23" s="925">
        <v>29</v>
      </c>
      <c r="Q23" s="926"/>
      <c r="R23" s="926"/>
      <c r="S23" s="926"/>
      <c r="T23" s="926"/>
      <c r="U23" s="926"/>
      <c r="V23" s="943"/>
      <c r="W23" s="925">
        <v>47</v>
      </c>
      <c r="X23" s="926"/>
      <c r="Y23" s="926"/>
      <c r="Z23" s="926"/>
      <c r="AA23" s="926"/>
      <c r="AB23" s="926"/>
      <c r="AC23" s="943"/>
      <c r="AD23" s="980" t="s">
        <v>775</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2">
      <c r="A24" s="973"/>
      <c r="B24" s="974"/>
      <c r="C24" s="974"/>
      <c r="D24" s="974"/>
      <c r="E24" s="974"/>
      <c r="F24" s="975"/>
      <c r="G24" s="961" t="s">
        <v>572</v>
      </c>
      <c r="H24" s="962"/>
      <c r="I24" s="962"/>
      <c r="J24" s="962"/>
      <c r="K24" s="962"/>
      <c r="L24" s="962"/>
      <c r="M24" s="962"/>
      <c r="N24" s="962"/>
      <c r="O24" s="963"/>
      <c r="P24" s="663">
        <v>6</v>
      </c>
      <c r="Q24" s="664"/>
      <c r="R24" s="664"/>
      <c r="S24" s="664"/>
      <c r="T24" s="664"/>
      <c r="U24" s="664"/>
      <c r="V24" s="665"/>
      <c r="W24" s="663">
        <v>5</v>
      </c>
      <c r="X24" s="664"/>
      <c r="Y24" s="664"/>
      <c r="Z24" s="664"/>
      <c r="AA24" s="664"/>
      <c r="AB24" s="664"/>
      <c r="AC24" s="665"/>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2">
      <c r="A25" s="973"/>
      <c r="B25" s="974"/>
      <c r="C25" s="974"/>
      <c r="D25" s="974"/>
      <c r="E25" s="974"/>
      <c r="F25" s="975"/>
      <c r="G25" s="961" t="s">
        <v>573</v>
      </c>
      <c r="H25" s="962"/>
      <c r="I25" s="962"/>
      <c r="J25" s="962"/>
      <c r="K25" s="962"/>
      <c r="L25" s="962"/>
      <c r="M25" s="962"/>
      <c r="N25" s="962"/>
      <c r="O25" s="963"/>
      <c r="P25" s="663">
        <v>42</v>
      </c>
      <c r="Q25" s="664"/>
      <c r="R25" s="664"/>
      <c r="S25" s="664"/>
      <c r="T25" s="664"/>
      <c r="U25" s="664"/>
      <c r="V25" s="665"/>
      <c r="W25" s="663">
        <v>48</v>
      </c>
      <c r="X25" s="664"/>
      <c r="Y25" s="664"/>
      <c r="Z25" s="664"/>
      <c r="AA25" s="664"/>
      <c r="AB25" s="664"/>
      <c r="AC25" s="665"/>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2">
      <c r="A26" s="973"/>
      <c r="B26" s="974"/>
      <c r="C26" s="974"/>
      <c r="D26" s="974"/>
      <c r="E26" s="974"/>
      <c r="F26" s="975"/>
      <c r="G26" s="961" t="s">
        <v>574</v>
      </c>
      <c r="H26" s="962"/>
      <c r="I26" s="962"/>
      <c r="J26" s="962"/>
      <c r="K26" s="962"/>
      <c r="L26" s="962"/>
      <c r="M26" s="962"/>
      <c r="N26" s="962"/>
      <c r="O26" s="963"/>
      <c r="P26" s="663">
        <v>102</v>
      </c>
      <c r="Q26" s="664"/>
      <c r="R26" s="664"/>
      <c r="S26" s="664"/>
      <c r="T26" s="664"/>
      <c r="U26" s="664"/>
      <c r="V26" s="665"/>
      <c r="W26" s="663">
        <v>93</v>
      </c>
      <c r="X26" s="664"/>
      <c r="Y26" s="664"/>
      <c r="Z26" s="664"/>
      <c r="AA26" s="664"/>
      <c r="AB26" s="664"/>
      <c r="AC26" s="665"/>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2">
      <c r="A27" s="973"/>
      <c r="B27" s="974"/>
      <c r="C27" s="974"/>
      <c r="D27" s="974"/>
      <c r="E27" s="974"/>
      <c r="F27" s="975"/>
      <c r="G27" s="961"/>
      <c r="H27" s="962"/>
      <c r="I27" s="962"/>
      <c r="J27" s="962"/>
      <c r="K27" s="962"/>
      <c r="L27" s="962"/>
      <c r="M27" s="962"/>
      <c r="N27" s="962"/>
      <c r="O27" s="963"/>
      <c r="P27" s="663"/>
      <c r="Q27" s="664"/>
      <c r="R27" s="664"/>
      <c r="S27" s="664"/>
      <c r="T27" s="664"/>
      <c r="U27" s="664"/>
      <c r="V27" s="665"/>
      <c r="W27" s="663"/>
      <c r="X27" s="664"/>
      <c r="Y27" s="664"/>
      <c r="Z27" s="664"/>
      <c r="AA27" s="664"/>
      <c r="AB27" s="664"/>
      <c r="AC27" s="665"/>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customHeight="1" x14ac:dyDescent="0.2">
      <c r="A28" s="973"/>
      <c r="B28" s="974"/>
      <c r="C28" s="974"/>
      <c r="D28" s="974"/>
      <c r="E28" s="974"/>
      <c r="F28" s="975"/>
      <c r="G28" s="964" t="s">
        <v>453</v>
      </c>
      <c r="H28" s="965"/>
      <c r="I28" s="965"/>
      <c r="J28" s="965"/>
      <c r="K28" s="965"/>
      <c r="L28" s="965"/>
      <c r="M28" s="965"/>
      <c r="N28" s="965"/>
      <c r="O28" s="966"/>
      <c r="P28" s="884">
        <f>P29-SUM(P23:P27)</f>
        <v>17</v>
      </c>
      <c r="Q28" s="885"/>
      <c r="R28" s="885"/>
      <c r="S28" s="885"/>
      <c r="T28" s="885"/>
      <c r="U28" s="885"/>
      <c r="V28" s="886"/>
      <c r="W28" s="884">
        <f>W29-SUM(W23:W27)</f>
        <v>19</v>
      </c>
      <c r="X28" s="885"/>
      <c r="Y28" s="885"/>
      <c r="Z28" s="885"/>
      <c r="AA28" s="885"/>
      <c r="AB28" s="885"/>
      <c r="AC28" s="886"/>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5">
      <c r="A29" s="976"/>
      <c r="B29" s="977"/>
      <c r="C29" s="977"/>
      <c r="D29" s="977"/>
      <c r="E29" s="977"/>
      <c r="F29" s="978"/>
      <c r="G29" s="967" t="s">
        <v>450</v>
      </c>
      <c r="H29" s="968"/>
      <c r="I29" s="968"/>
      <c r="J29" s="968"/>
      <c r="K29" s="968"/>
      <c r="L29" s="968"/>
      <c r="M29" s="968"/>
      <c r="N29" s="968"/>
      <c r="O29" s="969"/>
      <c r="P29" s="663">
        <f>AK13</f>
        <v>196</v>
      </c>
      <c r="Q29" s="664"/>
      <c r="R29" s="664"/>
      <c r="S29" s="664"/>
      <c r="T29" s="664"/>
      <c r="U29" s="664"/>
      <c r="V29" s="665"/>
      <c r="W29" s="939">
        <f>AR13</f>
        <v>212</v>
      </c>
      <c r="X29" s="940"/>
      <c r="Y29" s="940"/>
      <c r="Z29" s="940"/>
      <c r="AA29" s="940"/>
      <c r="AB29" s="940"/>
      <c r="AC29" s="94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2">
      <c r="A30" s="867" t="s">
        <v>465</v>
      </c>
      <c r="B30" s="868"/>
      <c r="C30" s="868"/>
      <c r="D30" s="868"/>
      <c r="E30" s="868"/>
      <c r="F30" s="869"/>
      <c r="G30" s="779" t="s">
        <v>265</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525</v>
      </c>
      <c r="AF30" s="865"/>
      <c r="AG30" s="865"/>
      <c r="AH30" s="866"/>
      <c r="AI30" s="864" t="s">
        <v>522</v>
      </c>
      <c r="AJ30" s="865"/>
      <c r="AK30" s="865"/>
      <c r="AL30" s="866"/>
      <c r="AM30" s="921" t="s">
        <v>517</v>
      </c>
      <c r="AN30" s="921"/>
      <c r="AO30" s="921"/>
      <c r="AP30" s="864"/>
      <c r="AQ30" s="773" t="s">
        <v>353</v>
      </c>
      <c r="AR30" s="774"/>
      <c r="AS30" s="774"/>
      <c r="AT30" s="775"/>
      <c r="AU30" s="780" t="s">
        <v>253</v>
      </c>
      <c r="AV30" s="780"/>
      <c r="AW30" s="780"/>
      <c r="AX30" s="922"/>
    </row>
    <row r="31" spans="1:50" ht="18.75" customHeight="1" x14ac:dyDescent="0.2">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458"/>
      <c r="Z31" s="459"/>
      <c r="AA31" s="460"/>
      <c r="AB31" s="247"/>
      <c r="AC31" s="248"/>
      <c r="AD31" s="249"/>
      <c r="AE31" s="247"/>
      <c r="AF31" s="248"/>
      <c r="AG31" s="248"/>
      <c r="AH31" s="249"/>
      <c r="AI31" s="247"/>
      <c r="AJ31" s="248"/>
      <c r="AK31" s="248"/>
      <c r="AL31" s="249"/>
      <c r="AM31" s="251"/>
      <c r="AN31" s="251"/>
      <c r="AO31" s="251"/>
      <c r="AP31" s="247"/>
      <c r="AQ31" s="596" t="s">
        <v>570</v>
      </c>
      <c r="AR31" s="200"/>
      <c r="AS31" s="133" t="s">
        <v>354</v>
      </c>
      <c r="AT31" s="134"/>
      <c r="AU31" s="199">
        <v>32</v>
      </c>
      <c r="AV31" s="199"/>
      <c r="AW31" s="404" t="s">
        <v>300</v>
      </c>
      <c r="AX31" s="405"/>
    </row>
    <row r="32" spans="1:50" ht="23.25" customHeight="1" x14ac:dyDescent="0.2">
      <c r="A32" s="409"/>
      <c r="B32" s="407"/>
      <c r="C32" s="407"/>
      <c r="D32" s="407"/>
      <c r="E32" s="407"/>
      <c r="F32" s="408"/>
      <c r="G32" s="570" t="s">
        <v>768</v>
      </c>
      <c r="H32" s="571"/>
      <c r="I32" s="571"/>
      <c r="J32" s="571"/>
      <c r="K32" s="571"/>
      <c r="L32" s="571"/>
      <c r="M32" s="571"/>
      <c r="N32" s="571"/>
      <c r="O32" s="572"/>
      <c r="P32" s="105" t="s">
        <v>575</v>
      </c>
      <c r="Q32" s="105"/>
      <c r="R32" s="105"/>
      <c r="S32" s="105"/>
      <c r="T32" s="105"/>
      <c r="U32" s="105"/>
      <c r="V32" s="105"/>
      <c r="W32" s="105"/>
      <c r="X32" s="106"/>
      <c r="Y32" s="477" t="s">
        <v>12</v>
      </c>
      <c r="Z32" s="537"/>
      <c r="AA32" s="538"/>
      <c r="AB32" s="467" t="s">
        <v>581</v>
      </c>
      <c r="AC32" s="467"/>
      <c r="AD32" s="467"/>
      <c r="AE32" s="218">
        <v>2007</v>
      </c>
      <c r="AF32" s="219"/>
      <c r="AG32" s="219"/>
      <c r="AH32" s="219"/>
      <c r="AI32" s="218">
        <v>1959</v>
      </c>
      <c r="AJ32" s="219"/>
      <c r="AK32" s="219"/>
      <c r="AL32" s="219"/>
      <c r="AM32" s="218">
        <v>2178</v>
      </c>
      <c r="AN32" s="219"/>
      <c r="AO32" s="219"/>
      <c r="AP32" s="219"/>
      <c r="AQ32" s="340" t="s">
        <v>569</v>
      </c>
      <c r="AR32" s="207"/>
      <c r="AS32" s="207"/>
      <c r="AT32" s="341"/>
      <c r="AU32" s="219" t="s">
        <v>569</v>
      </c>
      <c r="AV32" s="219"/>
      <c r="AW32" s="219"/>
      <c r="AX32" s="221"/>
    </row>
    <row r="33" spans="1:50" ht="23.25" customHeight="1" x14ac:dyDescent="0.2">
      <c r="A33" s="410"/>
      <c r="B33" s="411"/>
      <c r="C33" s="411"/>
      <c r="D33" s="411"/>
      <c r="E33" s="411"/>
      <c r="F33" s="412"/>
      <c r="G33" s="573"/>
      <c r="H33" s="574"/>
      <c r="I33" s="574"/>
      <c r="J33" s="574"/>
      <c r="K33" s="574"/>
      <c r="L33" s="574"/>
      <c r="M33" s="574"/>
      <c r="N33" s="574"/>
      <c r="O33" s="575"/>
      <c r="P33" s="108"/>
      <c r="Q33" s="108"/>
      <c r="R33" s="108"/>
      <c r="S33" s="108"/>
      <c r="T33" s="108"/>
      <c r="U33" s="108"/>
      <c r="V33" s="108"/>
      <c r="W33" s="108"/>
      <c r="X33" s="109"/>
      <c r="Y33" s="421" t="s">
        <v>54</v>
      </c>
      <c r="Z33" s="422"/>
      <c r="AA33" s="423"/>
      <c r="AB33" s="529" t="s">
        <v>581</v>
      </c>
      <c r="AC33" s="529"/>
      <c r="AD33" s="529"/>
      <c r="AE33" s="218">
        <v>2000</v>
      </c>
      <c r="AF33" s="219"/>
      <c r="AG33" s="219"/>
      <c r="AH33" s="219"/>
      <c r="AI33" s="218">
        <v>2000</v>
      </c>
      <c r="AJ33" s="219"/>
      <c r="AK33" s="219"/>
      <c r="AL33" s="219"/>
      <c r="AM33" s="218">
        <v>2000</v>
      </c>
      <c r="AN33" s="219"/>
      <c r="AO33" s="219"/>
      <c r="AP33" s="219"/>
      <c r="AQ33" s="340" t="s">
        <v>569</v>
      </c>
      <c r="AR33" s="207"/>
      <c r="AS33" s="207"/>
      <c r="AT33" s="341"/>
      <c r="AU33" s="219">
        <v>2000</v>
      </c>
      <c r="AV33" s="219"/>
      <c r="AW33" s="219"/>
      <c r="AX33" s="221"/>
    </row>
    <row r="34" spans="1:50" ht="23.25" customHeight="1" x14ac:dyDescent="0.2">
      <c r="A34" s="409"/>
      <c r="B34" s="407"/>
      <c r="C34" s="407"/>
      <c r="D34" s="407"/>
      <c r="E34" s="407"/>
      <c r="F34" s="408"/>
      <c r="G34" s="576"/>
      <c r="H34" s="577"/>
      <c r="I34" s="577"/>
      <c r="J34" s="577"/>
      <c r="K34" s="577"/>
      <c r="L34" s="577"/>
      <c r="M34" s="577"/>
      <c r="N34" s="577"/>
      <c r="O34" s="578"/>
      <c r="P34" s="111"/>
      <c r="Q34" s="111"/>
      <c r="R34" s="111"/>
      <c r="S34" s="111"/>
      <c r="T34" s="111"/>
      <c r="U34" s="111"/>
      <c r="V34" s="111"/>
      <c r="W34" s="111"/>
      <c r="X34" s="112"/>
      <c r="Y34" s="421" t="s">
        <v>13</v>
      </c>
      <c r="Z34" s="422"/>
      <c r="AA34" s="423"/>
      <c r="AB34" s="562" t="s">
        <v>301</v>
      </c>
      <c r="AC34" s="562"/>
      <c r="AD34" s="562"/>
      <c r="AE34" s="218">
        <v>99.7</v>
      </c>
      <c r="AF34" s="219"/>
      <c r="AG34" s="219"/>
      <c r="AH34" s="219"/>
      <c r="AI34" s="218">
        <v>100</v>
      </c>
      <c r="AJ34" s="219"/>
      <c r="AK34" s="219"/>
      <c r="AL34" s="219"/>
      <c r="AM34" s="218">
        <v>91.8</v>
      </c>
      <c r="AN34" s="219"/>
      <c r="AO34" s="219"/>
      <c r="AP34" s="219"/>
      <c r="AQ34" s="340" t="s">
        <v>569</v>
      </c>
      <c r="AR34" s="207"/>
      <c r="AS34" s="207"/>
      <c r="AT34" s="341"/>
      <c r="AU34" s="219" t="s">
        <v>569</v>
      </c>
      <c r="AV34" s="219"/>
      <c r="AW34" s="219"/>
      <c r="AX34" s="221"/>
    </row>
    <row r="35" spans="1:50" ht="23.25" customHeight="1" x14ac:dyDescent="0.2">
      <c r="A35" s="226" t="s">
        <v>495</v>
      </c>
      <c r="B35" s="227"/>
      <c r="C35" s="227"/>
      <c r="D35" s="227"/>
      <c r="E35" s="227"/>
      <c r="F35" s="228"/>
      <c r="G35" s="232" t="s">
        <v>576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2">
      <c r="A37" s="776" t="s">
        <v>465</v>
      </c>
      <c r="B37" s="777"/>
      <c r="C37" s="777"/>
      <c r="D37" s="777"/>
      <c r="E37" s="777"/>
      <c r="F37" s="778"/>
      <c r="G37" s="416" t="s">
        <v>265</v>
      </c>
      <c r="H37" s="417"/>
      <c r="I37" s="417"/>
      <c r="J37" s="417"/>
      <c r="K37" s="417"/>
      <c r="L37" s="417"/>
      <c r="M37" s="417"/>
      <c r="N37" s="417"/>
      <c r="O37" s="418"/>
      <c r="P37" s="454" t="s">
        <v>59</v>
      </c>
      <c r="Q37" s="417"/>
      <c r="R37" s="417"/>
      <c r="S37" s="417"/>
      <c r="T37" s="417"/>
      <c r="U37" s="417"/>
      <c r="V37" s="417"/>
      <c r="W37" s="417"/>
      <c r="X37" s="418"/>
      <c r="Y37" s="455"/>
      <c r="Z37" s="456"/>
      <c r="AA37" s="457"/>
      <c r="AB37" s="244" t="s">
        <v>11</v>
      </c>
      <c r="AC37" s="245"/>
      <c r="AD37" s="246"/>
      <c r="AE37" s="244" t="s">
        <v>525</v>
      </c>
      <c r="AF37" s="245"/>
      <c r="AG37" s="245"/>
      <c r="AH37" s="246"/>
      <c r="AI37" s="244" t="s">
        <v>522</v>
      </c>
      <c r="AJ37" s="245"/>
      <c r="AK37" s="245"/>
      <c r="AL37" s="246"/>
      <c r="AM37" s="250" t="s">
        <v>517</v>
      </c>
      <c r="AN37" s="250"/>
      <c r="AO37" s="250"/>
      <c r="AP37" s="244"/>
      <c r="AQ37" s="151" t="s">
        <v>353</v>
      </c>
      <c r="AR37" s="152"/>
      <c r="AS37" s="152"/>
      <c r="AT37" s="153"/>
      <c r="AU37" s="417" t="s">
        <v>253</v>
      </c>
      <c r="AV37" s="417"/>
      <c r="AW37" s="417"/>
      <c r="AX37" s="916"/>
    </row>
    <row r="38" spans="1:50" ht="18.75" customHeight="1" x14ac:dyDescent="0.2">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458"/>
      <c r="Z38" s="459"/>
      <c r="AA38" s="460"/>
      <c r="AB38" s="247"/>
      <c r="AC38" s="248"/>
      <c r="AD38" s="249"/>
      <c r="AE38" s="247"/>
      <c r="AF38" s="248"/>
      <c r="AG38" s="248"/>
      <c r="AH38" s="249"/>
      <c r="AI38" s="247"/>
      <c r="AJ38" s="248"/>
      <c r="AK38" s="248"/>
      <c r="AL38" s="249"/>
      <c r="AM38" s="251"/>
      <c r="AN38" s="251"/>
      <c r="AO38" s="251"/>
      <c r="AP38" s="247"/>
      <c r="AQ38" s="596" t="s">
        <v>570</v>
      </c>
      <c r="AR38" s="200"/>
      <c r="AS38" s="133" t="s">
        <v>354</v>
      </c>
      <c r="AT38" s="134"/>
      <c r="AU38" s="199">
        <v>32</v>
      </c>
      <c r="AV38" s="199"/>
      <c r="AW38" s="404" t="s">
        <v>300</v>
      </c>
      <c r="AX38" s="405"/>
    </row>
    <row r="39" spans="1:50" ht="23.25" customHeight="1" x14ac:dyDescent="0.2">
      <c r="A39" s="409"/>
      <c r="B39" s="407"/>
      <c r="C39" s="407"/>
      <c r="D39" s="407"/>
      <c r="E39" s="407"/>
      <c r="F39" s="408"/>
      <c r="G39" s="570" t="s">
        <v>577</v>
      </c>
      <c r="H39" s="571"/>
      <c r="I39" s="571"/>
      <c r="J39" s="571"/>
      <c r="K39" s="571"/>
      <c r="L39" s="571"/>
      <c r="M39" s="571"/>
      <c r="N39" s="571"/>
      <c r="O39" s="572"/>
      <c r="P39" s="105" t="s">
        <v>578</v>
      </c>
      <c r="Q39" s="105"/>
      <c r="R39" s="105"/>
      <c r="S39" s="105"/>
      <c r="T39" s="105"/>
      <c r="U39" s="105"/>
      <c r="V39" s="105"/>
      <c r="W39" s="105"/>
      <c r="X39" s="106"/>
      <c r="Y39" s="477" t="s">
        <v>12</v>
      </c>
      <c r="Z39" s="537"/>
      <c r="AA39" s="538"/>
      <c r="AB39" s="467" t="s">
        <v>581</v>
      </c>
      <c r="AC39" s="467"/>
      <c r="AD39" s="467"/>
      <c r="AE39" s="218">
        <v>0</v>
      </c>
      <c r="AF39" s="219"/>
      <c r="AG39" s="219"/>
      <c r="AH39" s="219"/>
      <c r="AI39" s="218">
        <v>0</v>
      </c>
      <c r="AJ39" s="219"/>
      <c r="AK39" s="219"/>
      <c r="AL39" s="219"/>
      <c r="AM39" s="218">
        <v>0</v>
      </c>
      <c r="AN39" s="219"/>
      <c r="AO39" s="219"/>
      <c r="AP39" s="219"/>
      <c r="AQ39" s="340" t="s">
        <v>569</v>
      </c>
      <c r="AR39" s="207"/>
      <c r="AS39" s="207"/>
      <c r="AT39" s="341"/>
      <c r="AU39" s="219" t="s">
        <v>569</v>
      </c>
      <c r="AV39" s="219"/>
      <c r="AW39" s="219"/>
      <c r="AX39" s="221"/>
    </row>
    <row r="40" spans="1:50" ht="23.25" customHeight="1" x14ac:dyDescent="0.2">
      <c r="A40" s="410"/>
      <c r="B40" s="411"/>
      <c r="C40" s="411"/>
      <c r="D40" s="411"/>
      <c r="E40" s="411"/>
      <c r="F40" s="412"/>
      <c r="G40" s="573"/>
      <c r="H40" s="574"/>
      <c r="I40" s="574"/>
      <c r="J40" s="574"/>
      <c r="K40" s="574"/>
      <c r="L40" s="574"/>
      <c r="M40" s="574"/>
      <c r="N40" s="574"/>
      <c r="O40" s="575"/>
      <c r="P40" s="108"/>
      <c r="Q40" s="108"/>
      <c r="R40" s="108"/>
      <c r="S40" s="108"/>
      <c r="T40" s="108"/>
      <c r="U40" s="108"/>
      <c r="V40" s="108"/>
      <c r="W40" s="108"/>
      <c r="X40" s="109"/>
      <c r="Y40" s="421" t="s">
        <v>54</v>
      </c>
      <c r="Z40" s="422"/>
      <c r="AA40" s="423"/>
      <c r="AB40" s="529" t="s">
        <v>581</v>
      </c>
      <c r="AC40" s="529"/>
      <c r="AD40" s="529"/>
      <c r="AE40" s="218">
        <v>0</v>
      </c>
      <c r="AF40" s="219"/>
      <c r="AG40" s="219"/>
      <c r="AH40" s="219"/>
      <c r="AI40" s="218">
        <v>0</v>
      </c>
      <c r="AJ40" s="219"/>
      <c r="AK40" s="219"/>
      <c r="AL40" s="219"/>
      <c r="AM40" s="218">
        <v>0</v>
      </c>
      <c r="AN40" s="219"/>
      <c r="AO40" s="219"/>
      <c r="AP40" s="219"/>
      <c r="AQ40" s="340" t="s">
        <v>569</v>
      </c>
      <c r="AR40" s="207"/>
      <c r="AS40" s="207"/>
      <c r="AT40" s="341"/>
      <c r="AU40" s="219">
        <v>0</v>
      </c>
      <c r="AV40" s="219"/>
      <c r="AW40" s="219"/>
      <c r="AX40" s="221"/>
    </row>
    <row r="41" spans="1:50" ht="23.25" customHeight="1" x14ac:dyDescent="0.2">
      <c r="A41" s="413"/>
      <c r="B41" s="414"/>
      <c r="C41" s="414"/>
      <c r="D41" s="414"/>
      <c r="E41" s="414"/>
      <c r="F41" s="415"/>
      <c r="G41" s="576"/>
      <c r="H41" s="577"/>
      <c r="I41" s="577"/>
      <c r="J41" s="577"/>
      <c r="K41" s="577"/>
      <c r="L41" s="577"/>
      <c r="M41" s="577"/>
      <c r="N41" s="577"/>
      <c r="O41" s="578"/>
      <c r="P41" s="111"/>
      <c r="Q41" s="111"/>
      <c r="R41" s="111"/>
      <c r="S41" s="111"/>
      <c r="T41" s="111"/>
      <c r="U41" s="111"/>
      <c r="V41" s="111"/>
      <c r="W41" s="111"/>
      <c r="X41" s="112"/>
      <c r="Y41" s="421" t="s">
        <v>13</v>
      </c>
      <c r="Z41" s="422"/>
      <c r="AA41" s="423"/>
      <c r="AB41" s="562" t="s">
        <v>301</v>
      </c>
      <c r="AC41" s="562"/>
      <c r="AD41" s="562"/>
      <c r="AE41" s="218">
        <v>100</v>
      </c>
      <c r="AF41" s="219"/>
      <c r="AG41" s="219"/>
      <c r="AH41" s="219"/>
      <c r="AI41" s="218">
        <v>100</v>
      </c>
      <c r="AJ41" s="219"/>
      <c r="AK41" s="219"/>
      <c r="AL41" s="219"/>
      <c r="AM41" s="218">
        <v>100</v>
      </c>
      <c r="AN41" s="219"/>
      <c r="AO41" s="219"/>
      <c r="AP41" s="219"/>
      <c r="AQ41" s="340" t="s">
        <v>569</v>
      </c>
      <c r="AR41" s="207"/>
      <c r="AS41" s="207"/>
      <c r="AT41" s="341"/>
      <c r="AU41" s="219" t="s">
        <v>569</v>
      </c>
      <c r="AV41" s="219"/>
      <c r="AW41" s="219"/>
      <c r="AX41" s="221"/>
    </row>
    <row r="42" spans="1:50" ht="23.25" customHeight="1" x14ac:dyDescent="0.2">
      <c r="A42" s="226" t="s">
        <v>495</v>
      </c>
      <c r="B42" s="227"/>
      <c r="C42" s="227"/>
      <c r="D42" s="227"/>
      <c r="E42" s="227"/>
      <c r="F42" s="228"/>
      <c r="G42" s="232" t="s">
        <v>576</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2">
      <c r="A44" s="776" t="s">
        <v>465</v>
      </c>
      <c r="B44" s="777"/>
      <c r="C44" s="777"/>
      <c r="D44" s="777"/>
      <c r="E44" s="777"/>
      <c r="F44" s="778"/>
      <c r="G44" s="416" t="s">
        <v>265</v>
      </c>
      <c r="H44" s="417"/>
      <c r="I44" s="417"/>
      <c r="J44" s="417"/>
      <c r="K44" s="417"/>
      <c r="L44" s="417"/>
      <c r="M44" s="417"/>
      <c r="N44" s="417"/>
      <c r="O44" s="418"/>
      <c r="P44" s="454" t="s">
        <v>59</v>
      </c>
      <c r="Q44" s="417"/>
      <c r="R44" s="417"/>
      <c r="S44" s="417"/>
      <c r="T44" s="417"/>
      <c r="U44" s="417"/>
      <c r="V44" s="417"/>
      <c r="W44" s="417"/>
      <c r="X44" s="418"/>
      <c r="Y44" s="455"/>
      <c r="Z44" s="456"/>
      <c r="AA44" s="457"/>
      <c r="AB44" s="244" t="s">
        <v>11</v>
      </c>
      <c r="AC44" s="245"/>
      <c r="AD44" s="246"/>
      <c r="AE44" s="244" t="s">
        <v>525</v>
      </c>
      <c r="AF44" s="245"/>
      <c r="AG44" s="245"/>
      <c r="AH44" s="246"/>
      <c r="AI44" s="244" t="s">
        <v>522</v>
      </c>
      <c r="AJ44" s="245"/>
      <c r="AK44" s="245"/>
      <c r="AL44" s="246"/>
      <c r="AM44" s="250" t="s">
        <v>517</v>
      </c>
      <c r="AN44" s="250"/>
      <c r="AO44" s="250"/>
      <c r="AP44" s="244"/>
      <c r="AQ44" s="151" t="s">
        <v>353</v>
      </c>
      <c r="AR44" s="152"/>
      <c r="AS44" s="152"/>
      <c r="AT44" s="153"/>
      <c r="AU44" s="417" t="s">
        <v>253</v>
      </c>
      <c r="AV44" s="417"/>
      <c r="AW44" s="417"/>
      <c r="AX44" s="916"/>
    </row>
    <row r="45" spans="1:50" ht="18.75" customHeight="1" x14ac:dyDescent="0.2">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458"/>
      <c r="Z45" s="459"/>
      <c r="AA45" s="460"/>
      <c r="AB45" s="247"/>
      <c r="AC45" s="248"/>
      <c r="AD45" s="249"/>
      <c r="AE45" s="247"/>
      <c r="AF45" s="248"/>
      <c r="AG45" s="248"/>
      <c r="AH45" s="249"/>
      <c r="AI45" s="247"/>
      <c r="AJ45" s="248"/>
      <c r="AK45" s="248"/>
      <c r="AL45" s="249"/>
      <c r="AM45" s="251"/>
      <c r="AN45" s="251"/>
      <c r="AO45" s="251"/>
      <c r="AP45" s="247"/>
      <c r="AQ45" s="596" t="s">
        <v>570</v>
      </c>
      <c r="AR45" s="200"/>
      <c r="AS45" s="133" t="s">
        <v>354</v>
      </c>
      <c r="AT45" s="134"/>
      <c r="AU45" s="199">
        <v>30</v>
      </c>
      <c r="AV45" s="199"/>
      <c r="AW45" s="404" t="s">
        <v>300</v>
      </c>
      <c r="AX45" s="405"/>
    </row>
    <row r="46" spans="1:50" ht="23.25" customHeight="1" x14ac:dyDescent="0.2">
      <c r="A46" s="409"/>
      <c r="B46" s="407"/>
      <c r="C46" s="407"/>
      <c r="D46" s="407"/>
      <c r="E46" s="407"/>
      <c r="F46" s="408"/>
      <c r="G46" s="570" t="s">
        <v>579</v>
      </c>
      <c r="H46" s="571"/>
      <c r="I46" s="571"/>
      <c r="J46" s="571"/>
      <c r="K46" s="571"/>
      <c r="L46" s="571"/>
      <c r="M46" s="571"/>
      <c r="N46" s="571"/>
      <c r="O46" s="572"/>
      <c r="P46" s="105" t="s">
        <v>580</v>
      </c>
      <c r="Q46" s="105"/>
      <c r="R46" s="105"/>
      <c r="S46" s="105"/>
      <c r="T46" s="105"/>
      <c r="U46" s="105"/>
      <c r="V46" s="105"/>
      <c r="W46" s="105"/>
      <c r="X46" s="106"/>
      <c r="Y46" s="477" t="s">
        <v>12</v>
      </c>
      <c r="Z46" s="537"/>
      <c r="AA46" s="538"/>
      <c r="AB46" s="467" t="s">
        <v>581</v>
      </c>
      <c r="AC46" s="467"/>
      <c r="AD46" s="467"/>
      <c r="AE46" s="218">
        <v>1071</v>
      </c>
      <c r="AF46" s="219"/>
      <c r="AG46" s="219"/>
      <c r="AH46" s="219"/>
      <c r="AI46" s="218">
        <v>983</v>
      </c>
      <c r="AJ46" s="219"/>
      <c r="AK46" s="219"/>
      <c r="AL46" s="219"/>
      <c r="AM46" s="218">
        <v>1090</v>
      </c>
      <c r="AN46" s="219"/>
      <c r="AO46" s="219"/>
      <c r="AP46" s="219"/>
      <c r="AQ46" s="340" t="s">
        <v>569</v>
      </c>
      <c r="AR46" s="207"/>
      <c r="AS46" s="207"/>
      <c r="AT46" s="341"/>
      <c r="AU46" s="219" t="s">
        <v>615</v>
      </c>
      <c r="AV46" s="219"/>
      <c r="AW46" s="219"/>
      <c r="AX46" s="221"/>
    </row>
    <row r="47" spans="1:50" ht="23.25" customHeight="1" x14ac:dyDescent="0.2">
      <c r="A47" s="410"/>
      <c r="B47" s="411"/>
      <c r="C47" s="411"/>
      <c r="D47" s="411"/>
      <c r="E47" s="411"/>
      <c r="F47" s="412"/>
      <c r="G47" s="573"/>
      <c r="H47" s="574"/>
      <c r="I47" s="574"/>
      <c r="J47" s="574"/>
      <c r="K47" s="574"/>
      <c r="L47" s="574"/>
      <c r="M47" s="574"/>
      <c r="N47" s="574"/>
      <c r="O47" s="575"/>
      <c r="P47" s="108"/>
      <c r="Q47" s="108"/>
      <c r="R47" s="108"/>
      <c r="S47" s="108"/>
      <c r="T47" s="108"/>
      <c r="U47" s="108"/>
      <c r="V47" s="108"/>
      <c r="W47" s="108"/>
      <c r="X47" s="109"/>
      <c r="Y47" s="421" t="s">
        <v>54</v>
      </c>
      <c r="Z47" s="422"/>
      <c r="AA47" s="423"/>
      <c r="AB47" s="529" t="s">
        <v>581</v>
      </c>
      <c r="AC47" s="529"/>
      <c r="AD47" s="529"/>
      <c r="AE47" s="218">
        <v>940</v>
      </c>
      <c r="AF47" s="219"/>
      <c r="AG47" s="219"/>
      <c r="AH47" s="219"/>
      <c r="AI47" s="218">
        <v>940</v>
      </c>
      <c r="AJ47" s="219"/>
      <c r="AK47" s="219"/>
      <c r="AL47" s="219"/>
      <c r="AM47" s="218">
        <v>940</v>
      </c>
      <c r="AN47" s="219"/>
      <c r="AO47" s="219"/>
      <c r="AP47" s="219"/>
      <c r="AQ47" s="340" t="s">
        <v>569</v>
      </c>
      <c r="AR47" s="207"/>
      <c r="AS47" s="207"/>
      <c r="AT47" s="341"/>
      <c r="AU47" s="219">
        <v>940</v>
      </c>
      <c r="AV47" s="219"/>
      <c r="AW47" s="219"/>
      <c r="AX47" s="221"/>
    </row>
    <row r="48" spans="1:50" ht="23.25" customHeight="1" x14ac:dyDescent="0.2">
      <c r="A48" s="413"/>
      <c r="B48" s="414"/>
      <c r="C48" s="414"/>
      <c r="D48" s="414"/>
      <c r="E48" s="414"/>
      <c r="F48" s="415"/>
      <c r="G48" s="576"/>
      <c r="H48" s="577"/>
      <c r="I48" s="577"/>
      <c r="J48" s="577"/>
      <c r="K48" s="577"/>
      <c r="L48" s="577"/>
      <c r="M48" s="577"/>
      <c r="N48" s="577"/>
      <c r="O48" s="578"/>
      <c r="P48" s="111"/>
      <c r="Q48" s="111"/>
      <c r="R48" s="111"/>
      <c r="S48" s="111"/>
      <c r="T48" s="111"/>
      <c r="U48" s="111"/>
      <c r="V48" s="111"/>
      <c r="W48" s="111"/>
      <c r="X48" s="112"/>
      <c r="Y48" s="421" t="s">
        <v>13</v>
      </c>
      <c r="Z48" s="422"/>
      <c r="AA48" s="423"/>
      <c r="AB48" s="562" t="s">
        <v>301</v>
      </c>
      <c r="AC48" s="562"/>
      <c r="AD48" s="562"/>
      <c r="AE48" s="218">
        <v>88</v>
      </c>
      <c r="AF48" s="219"/>
      <c r="AG48" s="219"/>
      <c r="AH48" s="219"/>
      <c r="AI48" s="218">
        <v>96</v>
      </c>
      <c r="AJ48" s="219"/>
      <c r="AK48" s="219"/>
      <c r="AL48" s="219"/>
      <c r="AM48" s="218">
        <v>86</v>
      </c>
      <c r="AN48" s="219"/>
      <c r="AO48" s="219"/>
      <c r="AP48" s="219"/>
      <c r="AQ48" s="340" t="s">
        <v>569</v>
      </c>
      <c r="AR48" s="207"/>
      <c r="AS48" s="207"/>
      <c r="AT48" s="341"/>
      <c r="AU48" s="219" t="s">
        <v>615</v>
      </c>
      <c r="AV48" s="219"/>
      <c r="AW48" s="219"/>
      <c r="AX48" s="221"/>
    </row>
    <row r="49" spans="1:50" ht="23.25" customHeight="1" x14ac:dyDescent="0.2">
      <c r="A49" s="226" t="s">
        <v>495</v>
      </c>
      <c r="B49" s="227"/>
      <c r="C49" s="227"/>
      <c r="D49" s="227"/>
      <c r="E49" s="227"/>
      <c r="F49" s="228"/>
      <c r="G49" s="232" t="s">
        <v>576</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thickBot="1" x14ac:dyDescent="0.2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2">
      <c r="A51" s="406" t="s">
        <v>465</v>
      </c>
      <c r="B51" s="407"/>
      <c r="C51" s="407"/>
      <c r="D51" s="407"/>
      <c r="E51" s="407"/>
      <c r="F51" s="408"/>
      <c r="G51" s="416" t="s">
        <v>265</v>
      </c>
      <c r="H51" s="417"/>
      <c r="I51" s="417"/>
      <c r="J51" s="417"/>
      <c r="K51" s="417"/>
      <c r="L51" s="417"/>
      <c r="M51" s="417"/>
      <c r="N51" s="417"/>
      <c r="O51" s="418"/>
      <c r="P51" s="454" t="s">
        <v>59</v>
      </c>
      <c r="Q51" s="417"/>
      <c r="R51" s="417"/>
      <c r="S51" s="417"/>
      <c r="T51" s="417"/>
      <c r="U51" s="417"/>
      <c r="V51" s="417"/>
      <c r="W51" s="417"/>
      <c r="X51" s="418"/>
      <c r="Y51" s="455"/>
      <c r="Z51" s="456"/>
      <c r="AA51" s="457"/>
      <c r="AB51" s="244" t="s">
        <v>11</v>
      </c>
      <c r="AC51" s="245"/>
      <c r="AD51" s="246"/>
      <c r="AE51" s="244" t="s">
        <v>525</v>
      </c>
      <c r="AF51" s="245"/>
      <c r="AG51" s="245"/>
      <c r="AH51" s="246"/>
      <c r="AI51" s="244" t="s">
        <v>522</v>
      </c>
      <c r="AJ51" s="245"/>
      <c r="AK51" s="245"/>
      <c r="AL51" s="246"/>
      <c r="AM51" s="250" t="s">
        <v>518</v>
      </c>
      <c r="AN51" s="250"/>
      <c r="AO51" s="250"/>
      <c r="AP51" s="244"/>
      <c r="AQ51" s="151" t="s">
        <v>353</v>
      </c>
      <c r="AR51" s="152"/>
      <c r="AS51" s="152"/>
      <c r="AT51" s="153"/>
      <c r="AU51" s="930" t="s">
        <v>253</v>
      </c>
      <c r="AV51" s="930"/>
      <c r="AW51" s="930"/>
      <c r="AX51" s="931"/>
    </row>
    <row r="52" spans="1:50" ht="18.75" hidden="1" customHeight="1" x14ac:dyDescent="0.2">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458"/>
      <c r="Z52" s="459"/>
      <c r="AA52" s="460"/>
      <c r="AB52" s="247"/>
      <c r="AC52" s="248"/>
      <c r="AD52" s="249"/>
      <c r="AE52" s="247"/>
      <c r="AF52" s="248"/>
      <c r="AG52" s="248"/>
      <c r="AH52" s="249"/>
      <c r="AI52" s="247"/>
      <c r="AJ52" s="248"/>
      <c r="AK52" s="248"/>
      <c r="AL52" s="249"/>
      <c r="AM52" s="251"/>
      <c r="AN52" s="251"/>
      <c r="AO52" s="251"/>
      <c r="AP52" s="247"/>
      <c r="AQ52" s="596"/>
      <c r="AR52" s="200"/>
      <c r="AS52" s="133" t="s">
        <v>354</v>
      </c>
      <c r="AT52" s="134"/>
      <c r="AU52" s="199"/>
      <c r="AV52" s="199"/>
      <c r="AW52" s="404" t="s">
        <v>300</v>
      </c>
      <c r="AX52" s="405"/>
    </row>
    <row r="53" spans="1:50" ht="23.25" hidden="1" customHeight="1" x14ac:dyDescent="0.2">
      <c r="A53" s="409"/>
      <c r="B53" s="407"/>
      <c r="C53" s="407"/>
      <c r="D53" s="407"/>
      <c r="E53" s="407"/>
      <c r="F53" s="408"/>
      <c r="G53" s="570"/>
      <c r="H53" s="571"/>
      <c r="I53" s="571"/>
      <c r="J53" s="571"/>
      <c r="K53" s="571"/>
      <c r="L53" s="571"/>
      <c r="M53" s="571"/>
      <c r="N53" s="571"/>
      <c r="O53" s="572"/>
      <c r="P53" s="105"/>
      <c r="Q53" s="105"/>
      <c r="R53" s="105"/>
      <c r="S53" s="105"/>
      <c r="T53" s="105"/>
      <c r="U53" s="105"/>
      <c r="V53" s="105"/>
      <c r="W53" s="105"/>
      <c r="X53" s="106"/>
      <c r="Y53" s="477" t="s">
        <v>12</v>
      </c>
      <c r="Z53" s="537"/>
      <c r="AA53" s="538"/>
      <c r="AB53" s="467"/>
      <c r="AC53" s="467"/>
      <c r="AD53" s="46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2">
      <c r="A54" s="410"/>
      <c r="B54" s="411"/>
      <c r="C54" s="411"/>
      <c r="D54" s="411"/>
      <c r="E54" s="411"/>
      <c r="F54" s="412"/>
      <c r="G54" s="573"/>
      <c r="H54" s="574"/>
      <c r="I54" s="574"/>
      <c r="J54" s="574"/>
      <c r="K54" s="574"/>
      <c r="L54" s="574"/>
      <c r="M54" s="574"/>
      <c r="N54" s="574"/>
      <c r="O54" s="575"/>
      <c r="P54" s="108"/>
      <c r="Q54" s="108"/>
      <c r="R54" s="108"/>
      <c r="S54" s="108"/>
      <c r="T54" s="108"/>
      <c r="U54" s="108"/>
      <c r="V54" s="108"/>
      <c r="W54" s="108"/>
      <c r="X54" s="109"/>
      <c r="Y54" s="421" t="s">
        <v>54</v>
      </c>
      <c r="Z54" s="422"/>
      <c r="AA54" s="423"/>
      <c r="AB54" s="529"/>
      <c r="AC54" s="529"/>
      <c r="AD54" s="5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2">
      <c r="A55" s="413"/>
      <c r="B55" s="414"/>
      <c r="C55" s="414"/>
      <c r="D55" s="414"/>
      <c r="E55" s="414"/>
      <c r="F55" s="415"/>
      <c r="G55" s="576"/>
      <c r="H55" s="577"/>
      <c r="I55" s="577"/>
      <c r="J55" s="577"/>
      <c r="K55" s="577"/>
      <c r="L55" s="577"/>
      <c r="M55" s="577"/>
      <c r="N55" s="577"/>
      <c r="O55" s="578"/>
      <c r="P55" s="111"/>
      <c r="Q55" s="111"/>
      <c r="R55" s="111"/>
      <c r="S55" s="111"/>
      <c r="T55" s="111"/>
      <c r="U55" s="111"/>
      <c r="V55" s="111"/>
      <c r="W55" s="111"/>
      <c r="X55" s="112"/>
      <c r="Y55" s="421" t="s">
        <v>13</v>
      </c>
      <c r="Z55" s="422"/>
      <c r="AA55" s="423"/>
      <c r="AB55" s="600" t="s">
        <v>14</v>
      </c>
      <c r="AC55" s="600"/>
      <c r="AD55" s="60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2">
      <c r="A56" s="226" t="s">
        <v>495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2">
      <c r="A58" s="406" t="s">
        <v>465</v>
      </c>
      <c r="B58" s="407"/>
      <c r="C58" s="407"/>
      <c r="D58" s="407"/>
      <c r="E58" s="407"/>
      <c r="F58" s="408"/>
      <c r="G58" s="416" t="s">
        <v>265</v>
      </c>
      <c r="H58" s="417"/>
      <c r="I58" s="417"/>
      <c r="J58" s="417"/>
      <c r="K58" s="417"/>
      <c r="L58" s="417"/>
      <c r="M58" s="417"/>
      <c r="N58" s="417"/>
      <c r="O58" s="418"/>
      <c r="P58" s="454" t="s">
        <v>59</v>
      </c>
      <c r="Q58" s="417"/>
      <c r="R58" s="417"/>
      <c r="S58" s="417"/>
      <c r="T58" s="417"/>
      <c r="U58" s="417"/>
      <c r="V58" s="417"/>
      <c r="W58" s="417"/>
      <c r="X58" s="418"/>
      <c r="Y58" s="455"/>
      <c r="Z58" s="456"/>
      <c r="AA58" s="457"/>
      <c r="AB58" s="244" t="s">
        <v>11</v>
      </c>
      <c r="AC58" s="245"/>
      <c r="AD58" s="246"/>
      <c r="AE58" s="244" t="s">
        <v>526</v>
      </c>
      <c r="AF58" s="245"/>
      <c r="AG58" s="245"/>
      <c r="AH58" s="246"/>
      <c r="AI58" s="244" t="s">
        <v>522</v>
      </c>
      <c r="AJ58" s="245"/>
      <c r="AK58" s="245"/>
      <c r="AL58" s="246"/>
      <c r="AM58" s="250" t="s">
        <v>517</v>
      </c>
      <c r="AN58" s="250"/>
      <c r="AO58" s="250"/>
      <c r="AP58" s="244"/>
      <c r="AQ58" s="151" t="s">
        <v>353</v>
      </c>
      <c r="AR58" s="152"/>
      <c r="AS58" s="152"/>
      <c r="AT58" s="153"/>
      <c r="AU58" s="930" t="s">
        <v>253</v>
      </c>
      <c r="AV58" s="930"/>
      <c r="AW58" s="930"/>
      <c r="AX58" s="931"/>
    </row>
    <row r="59" spans="1:50" ht="18.75" hidden="1" customHeight="1" x14ac:dyDescent="0.2">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458"/>
      <c r="Z59" s="459"/>
      <c r="AA59" s="460"/>
      <c r="AB59" s="247"/>
      <c r="AC59" s="248"/>
      <c r="AD59" s="249"/>
      <c r="AE59" s="247"/>
      <c r="AF59" s="248"/>
      <c r="AG59" s="248"/>
      <c r="AH59" s="249"/>
      <c r="AI59" s="247"/>
      <c r="AJ59" s="248"/>
      <c r="AK59" s="248"/>
      <c r="AL59" s="249"/>
      <c r="AM59" s="251"/>
      <c r="AN59" s="251"/>
      <c r="AO59" s="251"/>
      <c r="AP59" s="247"/>
      <c r="AQ59" s="596"/>
      <c r="AR59" s="200"/>
      <c r="AS59" s="133" t="s">
        <v>354</v>
      </c>
      <c r="AT59" s="134"/>
      <c r="AU59" s="199"/>
      <c r="AV59" s="199"/>
      <c r="AW59" s="404" t="s">
        <v>300</v>
      </c>
      <c r="AX59" s="405"/>
    </row>
    <row r="60" spans="1:50" ht="23.25" hidden="1" customHeight="1" x14ac:dyDescent="0.2">
      <c r="A60" s="409"/>
      <c r="B60" s="407"/>
      <c r="C60" s="407"/>
      <c r="D60" s="407"/>
      <c r="E60" s="407"/>
      <c r="F60" s="408"/>
      <c r="G60" s="570"/>
      <c r="H60" s="571"/>
      <c r="I60" s="571"/>
      <c r="J60" s="571"/>
      <c r="K60" s="571"/>
      <c r="L60" s="571"/>
      <c r="M60" s="571"/>
      <c r="N60" s="571"/>
      <c r="O60" s="572"/>
      <c r="P60" s="105"/>
      <c r="Q60" s="105"/>
      <c r="R60" s="105"/>
      <c r="S60" s="105"/>
      <c r="T60" s="105"/>
      <c r="U60" s="105"/>
      <c r="V60" s="105"/>
      <c r="W60" s="105"/>
      <c r="X60" s="106"/>
      <c r="Y60" s="477" t="s">
        <v>12</v>
      </c>
      <c r="Z60" s="537"/>
      <c r="AA60" s="538"/>
      <c r="AB60" s="467"/>
      <c r="AC60" s="467"/>
      <c r="AD60" s="46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2">
      <c r="A61" s="410"/>
      <c r="B61" s="411"/>
      <c r="C61" s="411"/>
      <c r="D61" s="411"/>
      <c r="E61" s="411"/>
      <c r="F61" s="412"/>
      <c r="G61" s="573"/>
      <c r="H61" s="574"/>
      <c r="I61" s="574"/>
      <c r="J61" s="574"/>
      <c r="K61" s="574"/>
      <c r="L61" s="574"/>
      <c r="M61" s="574"/>
      <c r="N61" s="574"/>
      <c r="O61" s="575"/>
      <c r="P61" s="108"/>
      <c r="Q61" s="108"/>
      <c r="R61" s="108"/>
      <c r="S61" s="108"/>
      <c r="T61" s="108"/>
      <c r="U61" s="108"/>
      <c r="V61" s="108"/>
      <c r="W61" s="108"/>
      <c r="X61" s="109"/>
      <c r="Y61" s="421" t="s">
        <v>54</v>
      </c>
      <c r="Z61" s="422"/>
      <c r="AA61" s="423"/>
      <c r="AB61" s="529"/>
      <c r="AC61" s="529"/>
      <c r="AD61" s="5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2">
      <c r="A62" s="410"/>
      <c r="B62" s="411"/>
      <c r="C62" s="411"/>
      <c r="D62" s="411"/>
      <c r="E62" s="411"/>
      <c r="F62" s="412"/>
      <c r="G62" s="576"/>
      <c r="H62" s="577"/>
      <c r="I62" s="577"/>
      <c r="J62" s="577"/>
      <c r="K62" s="577"/>
      <c r="L62" s="577"/>
      <c r="M62" s="577"/>
      <c r="N62" s="577"/>
      <c r="O62" s="578"/>
      <c r="P62" s="111"/>
      <c r="Q62" s="111"/>
      <c r="R62" s="111"/>
      <c r="S62" s="111"/>
      <c r="T62" s="111"/>
      <c r="U62" s="111"/>
      <c r="V62" s="111"/>
      <c r="W62" s="111"/>
      <c r="X62" s="112"/>
      <c r="Y62" s="421" t="s">
        <v>13</v>
      </c>
      <c r="Z62" s="422"/>
      <c r="AA62" s="423"/>
      <c r="AB62" s="562" t="s">
        <v>14</v>
      </c>
      <c r="AC62" s="562"/>
      <c r="AD62" s="56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2">
      <c r="A63" s="226" t="s">
        <v>495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2">
      <c r="A65" s="488" t="s">
        <v>466</v>
      </c>
      <c r="B65" s="489"/>
      <c r="C65" s="489"/>
      <c r="D65" s="489"/>
      <c r="E65" s="489"/>
      <c r="F65" s="490"/>
      <c r="G65" s="491"/>
      <c r="H65" s="239" t="s">
        <v>265</v>
      </c>
      <c r="I65" s="239"/>
      <c r="J65" s="239"/>
      <c r="K65" s="239"/>
      <c r="L65" s="239"/>
      <c r="M65" s="239"/>
      <c r="N65" s="239"/>
      <c r="O65" s="240"/>
      <c r="P65" s="238" t="s">
        <v>59</v>
      </c>
      <c r="Q65" s="239"/>
      <c r="R65" s="239"/>
      <c r="S65" s="239"/>
      <c r="T65" s="239"/>
      <c r="U65" s="239"/>
      <c r="V65" s="240"/>
      <c r="W65" s="493" t="s">
        <v>461</v>
      </c>
      <c r="X65" s="494"/>
      <c r="Y65" s="497"/>
      <c r="Z65" s="497"/>
      <c r="AA65" s="498"/>
      <c r="AB65" s="238" t="s">
        <v>11</v>
      </c>
      <c r="AC65" s="239"/>
      <c r="AD65" s="240"/>
      <c r="AE65" s="244" t="s">
        <v>525</v>
      </c>
      <c r="AF65" s="245"/>
      <c r="AG65" s="245"/>
      <c r="AH65" s="246"/>
      <c r="AI65" s="244" t="s">
        <v>522</v>
      </c>
      <c r="AJ65" s="245"/>
      <c r="AK65" s="245"/>
      <c r="AL65" s="246"/>
      <c r="AM65" s="250" t="s">
        <v>517</v>
      </c>
      <c r="AN65" s="250"/>
      <c r="AO65" s="250"/>
      <c r="AP65" s="244"/>
      <c r="AQ65" s="238" t="s">
        <v>353</v>
      </c>
      <c r="AR65" s="239"/>
      <c r="AS65" s="239"/>
      <c r="AT65" s="240"/>
      <c r="AU65" s="252" t="s">
        <v>253</v>
      </c>
      <c r="AV65" s="252"/>
      <c r="AW65" s="252"/>
      <c r="AX65" s="253"/>
    </row>
    <row r="66" spans="1:50" ht="18.75" hidden="1" customHeight="1" x14ac:dyDescent="0.2">
      <c r="A66" s="481"/>
      <c r="B66" s="482"/>
      <c r="C66" s="482"/>
      <c r="D66" s="482"/>
      <c r="E66" s="482"/>
      <c r="F66" s="483"/>
      <c r="G66" s="492"/>
      <c r="H66" s="242"/>
      <c r="I66" s="242"/>
      <c r="J66" s="242"/>
      <c r="K66" s="242"/>
      <c r="L66" s="242"/>
      <c r="M66" s="242"/>
      <c r="N66" s="242"/>
      <c r="O66" s="243"/>
      <c r="P66" s="241"/>
      <c r="Q66" s="242"/>
      <c r="R66" s="242"/>
      <c r="S66" s="242"/>
      <c r="T66" s="242"/>
      <c r="U66" s="242"/>
      <c r="V66" s="243"/>
      <c r="W66" s="495"/>
      <c r="X66" s="496"/>
      <c r="Y66" s="499"/>
      <c r="Z66" s="499"/>
      <c r="AA66" s="500"/>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464</v>
      </c>
      <c r="AX66" s="254"/>
    </row>
    <row r="67" spans="1:50" ht="23.25" hidden="1" customHeight="1" x14ac:dyDescent="0.2">
      <c r="A67" s="481"/>
      <c r="B67" s="482"/>
      <c r="C67" s="482"/>
      <c r="D67" s="482"/>
      <c r="E67" s="482"/>
      <c r="F67" s="483"/>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2">
      <c r="A68" s="481"/>
      <c r="B68" s="482"/>
      <c r="C68" s="482"/>
      <c r="D68" s="482"/>
      <c r="E68" s="482"/>
      <c r="F68" s="483"/>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2">
      <c r="A69" s="481"/>
      <c r="B69" s="482"/>
      <c r="C69" s="482"/>
      <c r="D69" s="482"/>
      <c r="E69" s="482"/>
      <c r="F69" s="483"/>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2">
      <c r="A70" s="481" t="s">
        <v>471</v>
      </c>
      <c r="B70" s="482"/>
      <c r="C70" s="482"/>
      <c r="D70" s="482"/>
      <c r="E70" s="482"/>
      <c r="F70" s="483"/>
      <c r="G70" s="256" t="s">
        <v>356</v>
      </c>
      <c r="H70" s="307"/>
      <c r="I70" s="307"/>
      <c r="J70" s="307"/>
      <c r="K70" s="307"/>
      <c r="L70" s="307"/>
      <c r="M70" s="307"/>
      <c r="N70" s="307"/>
      <c r="O70" s="307"/>
      <c r="P70" s="307"/>
      <c r="Q70" s="307"/>
      <c r="R70" s="307"/>
      <c r="S70" s="307"/>
      <c r="T70" s="307"/>
      <c r="U70" s="307"/>
      <c r="V70" s="307"/>
      <c r="W70" s="310" t="s">
        <v>484</v>
      </c>
      <c r="X70" s="311"/>
      <c r="Y70" s="270" t="s">
        <v>12</v>
      </c>
      <c r="Z70" s="270"/>
      <c r="AA70" s="271"/>
      <c r="AB70" s="272" t="s">
        <v>485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2">
      <c r="A71" s="481"/>
      <c r="B71" s="482"/>
      <c r="C71" s="482"/>
      <c r="D71" s="482"/>
      <c r="E71" s="482"/>
      <c r="F71" s="483"/>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2">
      <c r="A72" s="484"/>
      <c r="B72" s="485"/>
      <c r="C72" s="485"/>
      <c r="D72" s="485"/>
      <c r="E72" s="485"/>
      <c r="F72" s="486"/>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2">
      <c r="A73" s="512" t="s">
        <v>466</v>
      </c>
      <c r="B73" s="513"/>
      <c r="C73" s="513"/>
      <c r="D73" s="513"/>
      <c r="E73" s="513"/>
      <c r="F73" s="514"/>
      <c r="G73" s="588"/>
      <c r="H73" s="130" t="s">
        <v>265</v>
      </c>
      <c r="I73" s="130"/>
      <c r="J73" s="130"/>
      <c r="K73" s="130"/>
      <c r="L73" s="130"/>
      <c r="M73" s="130"/>
      <c r="N73" s="130"/>
      <c r="O73" s="131"/>
      <c r="P73" s="159" t="s">
        <v>59</v>
      </c>
      <c r="Q73" s="130"/>
      <c r="R73" s="130"/>
      <c r="S73" s="130"/>
      <c r="T73" s="130"/>
      <c r="U73" s="130"/>
      <c r="V73" s="130"/>
      <c r="W73" s="130"/>
      <c r="X73" s="131"/>
      <c r="Y73" s="590"/>
      <c r="Z73" s="591"/>
      <c r="AA73" s="592"/>
      <c r="AB73" s="159" t="s">
        <v>11</v>
      </c>
      <c r="AC73" s="130"/>
      <c r="AD73" s="131"/>
      <c r="AE73" s="244" t="s">
        <v>525</v>
      </c>
      <c r="AF73" s="245"/>
      <c r="AG73" s="245"/>
      <c r="AH73" s="246"/>
      <c r="AI73" s="244" t="s">
        <v>522</v>
      </c>
      <c r="AJ73" s="245"/>
      <c r="AK73" s="245"/>
      <c r="AL73" s="246"/>
      <c r="AM73" s="250" t="s">
        <v>517</v>
      </c>
      <c r="AN73" s="250"/>
      <c r="AO73" s="250"/>
      <c r="AP73" s="244"/>
      <c r="AQ73" s="159" t="s">
        <v>353</v>
      </c>
      <c r="AR73" s="130"/>
      <c r="AS73" s="130"/>
      <c r="AT73" s="131"/>
      <c r="AU73" s="135" t="s">
        <v>253</v>
      </c>
      <c r="AV73" s="136"/>
      <c r="AW73" s="136"/>
      <c r="AX73" s="137"/>
    </row>
    <row r="74" spans="1:50" ht="18.75" hidden="1" customHeight="1" x14ac:dyDescent="0.2">
      <c r="A74" s="515"/>
      <c r="B74" s="516"/>
      <c r="C74" s="516"/>
      <c r="D74" s="516"/>
      <c r="E74" s="516"/>
      <c r="F74" s="517"/>
      <c r="G74" s="58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6"/>
      <c r="AR74" s="200"/>
      <c r="AS74" s="133" t="s">
        <v>354</v>
      </c>
      <c r="AT74" s="134"/>
      <c r="AU74" s="596"/>
      <c r="AV74" s="200"/>
      <c r="AW74" s="133" t="s">
        <v>300</v>
      </c>
      <c r="AX74" s="195"/>
    </row>
    <row r="75" spans="1:50" ht="23.25" hidden="1" customHeight="1" x14ac:dyDescent="0.2">
      <c r="A75" s="515"/>
      <c r="B75" s="516"/>
      <c r="C75" s="516"/>
      <c r="D75" s="516"/>
      <c r="E75" s="516"/>
      <c r="F75" s="517"/>
      <c r="G75" s="615"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2">
      <c r="A76" s="515"/>
      <c r="B76" s="516"/>
      <c r="C76" s="516"/>
      <c r="D76" s="516"/>
      <c r="E76" s="516"/>
      <c r="F76" s="517"/>
      <c r="G76" s="61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2">
      <c r="A77" s="515"/>
      <c r="B77" s="516"/>
      <c r="C77" s="516"/>
      <c r="D77" s="516"/>
      <c r="E77" s="516"/>
      <c r="F77" s="517"/>
      <c r="G77" s="617"/>
      <c r="H77" s="111"/>
      <c r="I77" s="111"/>
      <c r="J77" s="111"/>
      <c r="K77" s="111"/>
      <c r="L77" s="111"/>
      <c r="M77" s="111"/>
      <c r="N77" s="111"/>
      <c r="O77" s="112"/>
      <c r="P77" s="108"/>
      <c r="Q77" s="108"/>
      <c r="R77" s="108"/>
      <c r="S77" s="108"/>
      <c r="T77" s="108"/>
      <c r="U77" s="108"/>
      <c r="V77" s="108"/>
      <c r="W77" s="108"/>
      <c r="X77" s="109"/>
      <c r="Y77" s="159" t="s">
        <v>13</v>
      </c>
      <c r="Z77" s="130"/>
      <c r="AA77" s="131"/>
      <c r="AB77" s="585" t="s">
        <v>14</v>
      </c>
      <c r="AC77" s="585"/>
      <c r="AD77" s="585"/>
      <c r="AE77" s="896"/>
      <c r="AF77" s="897"/>
      <c r="AG77" s="897"/>
      <c r="AH77" s="897"/>
      <c r="AI77" s="896"/>
      <c r="AJ77" s="897"/>
      <c r="AK77" s="897"/>
      <c r="AL77" s="897"/>
      <c r="AM77" s="896"/>
      <c r="AN77" s="897"/>
      <c r="AO77" s="897"/>
      <c r="AP77" s="897"/>
      <c r="AQ77" s="340"/>
      <c r="AR77" s="207"/>
      <c r="AS77" s="207"/>
      <c r="AT77" s="341"/>
      <c r="AU77" s="219"/>
      <c r="AV77" s="219"/>
      <c r="AW77" s="219"/>
      <c r="AX77" s="221"/>
    </row>
    <row r="78" spans="1:50" ht="69.75" hidden="1" customHeight="1" x14ac:dyDescent="0.2">
      <c r="A78" s="335" t="s">
        <v>498</v>
      </c>
      <c r="B78" s="336"/>
      <c r="C78" s="336"/>
      <c r="D78" s="336"/>
      <c r="E78" s="333" t="s">
        <v>443</v>
      </c>
      <c r="F78" s="334"/>
      <c r="G78" s="57" t="s">
        <v>356</v>
      </c>
      <c r="H78" s="593"/>
      <c r="I78" s="594"/>
      <c r="J78" s="594"/>
      <c r="K78" s="594"/>
      <c r="L78" s="594"/>
      <c r="M78" s="594"/>
      <c r="N78" s="594"/>
      <c r="O78" s="595"/>
      <c r="P78" s="147"/>
      <c r="Q78" s="147"/>
      <c r="R78" s="147"/>
      <c r="S78" s="147"/>
      <c r="T78" s="147"/>
      <c r="U78" s="147"/>
      <c r="V78" s="147"/>
      <c r="W78" s="147"/>
      <c r="X78" s="14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2">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8" t="s">
        <v>460</v>
      </c>
      <c r="AP79" s="279"/>
      <c r="AQ79" s="279"/>
      <c r="AR79" s="81" t="s">
        <v>458</v>
      </c>
      <c r="AS79" s="278"/>
      <c r="AT79" s="279"/>
      <c r="AU79" s="279"/>
      <c r="AV79" s="279"/>
      <c r="AW79" s="279"/>
      <c r="AX79" s="953"/>
    </row>
    <row r="80" spans="1:50" ht="18.75" hidden="1" customHeight="1" x14ac:dyDescent="0.2">
      <c r="A80" s="870" t="s">
        <v>266</v>
      </c>
      <c r="B80" s="530" t="s">
        <v>457</v>
      </c>
      <c r="C80" s="531"/>
      <c r="D80" s="531"/>
      <c r="E80" s="531"/>
      <c r="F80" s="532"/>
      <c r="G80" s="439" t="s">
        <v>258</v>
      </c>
      <c r="H80" s="439"/>
      <c r="I80" s="439"/>
      <c r="J80" s="439"/>
      <c r="K80" s="439"/>
      <c r="L80" s="439"/>
      <c r="M80" s="439"/>
      <c r="N80" s="439"/>
      <c r="O80" s="439"/>
      <c r="P80" s="439"/>
      <c r="Q80" s="439"/>
      <c r="R80" s="439"/>
      <c r="S80" s="439"/>
      <c r="T80" s="439"/>
      <c r="U80" s="439"/>
      <c r="V80" s="439"/>
      <c r="W80" s="439"/>
      <c r="X80" s="439"/>
      <c r="Y80" s="439"/>
      <c r="Z80" s="439"/>
      <c r="AA80" s="519"/>
      <c r="AB80" s="438" t="s">
        <v>550</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2">
      <c r="A81" s="871"/>
      <c r="B81" s="533"/>
      <c r="C81" s="434"/>
      <c r="D81" s="434"/>
      <c r="E81" s="434"/>
      <c r="F81" s="435"/>
      <c r="G81" s="404"/>
      <c r="H81" s="404"/>
      <c r="I81" s="404"/>
      <c r="J81" s="404"/>
      <c r="K81" s="404"/>
      <c r="L81" s="404"/>
      <c r="M81" s="404"/>
      <c r="N81" s="404"/>
      <c r="O81" s="404"/>
      <c r="P81" s="404"/>
      <c r="Q81" s="404"/>
      <c r="R81" s="404"/>
      <c r="S81" s="404"/>
      <c r="T81" s="404"/>
      <c r="U81" s="404"/>
      <c r="V81" s="404"/>
      <c r="W81" s="404"/>
      <c r="X81" s="404"/>
      <c r="Y81" s="404"/>
      <c r="Z81" s="404"/>
      <c r="AA81" s="420"/>
      <c r="AB81" s="441"/>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2">
      <c r="A82" s="871"/>
      <c r="B82" s="533"/>
      <c r="C82" s="434"/>
      <c r="D82" s="434"/>
      <c r="E82" s="434"/>
      <c r="F82" s="435"/>
      <c r="G82" s="682"/>
      <c r="H82" s="682"/>
      <c r="I82" s="682"/>
      <c r="J82" s="682"/>
      <c r="K82" s="682"/>
      <c r="L82" s="682"/>
      <c r="M82" s="682"/>
      <c r="N82" s="682"/>
      <c r="O82" s="682"/>
      <c r="P82" s="682"/>
      <c r="Q82" s="682"/>
      <c r="R82" s="682"/>
      <c r="S82" s="682"/>
      <c r="T82" s="682"/>
      <c r="U82" s="682"/>
      <c r="V82" s="682"/>
      <c r="W82" s="682"/>
      <c r="X82" s="682"/>
      <c r="Y82" s="682"/>
      <c r="Z82" s="682"/>
      <c r="AA82" s="683"/>
      <c r="AB82" s="890"/>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1"/>
    </row>
    <row r="83" spans="1:60" ht="22.5" hidden="1" customHeight="1" x14ac:dyDescent="0.2">
      <c r="A83" s="871"/>
      <c r="B83" s="533"/>
      <c r="C83" s="434"/>
      <c r="D83" s="434"/>
      <c r="E83" s="434"/>
      <c r="F83" s="435"/>
      <c r="G83" s="684"/>
      <c r="H83" s="684"/>
      <c r="I83" s="684"/>
      <c r="J83" s="684"/>
      <c r="K83" s="684"/>
      <c r="L83" s="684"/>
      <c r="M83" s="684"/>
      <c r="N83" s="684"/>
      <c r="O83" s="684"/>
      <c r="P83" s="684"/>
      <c r="Q83" s="684"/>
      <c r="R83" s="684"/>
      <c r="S83" s="684"/>
      <c r="T83" s="684"/>
      <c r="U83" s="684"/>
      <c r="V83" s="684"/>
      <c r="W83" s="684"/>
      <c r="X83" s="684"/>
      <c r="Y83" s="684"/>
      <c r="Z83" s="684"/>
      <c r="AA83" s="685"/>
      <c r="AB83" s="892"/>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3"/>
    </row>
    <row r="84" spans="1:60" ht="19.5" hidden="1" customHeight="1" x14ac:dyDescent="0.2">
      <c r="A84" s="871"/>
      <c r="B84" s="534"/>
      <c r="C84" s="535"/>
      <c r="D84" s="535"/>
      <c r="E84" s="535"/>
      <c r="F84" s="536"/>
      <c r="G84" s="686"/>
      <c r="H84" s="686"/>
      <c r="I84" s="686"/>
      <c r="J84" s="686"/>
      <c r="K84" s="686"/>
      <c r="L84" s="686"/>
      <c r="M84" s="686"/>
      <c r="N84" s="686"/>
      <c r="O84" s="686"/>
      <c r="P84" s="686"/>
      <c r="Q84" s="686"/>
      <c r="R84" s="686"/>
      <c r="S84" s="686"/>
      <c r="T84" s="686"/>
      <c r="U84" s="686"/>
      <c r="V84" s="686"/>
      <c r="W84" s="686"/>
      <c r="X84" s="686"/>
      <c r="Y84" s="686"/>
      <c r="Z84" s="686"/>
      <c r="AA84" s="687"/>
      <c r="AB84" s="894"/>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5"/>
    </row>
    <row r="85" spans="1:60" ht="18.75" hidden="1" customHeight="1" x14ac:dyDescent="0.2">
      <c r="A85" s="871"/>
      <c r="B85" s="434" t="s">
        <v>264</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4"/>
      <c r="Z85" s="165"/>
      <c r="AA85" s="166"/>
      <c r="AB85" s="563" t="s">
        <v>11</v>
      </c>
      <c r="AC85" s="564"/>
      <c r="AD85" s="565"/>
      <c r="AE85" s="244" t="s">
        <v>525</v>
      </c>
      <c r="AF85" s="245"/>
      <c r="AG85" s="245"/>
      <c r="AH85" s="246"/>
      <c r="AI85" s="244" t="s">
        <v>522</v>
      </c>
      <c r="AJ85" s="245"/>
      <c r="AK85" s="245"/>
      <c r="AL85" s="246"/>
      <c r="AM85" s="250" t="s">
        <v>517</v>
      </c>
      <c r="AN85" s="250"/>
      <c r="AO85" s="250"/>
      <c r="AP85" s="244"/>
      <c r="AQ85" s="159" t="s">
        <v>353</v>
      </c>
      <c r="AR85" s="130"/>
      <c r="AS85" s="130"/>
      <c r="AT85" s="131"/>
      <c r="AU85" s="539" t="s">
        <v>253</v>
      </c>
      <c r="AV85" s="539"/>
      <c r="AW85" s="539"/>
      <c r="AX85" s="540"/>
      <c r="AY85" s="10"/>
      <c r="AZ85" s="10"/>
      <c r="BA85" s="10"/>
      <c r="BB85" s="10"/>
      <c r="BC85" s="10"/>
    </row>
    <row r="86" spans="1:60" ht="18.75" hidden="1" customHeight="1" x14ac:dyDescent="0.2">
      <c r="A86" s="871"/>
      <c r="B86" s="434"/>
      <c r="C86" s="434"/>
      <c r="D86" s="434"/>
      <c r="E86" s="434"/>
      <c r="F86" s="435"/>
      <c r="G86" s="419"/>
      <c r="H86" s="404"/>
      <c r="I86" s="404"/>
      <c r="J86" s="404"/>
      <c r="K86" s="404"/>
      <c r="L86" s="404"/>
      <c r="M86" s="404"/>
      <c r="N86" s="404"/>
      <c r="O86" s="420"/>
      <c r="P86" s="441"/>
      <c r="Q86" s="404"/>
      <c r="R86" s="404"/>
      <c r="S86" s="404"/>
      <c r="T86" s="404"/>
      <c r="U86" s="404"/>
      <c r="V86" s="404"/>
      <c r="W86" s="404"/>
      <c r="X86" s="420"/>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404" t="s">
        <v>300</v>
      </c>
      <c r="AX86" s="405"/>
      <c r="AY86" s="10"/>
      <c r="AZ86" s="10"/>
      <c r="BA86" s="10"/>
      <c r="BB86" s="10"/>
      <c r="BC86" s="10"/>
      <c r="BD86" s="10"/>
      <c r="BE86" s="10"/>
      <c r="BF86" s="10"/>
      <c r="BG86" s="10"/>
      <c r="BH86" s="10"/>
    </row>
    <row r="87" spans="1:60" ht="23.25" hidden="1" customHeight="1" x14ac:dyDescent="0.2">
      <c r="A87" s="871"/>
      <c r="B87" s="434"/>
      <c r="C87" s="434"/>
      <c r="D87" s="434"/>
      <c r="E87" s="434"/>
      <c r="F87" s="435"/>
      <c r="G87" s="104"/>
      <c r="H87" s="105"/>
      <c r="I87" s="105"/>
      <c r="J87" s="105"/>
      <c r="K87" s="105"/>
      <c r="L87" s="105"/>
      <c r="M87" s="105"/>
      <c r="N87" s="105"/>
      <c r="O87" s="106"/>
      <c r="P87" s="105"/>
      <c r="Q87" s="520"/>
      <c r="R87" s="520"/>
      <c r="S87" s="520"/>
      <c r="T87" s="520"/>
      <c r="U87" s="520"/>
      <c r="V87" s="520"/>
      <c r="W87" s="520"/>
      <c r="X87" s="521"/>
      <c r="Y87" s="567" t="s">
        <v>62</v>
      </c>
      <c r="Z87" s="568"/>
      <c r="AA87" s="569"/>
      <c r="AB87" s="467"/>
      <c r="AC87" s="467"/>
      <c r="AD87" s="467"/>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2">
      <c r="A88" s="871"/>
      <c r="B88" s="434"/>
      <c r="C88" s="434"/>
      <c r="D88" s="434"/>
      <c r="E88" s="434"/>
      <c r="F88" s="435"/>
      <c r="G88" s="107"/>
      <c r="H88" s="108"/>
      <c r="I88" s="108"/>
      <c r="J88" s="108"/>
      <c r="K88" s="108"/>
      <c r="L88" s="108"/>
      <c r="M88" s="108"/>
      <c r="N88" s="108"/>
      <c r="O88" s="109"/>
      <c r="P88" s="522"/>
      <c r="Q88" s="522"/>
      <c r="R88" s="522"/>
      <c r="S88" s="522"/>
      <c r="T88" s="522"/>
      <c r="U88" s="522"/>
      <c r="V88" s="522"/>
      <c r="W88" s="522"/>
      <c r="X88" s="523"/>
      <c r="Y88" s="464" t="s">
        <v>54</v>
      </c>
      <c r="Z88" s="465"/>
      <c r="AA88" s="466"/>
      <c r="AB88" s="529"/>
      <c r="AC88" s="529"/>
      <c r="AD88" s="529"/>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2">
      <c r="A89" s="871"/>
      <c r="B89" s="535"/>
      <c r="C89" s="535"/>
      <c r="D89" s="535"/>
      <c r="E89" s="535"/>
      <c r="F89" s="536"/>
      <c r="G89" s="110"/>
      <c r="H89" s="111"/>
      <c r="I89" s="111"/>
      <c r="J89" s="111"/>
      <c r="K89" s="111"/>
      <c r="L89" s="111"/>
      <c r="M89" s="111"/>
      <c r="N89" s="111"/>
      <c r="O89" s="112"/>
      <c r="P89" s="176"/>
      <c r="Q89" s="176"/>
      <c r="R89" s="176"/>
      <c r="S89" s="176"/>
      <c r="T89" s="176"/>
      <c r="U89" s="176"/>
      <c r="V89" s="176"/>
      <c r="W89" s="176"/>
      <c r="X89" s="566"/>
      <c r="Y89" s="464" t="s">
        <v>13</v>
      </c>
      <c r="Z89" s="465"/>
      <c r="AA89" s="466"/>
      <c r="AB89" s="600" t="s">
        <v>14</v>
      </c>
      <c r="AC89" s="600"/>
      <c r="AD89" s="600"/>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2">
      <c r="A90" s="871"/>
      <c r="B90" s="434" t="s">
        <v>264</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4"/>
      <c r="Z90" s="165"/>
      <c r="AA90" s="166"/>
      <c r="AB90" s="563" t="s">
        <v>11</v>
      </c>
      <c r="AC90" s="564"/>
      <c r="AD90" s="565"/>
      <c r="AE90" s="244" t="s">
        <v>525</v>
      </c>
      <c r="AF90" s="245"/>
      <c r="AG90" s="245"/>
      <c r="AH90" s="246"/>
      <c r="AI90" s="244" t="s">
        <v>522</v>
      </c>
      <c r="AJ90" s="245"/>
      <c r="AK90" s="245"/>
      <c r="AL90" s="246"/>
      <c r="AM90" s="250" t="s">
        <v>517</v>
      </c>
      <c r="AN90" s="250"/>
      <c r="AO90" s="250"/>
      <c r="AP90" s="244"/>
      <c r="AQ90" s="159" t="s">
        <v>353</v>
      </c>
      <c r="AR90" s="130"/>
      <c r="AS90" s="130"/>
      <c r="AT90" s="131"/>
      <c r="AU90" s="539" t="s">
        <v>253</v>
      </c>
      <c r="AV90" s="539"/>
      <c r="AW90" s="539"/>
      <c r="AX90" s="540"/>
    </row>
    <row r="91" spans="1:60" ht="18.75" hidden="1" customHeight="1" x14ac:dyDescent="0.2">
      <c r="A91" s="871"/>
      <c r="B91" s="434"/>
      <c r="C91" s="434"/>
      <c r="D91" s="434"/>
      <c r="E91" s="434"/>
      <c r="F91" s="435"/>
      <c r="G91" s="419"/>
      <c r="H91" s="404"/>
      <c r="I91" s="404"/>
      <c r="J91" s="404"/>
      <c r="K91" s="404"/>
      <c r="L91" s="404"/>
      <c r="M91" s="404"/>
      <c r="N91" s="404"/>
      <c r="O91" s="420"/>
      <c r="P91" s="441"/>
      <c r="Q91" s="404"/>
      <c r="R91" s="404"/>
      <c r="S91" s="404"/>
      <c r="T91" s="404"/>
      <c r="U91" s="404"/>
      <c r="V91" s="404"/>
      <c r="W91" s="404"/>
      <c r="X91" s="420"/>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404" t="s">
        <v>300</v>
      </c>
      <c r="AX91" s="405"/>
      <c r="AY91" s="10"/>
      <c r="AZ91" s="10"/>
      <c r="BA91" s="10"/>
      <c r="BB91" s="10"/>
      <c r="BC91" s="10"/>
    </row>
    <row r="92" spans="1:60" ht="23.25" hidden="1" customHeight="1" x14ac:dyDescent="0.2">
      <c r="A92" s="871"/>
      <c r="B92" s="434"/>
      <c r="C92" s="434"/>
      <c r="D92" s="434"/>
      <c r="E92" s="434"/>
      <c r="F92" s="435"/>
      <c r="G92" s="104"/>
      <c r="H92" s="105"/>
      <c r="I92" s="105"/>
      <c r="J92" s="105"/>
      <c r="K92" s="105"/>
      <c r="L92" s="105"/>
      <c r="M92" s="105"/>
      <c r="N92" s="105"/>
      <c r="O92" s="106"/>
      <c r="P92" s="105"/>
      <c r="Q92" s="520"/>
      <c r="R92" s="520"/>
      <c r="S92" s="520"/>
      <c r="T92" s="520"/>
      <c r="U92" s="520"/>
      <c r="V92" s="520"/>
      <c r="W92" s="520"/>
      <c r="X92" s="521"/>
      <c r="Y92" s="567" t="s">
        <v>62</v>
      </c>
      <c r="Z92" s="568"/>
      <c r="AA92" s="569"/>
      <c r="AB92" s="467"/>
      <c r="AC92" s="467"/>
      <c r="AD92" s="467"/>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2">
      <c r="A93" s="871"/>
      <c r="B93" s="434"/>
      <c r="C93" s="434"/>
      <c r="D93" s="434"/>
      <c r="E93" s="434"/>
      <c r="F93" s="435"/>
      <c r="G93" s="107"/>
      <c r="H93" s="108"/>
      <c r="I93" s="108"/>
      <c r="J93" s="108"/>
      <c r="K93" s="108"/>
      <c r="L93" s="108"/>
      <c r="M93" s="108"/>
      <c r="N93" s="108"/>
      <c r="O93" s="109"/>
      <c r="P93" s="522"/>
      <c r="Q93" s="522"/>
      <c r="R93" s="522"/>
      <c r="S93" s="522"/>
      <c r="T93" s="522"/>
      <c r="U93" s="522"/>
      <c r="V93" s="522"/>
      <c r="W93" s="522"/>
      <c r="X93" s="523"/>
      <c r="Y93" s="464" t="s">
        <v>54</v>
      </c>
      <c r="Z93" s="465"/>
      <c r="AA93" s="466"/>
      <c r="AB93" s="529"/>
      <c r="AC93" s="529"/>
      <c r="AD93" s="529"/>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2">
      <c r="A94" s="871"/>
      <c r="B94" s="535"/>
      <c r="C94" s="535"/>
      <c r="D94" s="535"/>
      <c r="E94" s="535"/>
      <c r="F94" s="536"/>
      <c r="G94" s="110"/>
      <c r="H94" s="111"/>
      <c r="I94" s="111"/>
      <c r="J94" s="111"/>
      <c r="K94" s="111"/>
      <c r="L94" s="111"/>
      <c r="M94" s="111"/>
      <c r="N94" s="111"/>
      <c r="O94" s="112"/>
      <c r="P94" s="176"/>
      <c r="Q94" s="176"/>
      <c r="R94" s="176"/>
      <c r="S94" s="176"/>
      <c r="T94" s="176"/>
      <c r="U94" s="176"/>
      <c r="V94" s="176"/>
      <c r="W94" s="176"/>
      <c r="X94" s="566"/>
      <c r="Y94" s="464" t="s">
        <v>13</v>
      </c>
      <c r="Z94" s="465"/>
      <c r="AA94" s="466"/>
      <c r="AB94" s="600" t="s">
        <v>14</v>
      </c>
      <c r="AC94" s="600"/>
      <c r="AD94" s="600"/>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2">
      <c r="A95" s="871"/>
      <c r="B95" s="434" t="s">
        <v>264</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4"/>
      <c r="Z95" s="165"/>
      <c r="AA95" s="166"/>
      <c r="AB95" s="563" t="s">
        <v>11</v>
      </c>
      <c r="AC95" s="564"/>
      <c r="AD95" s="565"/>
      <c r="AE95" s="244" t="s">
        <v>525</v>
      </c>
      <c r="AF95" s="245"/>
      <c r="AG95" s="245"/>
      <c r="AH95" s="246"/>
      <c r="AI95" s="244" t="s">
        <v>522</v>
      </c>
      <c r="AJ95" s="245"/>
      <c r="AK95" s="245"/>
      <c r="AL95" s="246"/>
      <c r="AM95" s="250" t="s">
        <v>517</v>
      </c>
      <c r="AN95" s="250"/>
      <c r="AO95" s="250"/>
      <c r="AP95" s="244"/>
      <c r="AQ95" s="159" t="s">
        <v>353</v>
      </c>
      <c r="AR95" s="130"/>
      <c r="AS95" s="130"/>
      <c r="AT95" s="131"/>
      <c r="AU95" s="539" t="s">
        <v>253</v>
      </c>
      <c r="AV95" s="539"/>
      <c r="AW95" s="539"/>
      <c r="AX95" s="540"/>
      <c r="AY95" s="10"/>
      <c r="AZ95" s="10"/>
      <c r="BA95" s="10"/>
      <c r="BB95" s="10"/>
      <c r="BC95" s="10"/>
      <c r="BD95" s="10"/>
      <c r="BE95" s="10"/>
      <c r="BF95" s="10"/>
      <c r="BG95" s="10"/>
      <c r="BH95" s="10"/>
    </row>
    <row r="96" spans="1:60" ht="18.75" hidden="1" customHeight="1" x14ac:dyDescent="0.2">
      <c r="A96" s="871"/>
      <c r="B96" s="434"/>
      <c r="C96" s="434"/>
      <c r="D96" s="434"/>
      <c r="E96" s="434"/>
      <c r="F96" s="435"/>
      <c r="G96" s="419"/>
      <c r="H96" s="404"/>
      <c r="I96" s="404"/>
      <c r="J96" s="404"/>
      <c r="K96" s="404"/>
      <c r="L96" s="404"/>
      <c r="M96" s="404"/>
      <c r="N96" s="404"/>
      <c r="O96" s="420"/>
      <c r="P96" s="441"/>
      <c r="Q96" s="404"/>
      <c r="R96" s="404"/>
      <c r="S96" s="404"/>
      <c r="T96" s="404"/>
      <c r="U96" s="404"/>
      <c r="V96" s="404"/>
      <c r="W96" s="404"/>
      <c r="X96" s="420"/>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404" t="s">
        <v>300</v>
      </c>
      <c r="AX96" s="405"/>
    </row>
    <row r="97" spans="1:60" ht="23.25" hidden="1" customHeight="1" x14ac:dyDescent="0.2">
      <c r="A97" s="871"/>
      <c r="B97" s="434"/>
      <c r="C97" s="434"/>
      <c r="D97" s="434"/>
      <c r="E97" s="434"/>
      <c r="F97" s="435"/>
      <c r="G97" s="104"/>
      <c r="H97" s="105"/>
      <c r="I97" s="105"/>
      <c r="J97" s="105"/>
      <c r="K97" s="105"/>
      <c r="L97" s="105"/>
      <c r="M97" s="105"/>
      <c r="N97" s="105"/>
      <c r="O97" s="106"/>
      <c r="P97" s="105"/>
      <c r="Q97" s="520"/>
      <c r="R97" s="520"/>
      <c r="S97" s="520"/>
      <c r="T97" s="520"/>
      <c r="U97" s="520"/>
      <c r="V97" s="520"/>
      <c r="W97" s="520"/>
      <c r="X97" s="521"/>
      <c r="Y97" s="567" t="s">
        <v>62</v>
      </c>
      <c r="Z97" s="568"/>
      <c r="AA97" s="569"/>
      <c r="AB97" s="474"/>
      <c r="AC97" s="475"/>
      <c r="AD97" s="476"/>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2">
      <c r="A98" s="871"/>
      <c r="B98" s="434"/>
      <c r="C98" s="434"/>
      <c r="D98" s="434"/>
      <c r="E98" s="434"/>
      <c r="F98" s="435"/>
      <c r="G98" s="107"/>
      <c r="H98" s="108"/>
      <c r="I98" s="108"/>
      <c r="J98" s="108"/>
      <c r="K98" s="108"/>
      <c r="L98" s="108"/>
      <c r="M98" s="108"/>
      <c r="N98" s="108"/>
      <c r="O98" s="109"/>
      <c r="P98" s="522"/>
      <c r="Q98" s="522"/>
      <c r="R98" s="522"/>
      <c r="S98" s="522"/>
      <c r="T98" s="522"/>
      <c r="U98" s="522"/>
      <c r="V98" s="522"/>
      <c r="W98" s="522"/>
      <c r="X98" s="523"/>
      <c r="Y98" s="464" t="s">
        <v>54</v>
      </c>
      <c r="Z98" s="465"/>
      <c r="AA98" s="466"/>
      <c r="AB98" s="468"/>
      <c r="AC98" s="469"/>
      <c r="AD98" s="470"/>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5">
      <c r="A99" s="872"/>
      <c r="B99" s="436"/>
      <c r="C99" s="436"/>
      <c r="D99" s="436"/>
      <c r="E99" s="436"/>
      <c r="F99" s="437"/>
      <c r="G99" s="586"/>
      <c r="H99" s="215"/>
      <c r="I99" s="215"/>
      <c r="J99" s="215"/>
      <c r="K99" s="215"/>
      <c r="L99" s="215"/>
      <c r="M99" s="215"/>
      <c r="N99" s="215"/>
      <c r="O99" s="587"/>
      <c r="P99" s="524"/>
      <c r="Q99" s="524"/>
      <c r="R99" s="524"/>
      <c r="S99" s="524"/>
      <c r="T99" s="524"/>
      <c r="U99" s="524"/>
      <c r="V99" s="524"/>
      <c r="W99" s="524"/>
      <c r="X99" s="525"/>
      <c r="Y99" s="901" t="s">
        <v>13</v>
      </c>
      <c r="Z99" s="902"/>
      <c r="AA99" s="903"/>
      <c r="AB99" s="898" t="s">
        <v>14</v>
      </c>
      <c r="AC99" s="899"/>
      <c r="AD99" s="900"/>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2">
      <c r="A100" s="507" t="s">
        <v>467</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0"/>
      <c r="Z100" s="861"/>
      <c r="AA100" s="862"/>
      <c r="AB100" s="487" t="s">
        <v>11</v>
      </c>
      <c r="AC100" s="487"/>
      <c r="AD100" s="487"/>
      <c r="AE100" s="545" t="s">
        <v>525</v>
      </c>
      <c r="AF100" s="546"/>
      <c r="AG100" s="546"/>
      <c r="AH100" s="547"/>
      <c r="AI100" s="545" t="s">
        <v>522</v>
      </c>
      <c r="AJ100" s="546"/>
      <c r="AK100" s="546"/>
      <c r="AL100" s="547"/>
      <c r="AM100" s="545" t="s">
        <v>518</v>
      </c>
      <c r="AN100" s="546"/>
      <c r="AO100" s="546"/>
      <c r="AP100" s="547"/>
      <c r="AQ100" s="320" t="s">
        <v>511</v>
      </c>
      <c r="AR100" s="321"/>
      <c r="AS100" s="321"/>
      <c r="AT100" s="322"/>
      <c r="AU100" s="320" t="s">
        <v>508</v>
      </c>
      <c r="AV100" s="321"/>
      <c r="AW100" s="321"/>
      <c r="AX100" s="323"/>
    </row>
    <row r="101" spans="1:60" ht="23.25" customHeight="1" x14ac:dyDescent="0.2">
      <c r="A101" s="428"/>
      <c r="B101" s="429"/>
      <c r="C101" s="429"/>
      <c r="D101" s="429"/>
      <c r="E101" s="429"/>
      <c r="F101" s="430"/>
      <c r="G101" s="105" t="s">
        <v>582</v>
      </c>
      <c r="H101" s="105"/>
      <c r="I101" s="105"/>
      <c r="J101" s="105"/>
      <c r="K101" s="105"/>
      <c r="L101" s="105"/>
      <c r="M101" s="105"/>
      <c r="N101" s="105"/>
      <c r="O101" s="105"/>
      <c r="P101" s="105"/>
      <c r="Q101" s="105"/>
      <c r="R101" s="105"/>
      <c r="S101" s="105"/>
      <c r="T101" s="105"/>
      <c r="U101" s="105"/>
      <c r="V101" s="105"/>
      <c r="W101" s="105"/>
      <c r="X101" s="106"/>
      <c r="Y101" s="548" t="s">
        <v>55</v>
      </c>
      <c r="Z101" s="549"/>
      <c r="AA101" s="550"/>
      <c r="AB101" s="467" t="s">
        <v>581</v>
      </c>
      <c r="AC101" s="467"/>
      <c r="AD101" s="467"/>
      <c r="AE101" s="218" t="s">
        <v>570</v>
      </c>
      <c r="AF101" s="219"/>
      <c r="AG101" s="219"/>
      <c r="AH101" s="220"/>
      <c r="AI101" s="218">
        <v>36304</v>
      </c>
      <c r="AJ101" s="219"/>
      <c r="AK101" s="219"/>
      <c r="AL101" s="220"/>
      <c r="AM101" s="218">
        <v>35541</v>
      </c>
      <c r="AN101" s="219"/>
      <c r="AO101" s="219"/>
      <c r="AP101" s="220"/>
      <c r="AQ101" s="218" t="s">
        <v>570</v>
      </c>
      <c r="AR101" s="219"/>
      <c r="AS101" s="219"/>
      <c r="AT101" s="220"/>
      <c r="AU101" s="218" t="s">
        <v>570</v>
      </c>
      <c r="AV101" s="219"/>
      <c r="AW101" s="219"/>
      <c r="AX101" s="220"/>
    </row>
    <row r="102" spans="1:60" ht="23.25" customHeight="1" x14ac:dyDescent="0.2">
      <c r="A102" s="431"/>
      <c r="B102" s="432"/>
      <c r="C102" s="432"/>
      <c r="D102" s="432"/>
      <c r="E102" s="432"/>
      <c r="F102" s="433"/>
      <c r="G102" s="111"/>
      <c r="H102" s="111"/>
      <c r="I102" s="111"/>
      <c r="J102" s="111"/>
      <c r="K102" s="111"/>
      <c r="L102" s="111"/>
      <c r="M102" s="111"/>
      <c r="N102" s="111"/>
      <c r="O102" s="111"/>
      <c r="P102" s="111"/>
      <c r="Q102" s="111"/>
      <c r="R102" s="111"/>
      <c r="S102" s="111"/>
      <c r="T102" s="111"/>
      <c r="U102" s="111"/>
      <c r="V102" s="111"/>
      <c r="W102" s="111"/>
      <c r="X102" s="112"/>
      <c r="Y102" s="451" t="s">
        <v>56</v>
      </c>
      <c r="Z102" s="452"/>
      <c r="AA102" s="453"/>
      <c r="AB102" s="467"/>
      <c r="AC102" s="467"/>
      <c r="AD102" s="467"/>
      <c r="AE102" s="424"/>
      <c r="AF102" s="424"/>
      <c r="AG102" s="424"/>
      <c r="AH102" s="424"/>
      <c r="AI102" s="424"/>
      <c r="AJ102" s="424"/>
      <c r="AK102" s="424"/>
      <c r="AL102" s="424"/>
      <c r="AM102" s="424"/>
      <c r="AN102" s="424"/>
      <c r="AO102" s="424"/>
      <c r="AP102" s="424"/>
      <c r="AQ102" s="273"/>
      <c r="AR102" s="274"/>
      <c r="AS102" s="274"/>
      <c r="AT102" s="319"/>
      <c r="AU102" s="273"/>
      <c r="AV102" s="274"/>
      <c r="AW102" s="274"/>
      <c r="AX102" s="319"/>
    </row>
    <row r="103" spans="1:60" ht="31.5" hidden="1" customHeight="1" x14ac:dyDescent="0.2">
      <c r="A103" s="425" t="s">
        <v>467</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525</v>
      </c>
      <c r="AF103" s="422"/>
      <c r="AG103" s="422"/>
      <c r="AH103" s="423"/>
      <c r="AI103" s="421" t="s">
        <v>522</v>
      </c>
      <c r="AJ103" s="422"/>
      <c r="AK103" s="422"/>
      <c r="AL103" s="423"/>
      <c r="AM103" s="421" t="s">
        <v>518</v>
      </c>
      <c r="AN103" s="422"/>
      <c r="AO103" s="422"/>
      <c r="AP103" s="423"/>
      <c r="AQ103" s="284" t="s">
        <v>511</v>
      </c>
      <c r="AR103" s="285"/>
      <c r="AS103" s="285"/>
      <c r="AT103" s="324"/>
      <c r="AU103" s="284" t="s">
        <v>508</v>
      </c>
      <c r="AV103" s="285"/>
      <c r="AW103" s="285"/>
      <c r="AX103" s="286"/>
    </row>
    <row r="104" spans="1:60" ht="23.25" hidden="1" customHeight="1" x14ac:dyDescent="0.2">
      <c r="A104" s="428"/>
      <c r="B104" s="429"/>
      <c r="C104" s="429"/>
      <c r="D104" s="429"/>
      <c r="E104" s="429"/>
      <c r="F104" s="430"/>
      <c r="G104" s="105"/>
      <c r="H104" s="105"/>
      <c r="I104" s="105"/>
      <c r="J104" s="105"/>
      <c r="K104" s="105"/>
      <c r="L104" s="105"/>
      <c r="M104" s="105"/>
      <c r="N104" s="105"/>
      <c r="O104" s="105"/>
      <c r="P104" s="105"/>
      <c r="Q104" s="105"/>
      <c r="R104" s="105"/>
      <c r="S104" s="105"/>
      <c r="T104" s="105"/>
      <c r="U104" s="105"/>
      <c r="V104" s="105"/>
      <c r="W104" s="105"/>
      <c r="X104" s="106"/>
      <c r="Y104" s="471" t="s">
        <v>55</v>
      </c>
      <c r="Z104" s="472"/>
      <c r="AA104" s="473"/>
      <c r="AB104" s="551"/>
      <c r="AC104" s="552"/>
      <c r="AD104" s="553"/>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2">
      <c r="A105" s="431"/>
      <c r="B105" s="432"/>
      <c r="C105" s="432"/>
      <c r="D105" s="432"/>
      <c r="E105" s="432"/>
      <c r="F105" s="433"/>
      <c r="G105" s="111"/>
      <c r="H105" s="111"/>
      <c r="I105" s="111"/>
      <c r="J105" s="111"/>
      <c r="K105" s="111"/>
      <c r="L105" s="111"/>
      <c r="M105" s="111"/>
      <c r="N105" s="111"/>
      <c r="O105" s="111"/>
      <c r="P105" s="111"/>
      <c r="Q105" s="111"/>
      <c r="R105" s="111"/>
      <c r="S105" s="111"/>
      <c r="T105" s="111"/>
      <c r="U105" s="111"/>
      <c r="V105" s="111"/>
      <c r="W105" s="111"/>
      <c r="X105" s="112"/>
      <c r="Y105" s="451" t="s">
        <v>56</v>
      </c>
      <c r="Z105" s="554"/>
      <c r="AA105" s="555"/>
      <c r="AB105" s="474"/>
      <c r="AC105" s="475"/>
      <c r="AD105" s="476"/>
      <c r="AE105" s="424"/>
      <c r="AF105" s="424"/>
      <c r="AG105" s="424"/>
      <c r="AH105" s="424"/>
      <c r="AI105" s="424"/>
      <c r="AJ105" s="424"/>
      <c r="AK105" s="424"/>
      <c r="AL105" s="424"/>
      <c r="AM105" s="424"/>
      <c r="AN105" s="424"/>
      <c r="AO105" s="424"/>
      <c r="AP105" s="424"/>
      <c r="AQ105" s="218"/>
      <c r="AR105" s="219"/>
      <c r="AS105" s="219"/>
      <c r="AT105" s="220"/>
      <c r="AU105" s="273"/>
      <c r="AV105" s="274"/>
      <c r="AW105" s="274"/>
      <c r="AX105" s="319"/>
    </row>
    <row r="106" spans="1:60" ht="31.5" hidden="1" customHeight="1" x14ac:dyDescent="0.2">
      <c r="A106" s="425" t="s">
        <v>467</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525</v>
      </c>
      <c r="AF106" s="422"/>
      <c r="AG106" s="422"/>
      <c r="AH106" s="423"/>
      <c r="AI106" s="421" t="s">
        <v>522</v>
      </c>
      <c r="AJ106" s="422"/>
      <c r="AK106" s="422"/>
      <c r="AL106" s="423"/>
      <c r="AM106" s="421" t="s">
        <v>517</v>
      </c>
      <c r="AN106" s="422"/>
      <c r="AO106" s="422"/>
      <c r="AP106" s="423"/>
      <c r="AQ106" s="284" t="s">
        <v>511</v>
      </c>
      <c r="AR106" s="285"/>
      <c r="AS106" s="285"/>
      <c r="AT106" s="324"/>
      <c r="AU106" s="284" t="s">
        <v>508</v>
      </c>
      <c r="AV106" s="285"/>
      <c r="AW106" s="285"/>
      <c r="AX106" s="286"/>
    </row>
    <row r="107" spans="1:60" ht="23.25" hidden="1" customHeight="1" x14ac:dyDescent="0.2">
      <c r="A107" s="428"/>
      <c r="B107" s="429"/>
      <c r="C107" s="429"/>
      <c r="D107" s="429"/>
      <c r="E107" s="429"/>
      <c r="F107" s="430"/>
      <c r="G107" s="105"/>
      <c r="H107" s="105"/>
      <c r="I107" s="105"/>
      <c r="J107" s="105"/>
      <c r="K107" s="105"/>
      <c r="L107" s="105"/>
      <c r="M107" s="105"/>
      <c r="N107" s="105"/>
      <c r="O107" s="105"/>
      <c r="P107" s="105"/>
      <c r="Q107" s="105"/>
      <c r="R107" s="105"/>
      <c r="S107" s="105"/>
      <c r="T107" s="105"/>
      <c r="U107" s="105"/>
      <c r="V107" s="105"/>
      <c r="W107" s="105"/>
      <c r="X107" s="106"/>
      <c r="Y107" s="471" t="s">
        <v>55</v>
      </c>
      <c r="Z107" s="472"/>
      <c r="AA107" s="473"/>
      <c r="AB107" s="551"/>
      <c r="AC107" s="552"/>
      <c r="AD107" s="553"/>
      <c r="AE107" s="424"/>
      <c r="AF107" s="424"/>
      <c r="AG107" s="424"/>
      <c r="AH107" s="424"/>
      <c r="AI107" s="424"/>
      <c r="AJ107" s="424"/>
      <c r="AK107" s="424"/>
      <c r="AL107" s="424"/>
      <c r="AM107" s="424"/>
      <c r="AN107" s="424"/>
      <c r="AO107" s="424"/>
      <c r="AP107" s="424"/>
      <c r="AQ107" s="218"/>
      <c r="AR107" s="219"/>
      <c r="AS107" s="219"/>
      <c r="AT107" s="220"/>
      <c r="AU107" s="218"/>
      <c r="AV107" s="219"/>
      <c r="AW107" s="219"/>
      <c r="AX107" s="220"/>
    </row>
    <row r="108" spans="1:60" ht="23.25" hidden="1" customHeight="1" x14ac:dyDescent="0.2">
      <c r="A108" s="431"/>
      <c r="B108" s="432"/>
      <c r="C108" s="432"/>
      <c r="D108" s="432"/>
      <c r="E108" s="432"/>
      <c r="F108" s="433"/>
      <c r="G108" s="111"/>
      <c r="H108" s="111"/>
      <c r="I108" s="111"/>
      <c r="J108" s="111"/>
      <c r="K108" s="111"/>
      <c r="L108" s="111"/>
      <c r="M108" s="111"/>
      <c r="N108" s="111"/>
      <c r="O108" s="111"/>
      <c r="P108" s="111"/>
      <c r="Q108" s="111"/>
      <c r="R108" s="111"/>
      <c r="S108" s="111"/>
      <c r="T108" s="111"/>
      <c r="U108" s="111"/>
      <c r="V108" s="111"/>
      <c r="W108" s="111"/>
      <c r="X108" s="112"/>
      <c r="Y108" s="451" t="s">
        <v>56</v>
      </c>
      <c r="Z108" s="554"/>
      <c r="AA108" s="555"/>
      <c r="AB108" s="474"/>
      <c r="AC108" s="475"/>
      <c r="AD108" s="476"/>
      <c r="AE108" s="424"/>
      <c r="AF108" s="424"/>
      <c r="AG108" s="424"/>
      <c r="AH108" s="424"/>
      <c r="AI108" s="424"/>
      <c r="AJ108" s="424"/>
      <c r="AK108" s="424"/>
      <c r="AL108" s="424"/>
      <c r="AM108" s="424"/>
      <c r="AN108" s="424"/>
      <c r="AO108" s="424"/>
      <c r="AP108" s="424"/>
      <c r="AQ108" s="218"/>
      <c r="AR108" s="219"/>
      <c r="AS108" s="219"/>
      <c r="AT108" s="220"/>
      <c r="AU108" s="273"/>
      <c r="AV108" s="274"/>
      <c r="AW108" s="274"/>
      <c r="AX108" s="319"/>
    </row>
    <row r="109" spans="1:60" ht="31.5" hidden="1" customHeight="1" x14ac:dyDescent="0.2">
      <c r="A109" s="425" t="s">
        <v>467</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525</v>
      </c>
      <c r="AF109" s="422"/>
      <c r="AG109" s="422"/>
      <c r="AH109" s="423"/>
      <c r="AI109" s="421" t="s">
        <v>522</v>
      </c>
      <c r="AJ109" s="422"/>
      <c r="AK109" s="422"/>
      <c r="AL109" s="423"/>
      <c r="AM109" s="421" t="s">
        <v>518</v>
      </c>
      <c r="AN109" s="422"/>
      <c r="AO109" s="422"/>
      <c r="AP109" s="423"/>
      <c r="AQ109" s="284" t="s">
        <v>511</v>
      </c>
      <c r="AR109" s="285"/>
      <c r="AS109" s="285"/>
      <c r="AT109" s="324"/>
      <c r="AU109" s="284" t="s">
        <v>508</v>
      </c>
      <c r="AV109" s="285"/>
      <c r="AW109" s="285"/>
      <c r="AX109" s="286"/>
    </row>
    <row r="110" spans="1:60" ht="23.25" hidden="1" customHeight="1" x14ac:dyDescent="0.2">
      <c r="A110" s="428"/>
      <c r="B110" s="429"/>
      <c r="C110" s="429"/>
      <c r="D110" s="429"/>
      <c r="E110" s="429"/>
      <c r="F110" s="430"/>
      <c r="G110" s="105"/>
      <c r="H110" s="105"/>
      <c r="I110" s="105"/>
      <c r="J110" s="105"/>
      <c r="K110" s="105"/>
      <c r="L110" s="105"/>
      <c r="M110" s="105"/>
      <c r="N110" s="105"/>
      <c r="O110" s="105"/>
      <c r="P110" s="105"/>
      <c r="Q110" s="105"/>
      <c r="R110" s="105"/>
      <c r="S110" s="105"/>
      <c r="T110" s="105"/>
      <c r="U110" s="105"/>
      <c r="V110" s="105"/>
      <c r="W110" s="105"/>
      <c r="X110" s="106"/>
      <c r="Y110" s="471" t="s">
        <v>55</v>
      </c>
      <c r="Z110" s="472"/>
      <c r="AA110" s="473"/>
      <c r="AB110" s="551"/>
      <c r="AC110" s="552"/>
      <c r="AD110" s="553"/>
      <c r="AE110" s="424"/>
      <c r="AF110" s="424"/>
      <c r="AG110" s="424"/>
      <c r="AH110" s="424"/>
      <c r="AI110" s="424"/>
      <c r="AJ110" s="424"/>
      <c r="AK110" s="424"/>
      <c r="AL110" s="424"/>
      <c r="AM110" s="424"/>
      <c r="AN110" s="424"/>
      <c r="AO110" s="424"/>
      <c r="AP110" s="424"/>
      <c r="AQ110" s="218"/>
      <c r="AR110" s="219"/>
      <c r="AS110" s="219"/>
      <c r="AT110" s="220"/>
      <c r="AU110" s="218"/>
      <c r="AV110" s="219"/>
      <c r="AW110" s="219"/>
      <c r="AX110" s="220"/>
    </row>
    <row r="111" spans="1:60" ht="23.25" hidden="1" customHeight="1" x14ac:dyDescent="0.2">
      <c r="A111" s="431"/>
      <c r="B111" s="432"/>
      <c r="C111" s="432"/>
      <c r="D111" s="432"/>
      <c r="E111" s="432"/>
      <c r="F111" s="433"/>
      <c r="G111" s="111"/>
      <c r="H111" s="111"/>
      <c r="I111" s="111"/>
      <c r="J111" s="111"/>
      <c r="K111" s="111"/>
      <c r="L111" s="111"/>
      <c r="M111" s="111"/>
      <c r="N111" s="111"/>
      <c r="O111" s="111"/>
      <c r="P111" s="111"/>
      <c r="Q111" s="111"/>
      <c r="R111" s="111"/>
      <c r="S111" s="111"/>
      <c r="T111" s="111"/>
      <c r="U111" s="111"/>
      <c r="V111" s="111"/>
      <c r="W111" s="111"/>
      <c r="X111" s="112"/>
      <c r="Y111" s="451" t="s">
        <v>56</v>
      </c>
      <c r="Z111" s="554"/>
      <c r="AA111" s="555"/>
      <c r="AB111" s="474"/>
      <c r="AC111" s="475"/>
      <c r="AD111" s="476"/>
      <c r="AE111" s="424"/>
      <c r="AF111" s="424"/>
      <c r="AG111" s="424"/>
      <c r="AH111" s="424"/>
      <c r="AI111" s="424"/>
      <c r="AJ111" s="424"/>
      <c r="AK111" s="424"/>
      <c r="AL111" s="424"/>
      <c r="AM111" s="424"/>
      <c r="AN111" s="424"/>
      <c r="AO111" s="424"/>
      <c r="AP111" s="424"/>
      <c r="AQ111" s="218"/>
      <c r="AR111" s="219"/>
      <c r="AS111" s="219"/>
      <c r="AT111" s="220"/>
      <c r="AU111" s="273"/>
      <c r="AV111" s="274"/>
      <c r="AW111" s="274"/>
      <c r="AX111" s="319"/>
    </row>
    <row r="112" spans="1:60" ht="31.5" hidden="1" customHeight="1" x14ac:dyDescent="0.2">
      <c r="A112" s="425" t="s">
        <v>467</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525</v>
      </c>
      <c r="AF112" s="422"/>
      <c r="AG112" s="422"/>
      <c r="AH112" s="423"/>
      <c r="AI112" s="421" t="s">
        <v>522</v>
      </c>
      <c r="AJ112" s="422"/>
      <c r="AK112" s="422"/>
      <c r="AL112" s="423"/>
      <c r="AM112" s="421" t="s">
        <v>517</v>
      </c>
      <c r="AN112" s="422"/>
      <c r="AO112" s="422"/>
      <c r="AP112" s="423"/>
      <c r="AQ112" s="284" t="s">
        <v>511</v>
      </c>
      <c r="AR112" s="285"/>
      <c r="AS112" s="285"/>
      <c r="AT112" s="324"/>
      <c r="AU112" s="284" t="s">
        <v>508</v>
      </c>
      <c r="AV112" s="285"/>
      <c r="AW112" s="285"/>
      <c r="AX112" s="286"/>
    </row>
    <row r="113" spans="1:50" ht="23.25" hidden="1" customHeight="1" x14ac:dyDescent="0.2">
      <c r="A113" s="428"/>
      <c r="B113" s="429"/>
      <c r="C113" s="429"/>
      <c r="D113" s="429"/>
      <c r="E113" s="429"/>
      <c r="F113" s="430"/>
      <c r="G113" s="105"/>
      <c r="H113" s="105"/>
      <c r="I113" s="105"/>
      <c r="J113" s="105"/>
      <c r="K113" s="105"/>
      <c r="L113" s="105"/>
      <c r="M113" s="105"/>
      <c r="N113" s="105"/>
      <c r="O113" s="105"/>
      <c r="P113" s="105"/>
      <c r="Q113" s="105"/>
      <c r="R113" s="105"/>
      <c r="S113" s="105"/>
      <c r="T113" s="105"/>
      <c r="U113" s="105"/>
      <c r="V113" s="105"/>
      <c r="W113" s="105"/>
      <c r="X113" s="106"/>
      <c r="Y113" s="471" t="s">
        <v>55</v>
      </c>
      <c r="Z113" s="472"/>
      <c r="AA113" s="473"/>
      <c r="AB113" s="551"/>
      <c r="AC113" s="552"/>
      <c r="AD113" s="553"/>
      <c r="AE113" s="424"/>
      <c r="AF113" s="424"/>
      <c r="AG113" s="424"/>
      <c r="AH113" s="424"/>
      <c r="AI113" s="424"/>
      <c r="AJ113" s="424"/>
      <c r="AK113" s="424"/>
      <c r="AL113" s="424"/>
      <c r="AM113" s="424"/>
      <c r="AN113" s="424"/>
      <c r="AO113" s="424"/>
      <c r="AP113" s="424"/>
      <c r="AQ113" s="218"/>
      <c r="AR113" s="219"/>
      <c r="AS113" s="219"/>
      <c r="AT113" s="220"/>
      <c r="AU113" s="218"/>
      <c r="AV113" s="219"/>
      <c r="AW113" s="219"/>
      <c r="AX113" s="220"/>
    </row>
    <row r="114" spans="1:50" ht="23.25" hidden="1" customHeight="1" x14ac:dyDescent="0.2">
      <c r="A114" s="431"/>
      <c r="B114" s="432"/>
      <c r="C114" s="432"/>
      <c r="D114" s="432"/>
      <c r="E114" s="432"/>
      <c r="F114" s="433"/>
      <c r="G114" s="111"/>
      <c r="H114" s="111"/>
      <c r="I114" s="111"/>
      <c r="J114" s="111"/>
      <c r="K114" s="111"/>
      <c r="L114" s="111"/>
      <c r="M114" s="111"/>
      <c r="N114" s="111"/>
      <c r="O114" s="111"/>
      <c r="P114" s="111"/>
      <c r="Q114" s="111"/>
      <c r="R114" s="111"/>
      <c r="S114" s="111"/>
      <c r="T114" s="111"/>
      <c r="U114" s="111"/>
      <c r="V114" s="111"/>
      <c r="W114" s="111"/>
      <c r="X114" s="112"/>
      <c r="Y114" s="451" t="s">
        <v>56</v>
      </c>
      <c r="Z114" s="554"/>
      <c r="AA114" s="555"/>
      <c r="AB114" s="474"/>
      <c r="AC114" s="475"/>
      <c r="AD114" s="476"/>
      <c r="AE114" s="424"/>
      <c r="AF114" s="424"/>
      <c r="AG114" s="424"/>
      <c r="AH114" s="424"/>
      <c r="AI114" s="424"/>
      <c r="AJ114" s="424"/>
      <c r="AK114" s="424"/>
      <c r="AL114" s="424"/>
      <c r="AM114" s="424"/>
      <c r="AN114" s="424"/>
      <c r="AO114" s="424"/>
      <c r="AP114" s="424"/>
      <c r="AQ114" s="218"/>
      <c r="AR114" s="219"/>
      <c r="AS114" s="219"/>
      <c r="AT114" s="220"/>
      <c r="AU114" s="218"/>
      <c r="AV114" s="219"/>
      <c r="AW114" s="219"/>
      <c r="AX114" s="220"/>
    </row>
    <row r="115" spans="1:50" ht="23.25" customHeight="1" x14ac:dyDescent="0.2">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525</v>
      </c>
      <c r="AF115" s="422"/>
      <c r="AG115" s="422"/>
      <c r="AH115" s="423"/>
      <c r="AI115" s="421" t="s">
        <v>522</v>
      </c>
      <c r="AJ115" s="422"/>
      <c r="AK115" s="422"/>
      <c r="AL115" s="423"/>
      <c r="AM115" s="421" t="s">
        <v>517</v>
      </c>
      <c r="AN115" s="422"/>
      <c r="AO115" s="422"/>
      <c r="AP115" s="423"/>
      <c r="AQ115" s="597" t="s">
        <v>512</v>
      </c>
      <c r="AR115" s="598"/>
      <c r="AS115" s="598"/>
      <c r="AT115" s="598"/>
      <c r="AU115" s="598"/>
      <c r="AV115" s="598"/>
      <c r="AW115" s="598"/>
      <c r="AX115" s="599"/>
    </row>
    <row r="116" spans="1:50" ht="23.25" customHeight="1" x14ac:dyDescent="0.2">
      <c r="A116" s="445"/>
      <c r="B116" s="446"/>
      <c r="C116" s="446"/>
      <c r="D116" s="446"/>
      <c r="E116" s="446"/>
      <c r="F116" s="447"/>
      <c r="G116" s="399" t="s">
        <v>583</v>
      </c>
      <c r="H116" s="399"/>
      <c r="I116" s="399"/>
      <c r="J116" s="399"/>
      <c r="K116" s="399"/>
      <c r="L116" s="399"/>
      <c r="M116" s="399"/>
      <c r="N116" s="399"/>
      <c r="O116" s="399"/>
      <c r="P116" s="399"/>
      <c r="Q116" s="399"/>
      <c r="R116" s="399"/>
      <c r="S116" s="399"/>
      <c r="T116" s="399"/>
      <c r="U116" s="399"/>
      <c r="V116" s="399"/>
      <c r="W116" s="399"/>
      <c r="X116" s="399"/>
      <c r="Y116" s="461" t="s">
        <v>15</v>
      </c>
      <c r="Z116" s="462"/>
      <c r="AA116" s="463"/>
      <c r="AB116" s="468" t="s">
        <v>584</v>
      </c>
      <c r="AC116" s="469"/>
      <c r="AD116" s="470"/>
      <c r="AE116" s="424" t="s">
        <v>570</v>
      </c>
      <c r="AF116" s="424"/>
      <c r="AG116" s="424"/>
      <c r="AH116" s="424"/>
      <c r="AI116" s="424">
        <v>5.9</v>
      </c>
      <c r="AJ116" s="424"/>
      <c r="AK116" s="424"/>
      <c r="AL116" s="424"/>
      <c r="AM116" s="424">
        <v>5.5</v>
      </c>
      <c r="AN116" s="424"/>
      <c r="AO116" s="424"/>
      <c r="AP116" s="424"/>
      <c r="AQ116" s="218" t="s">
        <v>615</v>
      </c>
      <c r="AR116" s="219"/>
      <c r="AS116" s="219"/>
      <c r="AT116" s="219"/>
      <c r="AU116" s="219"/>
      <c r="AV116" s="219"/>
      <c r="AW116" s="219"/>
      <c r="AX116" s="221"/>
    </row>
    <row r="117" spans="1:50" ht="46.5" customHeight="1" thickBot="1" x14ac:dyDescent="0.25">
      <c r="A117" s="448"/>
      <c r="B117" s="449"/>
      <c r="C117" s="449"/>
      <c r="D117" s="449"/>
      <c r="E117" s="449"/>
      <c r="F117" s="450"/>
      <c r="G117" s="400"/>
      <c r="H117" s="400"/>
      <c r="I117" s="400"/>
      <c r="J117" s="400"/>
      <c r="K117" s="400"/>
      <c r="L117" s="400"/>
      <c r="M117" s="400"/>
      <c r="N117" s="400"/>
      <c r="O117" s="400"/>
      <c r="P117" s="400"/>
      <c r="Q117" s="400"/>
      <c r="R117" s="400"/>
      <c r="S117" s="400"/>
      <c r="T117" s="400"/>
      <c r="U117" s="400"/>
      <c r="V117" s="400"/>
      <c r="W117" s="400"/>
      <c r="X117" s="400"/>
      <c r="Y117" s="477" t="s">
        <v>49</v>
      </c>
      <c r="Z117" s="452"/>
      <c r="AA117" s="453"/>
      <c r="AB117" s="478" t="s">
        <v>585</v>
      </c>
      <c r="AC117" s="479"/>
      <c r="AD117" s="480"/>
      <c r="AE117" s="557" t="s">
        <v>570</v>
      </c>
      <c r="AF117" s="557"/>
      <c r="AG117" s="557"/>
      <c r="AH117" s="557"/>
      <c r="AI117" s="557" t="s">
        <v>769</v>
      </c>
      <c r="AJ117" s="557"/>
      <c r="AK117" s="557"/>
      <c r="AL117" s="557"/>
      <c r="AM117" s="557" t="s">
        <v>771</v>
      </c>
      <c r="AN117" s="557"/>
      <c r="AO117" s="557"/>
      <c r="AP117" s="557"/>
      <c r="AQ117" s="557" t="s">
        <v>615</v>
      </c>
      <c r="AR117" s="557"/>
      <c r="AS117" s="557"/>
      <c r="AT117" s="557"/>
      <c r="AU117" s="557"/>
      <c r="AV117" s="557"/>
      <c r="AW117" s="557"/>
      <c r="AX117" s="558"/>
    </row>
    <row r="118" spans="1:50" ht="23.25" hidden="1" customHeight="1" x14ac:dyDescent="0.2">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525</v>
      </c>
      <c r="AF118" s="422"/>
      <c r="AG118" s="422"/>
      <c r="AH118" s="423"/>
      <c r="AI118" s="421" t="s">
        <v>522</v>
      </c>
      <c r="AJ118" s="422"/>
      <c r="AK118" s="422"/>
      <c r="AL118" s="423"/>
      <c r="AM118" s="421" t="s">
        <v>517</v>
      </c>
      <c r="AN118" s="422"/>
      <c r="AO118" s="422"/>
      <c r="AP118" s="423"/>
      <c r="AQ118" s="597" t="s">
        <v>512</v>
      </c>
      <c r="AR118" s="598"/>
      <c r="AS118" s="598"/>
      <c r="AT118" s="598"/>
      <c r="AU118" s="598"/>
      <c r="AV118" s="598"/>
      <c r="AW118" s="598"/>
      <c r="AX118" s="599"/>
    </row>
    <row r="119" spans="1:50" ht="23.25" hidden="1" customHeight="1" x14ac:dyDescent="0.2">
      <c r="A119" s="445"/>
      <c r="B119" s="446"/>
      <c r="C119" s="446"/>
      <c r="D119" s="446"/>
      <c r="E119" s="446"/>
      <c r="F119" s="447"/>
      <c r="G119" s="399" t="s">
        <v>475</v>
      </c>
      <c r="H119" s="399"/>
      <c r="I119" s="399"/>
      <c r="J119" s="399"/>
      <c r="K119" s="399"/>
      <c r="L119" s="399"/>
      <c r="M119" s="399"/>
      <c r="N119" s="399"/>
      <c r="O119" s="399"/>
      <c r="P119" s="399"/>
      <c r="Q119" s="399"/>
      <c r="R119" s="399"/>
      <c r="S119" s="399"/>
      <c r="T119" s="399"/>
      <c r="U119" s="399"/>
      <c r="V119" s="399"/>
      <c r="W119" s="399"/>
      <c r="X119" s="399"/>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6"/>
    </row>
    <row r="120" spans="1:50" ht="46.5" hidden="1" customHeight="1" x14ac:dyDescent="0.2">
      <c r="A120" s="448"/>
      <c r="B120" s="449"/>
      <c r="C120" s="449"/>
      <c r="D120" s="449"/>
      <c r="E120" s="449"/>
      <c r="F120" s="450"/>
      <c r="G120" s="400"/>
      <c r="H120" s="400"/>
      <c r="I120" s="400"/>
      <c r="J120" s="400"/>
      <c r="K120" s="400"/>
      <c r="L120" s="400"/>
      <c r="M120" s="400"/>
      <c r="N120" s="400"/>
      <c r="O120" s="400"/>
      <c r="P120" s="400"/>
      <c r="Q120" s="400"/>
      <c r="R120" s="400"/>
      <c r="S120" s="400"/>
      <c r="T120" s="400"/>
      <c r="U120" s="400"/>
      <c r="V120" s="400"/>
      <c r="W120" s="400"/>
      <c r="X120" s="400"/>
      <c r="Y120" s="477" t="s">
        <v>49</v>
      </c>
      <c r="Z120" s="452"/>
      <c r="AA120" s="453"/>
      <c r="AB120" s="478" t="s">
        <v>474</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2">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525</v>
      </c>
      <c r="AF121" s="422"/>
      <c r="AG121" s="422"/>
      <c r="AH121" s="423"/>
      <c r="AI121" s="421" t="s">
        <v>522</v>
      </c>
      <c r="AJ121" s="422"/>
      <c r="AK121" s="422"/>
      <c r="AL121" s="423"/>
      <c r="AM121" s="421" t="s">
        <v>517</v>
      </c>
      <c r="AN121" s="422"/>
      <c r="AO121" s="422"/>
      <c r="AP121" s="423"/>
      <c r="AQ121" s="597" t="s">
        <v>512</v>
      </c>
      <c r="AR121" s="598"/>
      <c r="AS121" s="598"/>
      <c r="AT121" s="598"/>
      <c r="AU121" s="598"/>
      <c r="AV121" s="598"/>
      <c r="AW121" s="598"/>
      <c r="AX121" s="599"/>
    </row>
    <row r="122" spans="1:50" ht="23.25" hidden="1" customHeight="1" x14ac:dyDescent="0.2">
      <c r="A122" s="445"/>
      <c r="B122" s="446"/>
      <c r="C122" s="446"/>
      <c r="D122" s="446"/>
      <c r="E122" s="446"/>
      <c r="F122" s="447"/>
      <c r="G122" s="399" t="s">
        <v>476</v>
      </c>
      <c r="H122" s="399"/>
      <c r="I122" s="399"/>
      <c r="J122" s="399"/>
      <c r="K122" s="399"/>
      <c r="L122" s="399"/>
      <c r="M122" s="399"/>
      <c r="N122" s="399"/>
      <c r="O122" s="399"/>
      <c r="P122" s="399"/>
      <c r="Q122" s="399"/>
      <c r="R122" s="399"/>
      <c r="S122" s="399"/>
      <c r="T122" s="399"/>
      <c r="U122" s="399"/>
      <c r="V122" s="399"/>
      <c r="W122" s="399"/>
      <c r="X122" s="399"/>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x14ac:dyDescent="0.2">
      <c r="A123" s="448"/>
      <c r="B123" s="449"/>
      <c r="C123" s="449"/>
      <c r="D123" s="449"/>
      <c r="E123" s="449"/>
      <c r="F123" s="450"/>
      <c r="G123" s="400"/>
      <c r="H123" s="400"/>
      <c r="I123" s="400"/>
      <c r="J123" s="400"/>
      <c r="K123" s="400"/>
      <c r="L123" s="400"/>
      <c r="M123" s="400"/>
      <c r="N123" s="400"/>
      <c r="O123" s="400"/>
      <c r="P123" s="400"/>
      <c r="Q123" s="400"/>
      <c r="R123" s="400"/>
      <c r="S123" s="400"/>
      <c r="T123" s="400"/>
      <c r="U123" s="400"/>
      <c r="V123" s="400"/>
      <c r="W123" s="400"/>
      <c r="X123" s="400"/>
      <c r="Y123" s="477" t="s">
        <v>49</v>
      </c>
      <c r="Z123" s="452"/>
      <c r="AA123" s="453"/>
      <c r="AB123" s="478" t="s">
        <v>477</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2">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526</v>
      </c>
      <c r="AF124" s="422"/>
      <c r="AG124" s="422"/>
      <c r="AH124" s="423"/>
      <c r="AI124" s="421" t="s">
        <v>522</v>
      </c>
      <c r="AJ124" s="422"/>
      <c r="AK124" s="422"/>
      <c r="AL124" s="423"/>
      <c r="AM124" s="421" t="s">
        <v>517</v>
      </c>
      <c r="AN124" s="422"/>
      <c r="AO124" s="422"/>
      <c r="AP124" s="423"/>
      <c r="AQ124" s="597" t="s">
        <v>512</v>
      </c>
      <c r="AR124" s="598"/>
      <c r="AS124" s="598"/>
      <c r="AT124" s="598"/>
      <c r="AU124" s="598"/>
      <c r="AV124" s="598"/>
      <c r="AW124" s="598"/>
      <c r="AX124" s="599"/>
    </row>
    <row r="125" spans="1:50" ht="23.25" hidden="1" customHeight="1" x14ac:dyDescent="0.2">
      <c r="A125" s="445"/>
      <c r="B125" s="446"/>
      <c r="C125" s="446"/>
      <c r="D125" s="446"/>
      <c r="E125" s="446"/>
      <c r="F125" s="447"/>
      <c r="G125" s="399" t="s">
        <v>476</v>
      </c>
      <c r="H125" s="399"/>
      <c r="I125" s="399"/>
      <c r="J125" s="399"/>
      <c r="K125" s="399"/>
      <c r="L125" s="399"/>
      <c r="M125" s="399"/>
      <c r="N125" s="399"/>
      <c r="O125" s="399"/>
      <c r="P125" s="399"/>
      <c r="Q125" s="399"/>
      <c r="R125" s="399"/>
      <c r="S125" s="399"/>
      <c r="T125" s="399"/>
      <c r="U125" s="399"/>
      <c r="V125" s="399"/>
      <c r="W125" s="399"/>
      <c r="X125" s="935"/>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2">
      <c r="A126" s="448"/>
      <c r="B126" s="449"/>
      <c r="C126" s="449"/>
      <c r="D126" s="449"/>
      <c r="E126" s="449"/>
      <c r="F126" s="450"/>
      <c r="G126" s="400"/>
      <c r="H126" s="400"/>
      <c r="I126" s="400"/>
      <c r="J126" s="400"/>
      <c r="K126" s="400"/>
      <c r="L126" s="400"/>
      <c r="M126" s="400"/>
      <c r="N126" s="400"/>
      <c r="O126" s="400"/>
      <c r="P126" s="400"/>
      <c r="Q126" s="400"/>
      <c r="R126" s="400"/>
      <c r="S126" s="400"/>
      <c r="T126" s="400"/>
      <c r="U126" s="400"/>
      <c r="V126" s="400"/>
      <c r="W126" s="400"/>
      <c r="X126" s="936"/>
      <c r="Y126" s="477" t="s">
        <v>49</v>
      </c>
      <c r="Z126" s="452"/>
      <c r="AA126" s="453"/>
      <c r="AB126" s="478" t="s">
        <v>474</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2">
      <c r="A127" s="637" t="s">
        <v>15</v>
      </c>
      <c r="B127" s="446"/>
      <c r="C127" s="446"/>
      <c r="D127" s="446"/>
      <c r="E127" s="446"/>
      <c r="F127" s="447"/>
      <c r="G127" s="248" t="s">
        <v>16</v>
      </c>
      <c r="H127" s="248"/>
      <c r="I127" s="248"/>
      <c r="J127" s="248"/>
      <c r="K127" s="248"/>
      <c r="L127" s="248"/>
      <c r="M127" s="248"/>
      <c r="N127" s="248"/>
      <c r="O127" s="248"/>
      <c r="P127" s="248"/>
      <c r="Q127" s="248"/>
      <c r="R127" s="248"/>
      <c r="S127" s="248"/>
      <c r="T127" s="248"/>
      <c r="U127" s="248"/>
      <c r="V127" s="248"/>
      <c r="W127" s="248"/>
      <c r="X127" s="249"/>
      <c r="Y127" s="932"/>
      <c r="Z127" s="933"/>
      <c r="AA127" s="934"/>
      <c r="AB127" s="247" t="s">
        <v>11</v>
      </c>
      <c r="AC127" s="248"/>
      <c r="AD127" s="249"/>
      <c r="AE127" s="421" t="s">
        <v>525</v>
      </c>
      <c r="AF127" s="422"/>
      <c r="AG127" s="422"/>
      <c r="AH127" s="423"/>
      <c r="AI127" s="421" t="s">
        <v>522</v>
      </c>
      <c r="AJ127" s="422"/>
      <c r="AK127" s="422"/>
      <c r="AL127" s="423"/>
      <c r="AM127" s="421" t="s">
        <v>517</v>
      </c>
      <c r="AN127" s="422"/>
      <c r="AO127" s="422"/>
      <c r="AP127" s="423"/>
      <c r="AQ127" s="597" t="s">
        <v>512</v>
      </c>
      <c r="AR127" s="598"/>
      <c r="AS127" s="598"/>
      <c r="AT127" s="598"/>
      <c r="AU127" s="598"/>
      <c r="AV127" s="598"/>
      <c r="AW127" s="598"/>
      <c r="AX127" s="599"/>
    </row>
    <row r="128" spans="1:50" ht="23.25" hidden="1" customHeight="1" x14ac:dyDescent="0.2">
      <c r="A128" s="445"/>
      <c r="B128" s="446"/>
      <c r="C128" s="446"/>
      <c r="D128" s="446"/>
      <c r="E128" s="446"/>
      <c r="F128" s="447"/>
      <c r="G128" s="399" t="s">
        <v>476</v>
      </c>
      <c r="H128" s="399"/>
      <c r="I128" s="399"/>
      <c r="J128" s="399"/>
      <c r="K128" s="399"/>
      <c r="L128" s="399"/>
      <c r="M128" s="399"/>
      <c r="N128" s="399"/>
      <c r="O128" s="399"/>
      <c r="P128" s="399"/>
      <c r="Q128" s="399"/>
      <c r="R128" s="399"/>
      <c r="S128" s="399"/>
      <c r="T128" s="399"/>
      <c r="U128" s="399"/>
      <c r="V128" s="399"/>
      <c r="W128" s="399"/>
      <c r="X128" s="399"/>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5">
      <c r="A129" s="448"/>
      <c r="B129" s="449"/>
      <c r="C129" s="449"/>
      <c r="D129" s="449"/>
      <c r="E129" s="449"/>
      <c r="F129" s="450"/>
      <c r="G129" s="400"/>
      <c r="H129" s="400"/>
      <c r="I129" s="400"/>
      <c r="J129" s="400"/>
      <c r="K129" s="400"/>
      <c r="L129" s="400"/>
      <c r="M129" s="400"/>
      <c r="N129" s="400"/>
      <c r="O129" s="400"/>
      <c r="P129" s="400"/>
      <c r="Q129" s="400"/>
      <c r="R129" s="400"/>
      <c r="S129" s="400"/>
      <c r="T129" s="400"/>
      <c r="U129" s="400"/>
      <c r="V129" s="400"/>
      <c r="W129" s="400"/>
      <c r="X129" s="400"/>
      <c r="Y129" s="477" t="s">
        <v>49</v>
      </c>
      <c r="Z129" s="452"/>
      <c r="AA129" s="453"/>
      <c r="AB129" s="478" t="s">
        <v>474</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2">
      <c r="A130" s="188" t="s">
        <v>555</v>
      </c>
      <c r="B130" s="185"/>
      <c r="C130" s="184" t="s">
        <v>357</v>
      </c>
      <c r="D130" s="185"/>
      <c r="E130" s="169" t="s">
        <v>386</v>
      </c>
      <c r="F130" s="170"/>
      <c r="G130" s="171" t="s">
        <v>586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2">
      <c r="A131" s="189"/>
      <c r="B131" s="186"/>
      <c r="C131" s="180"/>
      <c r="D131" s="186"/>
      <c r="E131" s="174" t="s">
        <v>385</v>
      </c>
      <c r="F131" s="175"/>
      <c r="G131" s="110" t="s">
        <v>587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2">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525</v>
      </c>
      <c r="AF132" s="155"/>
      <c r="AG132" s="155"/>
      <c r="AH132" s="155"/>
      <c r="AI132" s="155" t="s">
        <v>522</v>
      </c>
      <c r="AJ132" s="155"/>
      <c r="AK132" s="155"/>
      <c r="AL132" s="155"/>
      <c r="AM132" s="155" t="s">
        <v>517</v>
      </c>
      <c r="AN132" s="155"/>
      <c r="AO132" s="155"/>
      <c r="AP132" s="151"/>
      <c r="AQ132" s="151" t="s">
        <v>353</v>
      </c>
      <c r="AR132" s="152"/>
      <c r="AS132" s="152"/>
      <c r="AT132" s="153"/>
      <c r="AU132" s="196" t="s">
        <v>369</v>
      </c>
      <c r="AV132" s="196"/>
      <c r="AW132" s="196"/>
      <c r="AX132" s="197"/>
    </row>
    <row r="133" spans="1:50" ht="18.75" customHeight="1" x14ac:dyDescent="0.2">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770</v>
      </c>
      <c r="AR133" s="199"/>
      <c r="AS133" s="133" t="s">
        <v>354</v>
      </c>
      <c r="AT133" s="134"/>
      <c r="AU133" s="200">
        <v>32</v>
      </c>
      <c r="AV133" s="200"/>
      <c r="AW133" s="133" t="s">
        <v>300</v>
      </c>
      <c r="AX133" s="195"/>
    </row>
    <row r="134" spans="1:50" ht="39.75" customHeight="1" x14ac:dyDescent="0.2">
      <c r="A134" s="189"/>
      <c r="B134" s="186"/>
      <c r="C134" s="180"/>
      <c r="D134" s="186"/>
      <c r="E134" s="180"/>
      <c r="F134" s="181"/>
      <c r="G134" s="104" t="s">
        <v>588</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589</v>
      </c>
      <c r="AC134" s="205"/>
      <c r="AD134" s="205"/>
      <c r="AE134" s="206">
        <v>95</v>
      </c>
      <c r="AF134" s="207"/>
      <c r="AG134" s="207"/>
      <c r="AH134" s="207"/>
      <c r="AI134" s="206">
        <v>96</v>
      </c>
      <c r="AJ134" s="207"/>
      <c r="AK134" s="207"/>
      <c r="AL134" s="207"/>
      <c r="AM134" s="206">
        <v>96</v>
      </c>
      <c r="AN134" s="207"/>
      <c r="AO134" s="207"/>
      <c r="AP134" s="207"/>
      <c r="AQ134" s="206" t="s">
        <v>570</v>
      </c>
      <c r="AR134" s="207"/>
      <c r="AS134" s="207"/>
      <c r="AT134" s="207"/>
      <c r="AU134" s="206" t="s">
        <v>570</v>
      </c>
      <c r="AV134" s="207"/>
      <c r="AW134" s="207"/>
      <c r="AX134" s="208"/>
    </row>
    <row r="135" spans="1:50" ht="39.75" customHeight="1" x14ac:dyDescent="0.2">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589</v>
      </c>
      <c r="AC135" s="213"/>
      <c r="AD135" s="213"/>
      <c r="AE135" s="206">
        <v>95</v>
      </c>
      <c r="AF135" s="207"/>
      <c r="AG135" s="207"/>
      <c r="AH135" s="207"/>
      <c r="AI135" s="206">
        <v>95</v>
      </c>
      <c r="AJ135" s="207"/>
      <c r="AK135" s="207"/>
      <c r="AL135" s="207"/>
      <c r="AM135" s="206">
        <v>95</v>
      </c>
      <c r="AN135" s="207"/>
      <c r="AO135" s="207"/>
      <c r="AP135" s="207"/>
      <c r="AQ135" s="206" t="s">
        <v>570</v>
      </c>
      <c r="AR135" s="207"/>
      <c r="AS135" s="207"/>
      <c r="AT135" s="207"/>
      <c r="AU135" s="206">
        <v>95</v>
      </c>
      <c r="AV135" s="207"/>
      <c r="AW135" s="207"/>
      <c r="AX135" s="208"/>
    </row>
    <row r="136" spans="1:50" ht="18.75" hidden="1" customHeight="1" x14ac:dyDescent="0.2">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525</v>
      </c>
      <c r="AF136" s="155"/>
      <c r="AG136" s="155"/>
      <c r="AH136" s="155"/>
      <c r="AI136" s="155" t="s">
        <v>522</v>
      </c>
      <c r="AJ136" s="155"/>
      <c r="AK136" s="155"/>
      <c r="AL136" s="155"/>
      <c r="AM136" s="155" t="s">
        <v>517</v>
      </c>
      <c r="AN136" s="155"/>
      <c r="AO136" s="155"/>
      <c r="AP136" s="151"/>
      <c r="AQ136" s="151" t="s">
        <v>353</v>
      </c>
      <c r="AR136" s="152"/>
      <c r="AS136" s="152"/>
      <c r="AT136" s="153"/>
      <c r="AU136" s="196" t="s">
        <v>369</v>
      </c>
      <c r="AV136" s="196"/>
      <c r="AW136" s="196"/>
      <c r="AX136" s="197"/>
    </row>
    <row r="137" spans="1:50" ht="18.75" hidden="1" customHeight="1" x14ac:dyDescent="0.2">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300</v>
      </c>
      <c r="AX137" s="195"/>
    </row>
    <row r="138" spans="1:50" ht="39.75" hidden="1" customHeight="1" x14ac:dyDescent="0.2">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2">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2">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525</v>
      </c>
      <c r="AF140" s="155"/>
      <c r="AG140" s="155"/>
      <c r="AH140" s="155"/>
      <c r="AI140" s="155" t="s">
        <v>522</v>
      </c>
      <c r="AJ140" s="155"/>
      <c r="AK140" s="155"/>
      <c r="AL140" s="155"/>
      <c r="AM140" s="155" t="s">
        <v>517</v>
      </c>
      <c r="AN140" s="155"/>
      <c r="AO140" s="155"/>
      <c r="AP140" s="151"/>
      <c r="AQ140" s="151" t="s">
        <v>353</v>
      </c>
      <c r="AR140" s="152"/>
      <c r="AS140" s="152"/>
      <c r="AT140" s="153"/>
      <c r="AU140" s="196" t="s">
        <v>369</v>
      </c>
      <c r="AV140" s="196"/>
      <c r="AW140" s="196"/>
      <c r="AX140" s="197"/>
    </row>
    <row r="141" spans="1:50" ht="18.75" hidden="1" customHeight="1" x14ac:dyDescent="0.2">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9.75" hidden="1" customHeight="1" x14ac:dyDescent="0.2">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2">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2">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525</v>
      </c>
      <c r="AF144" s="155"/>
      <c r="AG144" s="155"/>
      <c r="AH144" s="155"/>
      <c r="AI144" s="155" t="s">
        <v>522</v>
      </c>
      <c r="AJ144" s="155"/>
      <c r="AK144" s="155"/>
      <c r="AL144" s="155"/>
      <c r="AM144" s="155" t="s">
        <v>517</v>
      </c>
      <c r="AN144" s="155"/>
      <c r="AO144" s="155"/>
      <c r="AP144" s="151"/>
      <c r="AQ144" s="151" t="s">
        <v>353</v>
      </c>
      <c r="AR144" s="152"/>
      <c r="AS144" s="152"/>
      <c r="AT144" s="153"/>
      <c r="AU144" s="196" t="s">
        <v>369</v>
      </c>
      <c r="AV144" s="196"/>
      <c r="AW144" s="196"/>
      <c r="AX144" s="197"/>
    </row>
    <row r="145" spans="1:50" ht="18.75" hidden="1" customHeight="1" x14ac:dyDescent="0.2">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9.75" hidden="1" customHeight="1" x14ac:dyDescent="0.2">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2">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2">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525</v>
      </c>
      <c r="AF148" s="155"/>
      <c r="AG148" s="155"/>
      <c r="AH148" s="155"/>
      <c r="AI148" s="155" t="s">
        <v>522</v>
      </c>
      <c r="AJ148" s="155"/>
      <c r="AK148" s="155"/>
      <c r="AL148" s="155"/>
      <c r="AM148" s="155" t="s">
        <v>517</v>
      </c>
      <c r="AN148" s="155"/>
      <c r="AO148" s="155"/>
      <c r="AP148" s="151"/>
      <c r="AQ148" s="151" t="s">
        <v>353</v>
      </c>
      <c r="AR148" s="152"/>
      <c r="AS148" s="152"/>
      <c r="AT148" s="153"/>
      <c r="AU148" s="196" t="s">
        <v>369</v>
      </c>
      <c r="AV148" s="196"/>
      <c r="AW148" s="196"/>
      <c r="AX148" s="197"/>
    </row>
    <row r="149" spans="1:50" ht="18.75" hidden="1" customHeight="1" x14ac:dyDescent="0.2">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2">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2">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2">
      <c r="A152" s="189"/>
      <c r="B152" s="186"/>
      <c r="C152" s="180"/>
      <c r="D152" s="186"/>
      <c r="E152" s="180"/>
      <c r="F152" s="181"/>
      <c r="G152" s="157" t="s">
        <v>370</v>
      </c>
      <c r="H152" s="130"/>
      <c r="I152" s="130"/>
      <c r="J152" s="130"/>
      <c r="K152" s="130"/>
      <c r="L152" s="130"/>
      <c r="M152" s="130"/>
      <c r="N152" s="130"/>
      <c r="O152" s="130"/>
      <c r="P152" s="131"/>
      <c r="Q152" s="159" t="s">
        <v>451</v>
      </c>
      <c r="R152" s="130"/>
      <c r="S152" s="130"/>
      <c r="T152" s="130"/>
      <c r="U152" s="130"/>
      <c r="V152" s="130"/>
      <c r="W152" s="130"/>
      <c r="X152" s="130"/>
      <c r="Y152" s="130"/>
      <c r="Z152" s="130"/>
      <c r="AA152" s="130"/>
      <c r="AB152" s="129" t="s">
        <v>452</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2">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2">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2">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2">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2">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2">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2">
      <c r="A159" s="189"/>
      <c r="B159" s="186"/>
      <c r="C159" s="180"/>
      <c r="D159" s="186"/>
      <c r="E159" s="180"/>
      <c r="F159" s="181"/>
      <c r="G159" s="157" t="s">
        <v>370</v>
      </c>
      <c r="H159" s="130"/>
      <c r="I159" s="130"/>
      <c r="J159" s="130"/>
      <c r="K159" s="130"/>
      <c r="L159" s="130"/>
      <c r="M159" s="130"/>
      <c r="N159" s="130"/>
      <c r="O159" s="130"/>
      <c r="P159" s="131"/>
      <c r="Q159" s="159" t="s">
        <v>451</v>
      </c>
      <c r="R159" s="130"/>
      <c r="S159" s="130"/>
      <c r="T159" s="130"/>
      <c r="U159" s="130"/>
      <c r="V159" s="130"/>
      <c r="W159" s="130"/>
      <c r="X159" s="130"/>
      <c r="Y159" s="130"/>
      <c r="Z159" s="130"/>
      <c r="AA159" s="130"/>
      <c r="AB159" s="129" t="s">
        <v>452</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2">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2">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2">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2">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2">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2">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2">
      <c r="A166" s="189"/>
      <c r="B166" s="186"/>
      <c r="C166" s="180"/>
      <c r="D166" s="186"/>
      <c r="E166" s="180"/>
      <c r="F166" s="181"/>
      <c r="G166" s="157" t="s">
        <v>370</v>
      </c>
      <c r="H166" s="130"/>
      <c r="I166" s="130"/>
      <c r="J166" s="130"/>
      <c r="K166" s="130"/>
      <c r="L166" s="130"/>
      <c r="M166" s="130"/>
      <c r="N166" s="130"/>
      <c r="O166" s="130"/>
      <c r="P166" s="131"/>
      <c r="Q166" s="159" t="s">
        <v>451</v>
      </c>
      <c r="R166" s="130"/>
      <c r="S166" s="130"/>
      <c r="T166" s="130"/>
      <c r="U166" s="130"/>
      <c r="V166" s="130"/>
      <c r="W166" s="130"/>
      <c r="X166" s="130"/>
      <c r="Y166" s="130"/>
      <c r="Z166" s="130"/>
      <c r="AA166" s="130"/>
      <c r="AB166" s="129" t="s">
        <v>452</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2">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2">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2">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2">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2">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2">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2">
      <c r="A173" s="189"/>
      <c r="B173" s="186"/>
      <c r="C173" s="180"/>
      <c r="D173" s="186"/>
      <c r="E173" s="180"/>
      <c r="F173" s="181"/>
      <c r="G173" s="157" t="s">
        <v>370</v>
      </c>
      <c r="H173" s="130"/>
      <c r="I173" s="130"/>
      <c r="J173" s="130"/>
      <c r="K173" s="130"/>
      <c r="L173" s="130"/>
      <c r="M173" s="130"/>
      <c r="N173" s="130"/>
      <c r="O173" s="130"/>
      <c r="P173" s="131"/>
      <c r="Q173" s="159" t="s">
        <v>451</v>
      </c>
      <c r="R173" s="130"/>
      <c r="S173" s="130"/>
      <c r="T173" s="130"/>
      <c r="U173" s="130"/>
      <c r="V173" s="130"/>
      <c r="W173" s="130"/>
      <c r="X173" s="130"/>
      <c r="Y173" s="130"/>
      <c r="Z173" s="130"/>
      <c r="AA173" s="130"/>
      <c r="AB173" s="129" t="s">
        <v>452</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2">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2">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2">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2">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2">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2">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2">
      <c r="A180" s="189"/>
      <c r="B180" s="186"/>
      <c r="C180" s="180"/>
      <c r="D180" s="186"/>
      <c r="E180" s="180"/>
      <c r="F180" s="181"/>
      <c r="G180" s="157" t="s">
        <v>370</v>
      </c>
      <c r="H180" s="130"/>
      <c r="I180" s="130"/>
      <c r="J180" s="130"/>
      <c r="K180" s="130"/>
      <c r="L180" s="130"/>
      <c r="M180" s="130"/>
      <c r="N180" s="130"/>
      <c r="O180" s="130"/>
      <c r="P180" s="131"/>
      <c r="Q180" s="159" t="s">
        <v>451</v>
      </c>
      <c r="R180" s="130"/>
      <c r="S180" s="130"/>
      <c r="T180" s="130"/>
      <c r="U180" s="130"/>
      <c r="V180" s="130"/>
      <c r="W180" s="130"/>
      <c r="X180" s="130"/>
      <c r="Y180" s="130"/>
      <c r="Z180" s="130"/>
      <c r="AA180" s="130"/>
      <c r="AB180" s="129" t="s">
        <v>452</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2">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2">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2">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2">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2">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2">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2">
      <c r="A187" s="189"/>
      <c r="B187" s="186"/>
      <c r="C187" s="180"/>
      <c r="D187" s="186"/>
      <c r="E187" s="122" t="s">
        <v>414</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2">
      <c r="A188" s="189"/>
      <c r="B188" s="186"/>
      <c r="C188" s="180"/>
      <c r="D188" s="186"/>
      <c r="E188" s="125" t="s">
        <v>590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2">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2">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2">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525</v>
      </c>
      <c r="AF192" s="155"/>
      <c r="AG192" s="155"/>
      <c r="AH192" s="155"/>
      <c r="AI192" s="155" t="s">
        <v>522</v>
      </c>
      <c r="AJ192" s="155"/>
      <c r="AK192" s="155"/>
      <c r="AL192" s="155"/>
      <c r="AM192" s="155" t="s">
        <v>517</v>
      </c>
      <c r="AN192" s="155"/>
      <c r="AO192" s="155"/>
      <c r="AP192" s="151"/>
      <c r="AQ192" s="151" t="s">
        <v>353</v>
      </c>
      <c r="AR192" s="152"/>
      <c r="AS192" s="152"/>
      <c r="AT192" s="153"/>
      <c r="AU192" s="196" t="s">
        <v>369</v>
      </c>
      <c r="AV192" s="196"/>
      <c r="AW192" s="196"/>
      <c r="AX192" s="197"/>
    </row>
    <row r="193" spans="1:50" ht="18.75" hidden="1" customHeight="1" x14ac:dyDescent="0.2">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x14ac:dyDescent="0.2">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2">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2">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526</v>
      </c>
      <c r="AF196" s="155"/>
      <c r="AG196" s="155"/>
      <c r="AH196" s="155"/>
      <c r="AI196" s="155" t="s">
        <v>522</v>
      </c>
      <c r="AJ196" s="155"/>
      <c r="AK196" s="155"/>
      <c r="AL196" s="155"/>
      <c r="AM196" s="155" t="s">
        <v>517</v>
      </c>
      <c r="AN196" s="155"/>
      <c r="AO196" s="155"/>
      <c r="AP196" s="151"/>
      <c r="AQ196" s="151" t="s">
        <v>353</v>
      </c>
      <c r="AR196" s="152"/>
      <c r="AS196" s="152"/>
      <c r="AT196" s="153"/>
      <c r="AU196" s="196" t="s">
        <v>369</v>
      </c>
      <c r="AV196" s="196"/>
      <c r="AW196" s="196"/>
      <c r="AX196" s="197"/>
    </row>
    <row r="197" spans="1:50" ht="18.75" hidden="1" customHeight="1" x14ac:dyDescent="0.2">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2">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2">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2">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525</v>
      </c>
      <c r="AF200" s="155"/>
      <c r="AG200" s="155"/>
      <c r="AH200" s="155"/>
      <c r="AI200" s="155" t="s">
        <v>522</v>
      </c>
      <c r="AJ200" s="155"/>
      <c r="AK200" s="155"/>
      <c r="AL200" s="155"/>
      <c r="AM200" s="155" t="s">
        <v>517</v>
      </c>
      <c r="AN200" s="155"/>
      <c r="AO200" s="155"/>
      <c r="AP200" s="151"/>
      <c r="AQ200" s="151" t="s">
        <v>353</v>
      </c>
      <c r="AR200" s="152"/>
      <c r="AS200" s="152"/>
      <c r="AT200" s="153"/>
      <c r="AU200" s="196" t="s">
        <v>369</v>
      </c>
      <c r="AV200" s="196"/>
      <c r="AW200" s="196"/>
      <c r="AX200" s="197"/>
    </row>
    <row r="201" spans="1:50" ht="18.75" hidden="1" customHeight="1" x14ac:dyDescent="0.2">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2">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2">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2">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525</v>
      </c>
      <c r="AF204" s="155"/>
      <c r="AG204" s="155"/>
      <c r="AH204" s="155"/>
      <c r="AI204" s="155" t="s">
        <v>522</v>
      </c>
      <c r="AJ204" s="155"/>
      <c r="AK204" s="155"/>
      <c r="AL204" s="155"/>
      <c r="AM204" s="155" t="s">
        <v>517</v>
      </c>
      <c r="AN204" s="155"/>
      <c r="AO204" s="155"/>
      <c r="AP204" s="151"/>
      <c r="AQ204" s="151" t="s">
        <v>353</v>
      </c>
      <c r="AR204" s="152"/>
      <c r="AS204" s="152"/>
      <c r="AT204" s="153"/>
      <c r="AU204" s="196" t="s">
        <v>369</v>
      </c>
      <c r="AV204" s="196"/>
      <c r="AW204" s="196"/>
      <c r="AX204" s="197"/>
    </row>
    <row r="205" spans="1:50" ht="18.75" hidden="1" customHeight="1" x14ac:dyDescent="0.2">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2">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2">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2">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525</v>
      </c>
      <c r="AF208" s="155"/>
      <c r="AG208" s="155"/>
      <c r="AH208" s="155"/>
      <c r="AI208" s="155" t="s">
        <v>522</v>
      </c>
      <c r="AJ208" s="155"/>
      <c r="AK208" s="155"/>
      <c r="AL208" s="155"/>
      <c r="AM208" s="155" t="s">
        <v>517</v>
      </c>
      <c r="AN208" s="155"/>
      <c r="AO208" s="155"/>
      <c r="AP208" s="151"/>
      <c r="AQ208" s="151" t="s">
        <v>353</v>
      </c>
      <c r="AR208" s="152"/>
      <c r="AS208" s="152"/>
      <c r="AT208" s="153"/>
      <c r="AU208" s="196" t="s">
        <v>369</v>
      </c>
      <c r="AV208" s="196"/>
      <c r="AW208" s="196"/>
      <c r="AX208" s="197"/>
    </row>
    <row r="209" spans="1:50" ht="18.75" hidden="1" customHeight="1" x14ac:dyDescent="0.2">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2">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2">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2">
      <c r="A212" s="189"/>
      <c r="B212" s="186"/>
      <c r="C212" s="180"/>
      <c r="D212" s="186"/>
      <c r="E212" s="180"/>
      <c r="F212" s="181"/>
      <c r="G212" s="157" t="s">
        <v>370</v>
      </c>
      <c r="H212" s="130"/>
      <c r="I212" s="130"/>
      <c r="J212" s="130"/>
      <c r="K212" s="130"/>
      <c r="L212" s="130"/>
      <c r="M212" s="130"/>
      <c r="N212" s="130"/>
      <c r="O212" s="130"/>
      <c r="P212" s="131"/>
      <c r="Q212" s="159" t="s">
        <v>451</v>
      </c>
      <c r="R212" s="130"/>
      <c r="S212" s="130"/>
      <c r="T212" s="130"/>
      <c r="U212" s="130"/>
      <c r="V212" s="130"/>
      <c r="W212" s="130"/>
      <c r="X212" s="130"/>
      <c r="Y212" s="130"/>
      <c r="Z212" s="130"/>
      <c r="AA212" s="130"/>
      <c r="AB212" s="129" t="s">
        <v>452</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2">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2">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2">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2">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2">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2">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2">
      <c r="A219" s="189"/>
      <c r="B219" s="186"/>
      <c r="C219" s="180"/>
      <c r="D219" s="186"/>
      <c r="E219" s="180"/>
      <c r="F219" s="181"/>
      <c r="G219" s="157" t="s">
        <v>370</v>
      </c>
      <c r="H219" s="130"/>
      <c r="I219" s="130"/>
      <c r="J219" s="130"/>
      <c r="K219" s="130"/>
      <c r="L219" s="130"/>
      <c r="M219" s="130"/>
      <c r="N219" s="130"/>
      <c r="O219" s="130"/>
      <c r="P219" s="131"/>
      <c r="Q219" s="159" t="s">
        <v>451</v>
      </c>
      <c r="R219" s="130"/>
      <c r="S219" s="130"/>
      <c r="T219" s="130"/>
      <c r="U219" s="130"/>
      <c r="V219" s="130"/>
      <c r="W219" s="130"/>
      <c r="X219" s="130"/>
      <c r="Y219" s="130"/>
      <c r="Z219" s="130"/>
      <c r="AA219" s="130"/>
      <c r="AB219" s="129" t="s">
        <v>452</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2">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2">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2">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2">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2">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2">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2">
      <c r="A226" s="189"/>
      <c r="B226" s="186"/>
      <c r="C226" s="180"/>
      <c r="D226" s="186"/>
      <c r="E226" s="180"/>
      <c r="F226" s="181"/>
      <c r="G226" s="157" t="s">
        <v>370</v>
      </c>
      <c r="H226" s="130"/>
      <c r="I226" s="130"/>
      <c r="J226" s="130"/>
      <c r="K226" s="130"/>
      <c r="L226" s="130"/>
      <c r="M226" s="130"/>
      <c r="N226" s="130"/>
      <c r="O226" s="130"/>
      <c r="P226" s="131"/>
      <c r="Q226" s="159" t="s">
        <v>451</v>
      </c>
      <c r="R226" s="130"/>
      <c r="S226" s="130"/>
      <c r="T226" s="130"/>
      <c r="U226" s="130"/>
      <c r="V226" s="130"/>
      <c r="W226" s="130"/>
      <c r="X226" s="130"/>
      <c r="Y226" s="130"/>
      <c r="Z226" s="130"/>
      <c r="AA226" s="130"/>
      <c r="AB226" s="129" t="s">
        <v>452</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2">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2">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2">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2">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2">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2">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2">
      <c r="A233" s="189"/>
      <c r="B233" s="186"/>
      <c r="C233" s="180"/>
      <c r="D233" s="186"/>
      <c r="E233" s="180"/>
      <c r="F233" s="181"/>
      <c r="G233" s="157" t="s">
        <v>370</v>
      </c>
      <c r="H233" s="130"/>
      <c r="I233" s="130"/>
      <c r="J233" s="130"/>
      <c r="K233" s="130"/>
      <c r="L233" s="130"/>
      <c r="M233" s="130"/>
      <c r="N233" s="130"/>
      <c r="O233" s="130"/>
      <c r="P233" s="131"/>
      <c r="Q233" s="159" t="s">
        <v>451</v>
      </c>
      <c r="R233" s="130"/>
      <c r="S233" s="130"/>
      <c r="T233" s="130"/>
      <c r="U233" s="130"/>
      <c r="V233" s="130"/>
      <c r="W233" s="130"/>
      <c r="X233" s="130"/>
      <c r="Y233" s="130"/>
      <c r="Z233" s="130"/>
      <c r="AA233" s="130"/>
      <c r="AB233" s="129" t="s">
        <v>452</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2">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2">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2">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2">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2">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2">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2">
      <c r="A240" s="189"/>
      <c r="B240" s="186"/>
      <c r="C240" s="180"/>
      <c r="D240" s="186"/>
      <c r="E240" s="180"/>
      <c r="F240" s="181"/>
      <c r="G240" s="157" t="s">
        <v>370</v>
      </c>
      <c r="H240" s="130"/>
      <c r="I240" s="130"/>
      <c r="J240" s="130"/>
      <c r="K240" s="130"/>
      <c r="L240" s="130"/>
      <c r="M240" s="130"/>
      <c r="N240" s="130"/>
      <c r="O240" s="130"/>
      <c r="P240" s="131"/>
      <c r="Q240" s="159" t="s">
        <v>451</v>
      </c>
      <c r="R240" s="130"/>
      <c r="S240" s="130"/>
      <c r="T240" s="130"/>
      <c r="U240" s="130"/>
      <c r="V240" s="130"/>
      <c r="W240" s="130"/>
      <c r="X240" s="130"/>
      <c r="Y240" s="130"/>
      <c r="Z240" s="130"/>
      <c r="AA240" s="130"/>
      <c r="AB240" s="129" t="s">
        <v>452</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2">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2">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2">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2">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2">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2">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2">
      <c r="A247" s="189"/>
      <c r="B247" s="186"/>
      <c r="C247" s="180"/>
      <c r="D247" s="186"/>
      <c r="E247" s="122" t="s">
        <v>414</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2">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2">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2">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2">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525</v>
      </c>
      <c r="AF252" s="155"/>
      <c r="AG252" s="155"/>
      <c r="AH252" s="155"/>
      <c r="AI252" s="155" t="s">
        <v>522</v>
      </c>
      <c r="AJ252" s="155"/>
      <c r="AK252" s="155"/>
      <c r="AL252" s="155"/>
      <c r="AM252" s="155" t="s">
        <v>517</v>
      </c>
      <c r="AN252" s="155"/>
      <c r="AO252" s="155"/>
      <c r="AP252" s="151"/>
      <c r="AQ252" s="151" t="s">
        <v>353</v>
      </c>
      <c r="AR252" s="152"/>
      <c r="AS252" s="152"/>
      <c r="AT252" s="153"/>
      <c r="AU252" s="196" t="s">
        <v>369</v>
      </c>
      <c r="AV252" s="196"/>
      <c r="AW252" s="196"/>
      <c r="AX252" s="197"/>
    </row>
    <row r="253" spans="1:50" ht="18.75" hidden="1" customHeight="1" x14ac:dyDescent="0.2">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2">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2">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2">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525</v>
      </c>
      <c r="AF256" s="155"/>
      <c r="AG256" s="155"/>
      <c r="AH256" s="155"/>
      <c r="AI256" s="155" t="s">
        <v>522</v>
      </c>
      <c r="AJ256" s="155"/>
      <c r="AK256" s="155"/>
      <c r="AL256" s="155"/>
      <c r="AM256" s="155" t="s">
        <v>518</v>
      </c>
      <c r="AN256" s="155"/>
      <c r="AO256" s="155"/>
      <c r="AP256" s="151"/>
      <c r="AQ256" s="151" t="s">
        <v>353</v>
      </c>
      <c r="AR256" s="152"/>
      <c r="AS256" s="152"/>
      <c r="AT256" s="153"/>
      <c r="AU256" s="196" t="s">
        <v>369</v>
      </c>
      <c r="AV256" s="196"/>
      <c r="AW256" s="196"/>
      <c r="AX256" s="197"/>
    </row>
    <row r="257" spans="1:50" ht="18.75" hidden="1" customHeight="1" x14ac:dyDescent="0.2">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2">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2">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2">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525</v>
      </c>
      <c r="AF260" s="155"/>
      <c r="AG260" s="155"/>
      <c r="AH260" s="155"/>
      <c r="AI260" s="155" t="s">
        <v>522</v>
      </c>
      <c r="AJ260" s="155"/>
      <c r="AK260" s="155"/>
      <c r="AL260" s="155"/>
      <c r="AM260" s="155" t="s">
        <v>518</v>
      </c>
      <c r="AN260" s="155"/>
      <c r="AO260" s="155"/>
      <c r="AP260" s="151"/>
      <c r="AQ260" s="151" t="s">
        <v>353</v>
      </c>
      <c r="AR260" s="152"/>
      <c r="AS260" s="152"/>
      <c r="AT260" s="153"/>
      <c r="AU260" s="196" t="s">
        <v>369</v>
      </c>
      <c r="AV260" s="196"/>
      <c r="AW260" s="196"/>
      <c r="AX260" s="197"/>
    </row>
    <row r="261" spans="1:50" ht="18.75" hidden="1" customHeight="1" x14ac:dyDescent="0.2">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2">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2">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2">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525</v>
      </c>
      <c r="AF264" s="217"/>
      <c r="AG264" s="217"/>
      <c r="AH264" s="217"/>
      <c r="AI264" s="217" t="s">
        <v>522</v>
      </c>
      <c r="AJ264" s="217"/>
      <c r="AK264" s="217"/>
      <c r="AL264" s="217"/>
      <c r="AM264" s="217" t="s">
        <v>517</v>
      </c>
      <c r="AN264" s="217"/>
      <c r="AO264" s="217"/>
      <c r="AP264" s="159"/>
      <c r="AQ264" s="159" t="s">
        <v>353</v>
      </c>
      <c r="AR264" s="130"/>
      <c r="AS264" s="130"/>
      <c r="AT264" s="131"/>
      <c r="AU264" s="136" t="s">
        <v>369</v>
      </c>
      <c r="AV264" s="136"/>
      <c r="AW264" s="136"/>
      <c r="AX264" s="137"/>
    </row>
    <row r="265" spans="1:50" ht="18.75" hidden="1" customHeight="1" x14ac:dyDescent="0.2">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2">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2">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2">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526</v>
      </c>
      <c r="AF268" s="155"/>
      <c r="AG268" s="155"/>
      <c r="AH268" s="155"/>
      <c r="AI268" s="155" t="s">
        <v>522</v>
      </c>
      <c r="AJ268" s="155"/>
      <c r="AK268" s="155"/>
      <c r="AL268" s="155"/>
      <c r="AM268" s="155" t="s">
        <v>517</v>
      </c>
      <c r="AN268" s="155"/>
      <c r="AO268" s="155"/>
      <c r="AP268" s="151"/>
      <c r="AQ268" s="151" t="s">
        <v>353</v>
      </c>
      <c r="AR268" s="152"/>
      <c r="AS268" s="152"/>
      <c r="AT268" s="153"/>
      <c r="AU268" s="196" t="s">
        <v>369</v>
      </c>
      <c r="AV268" s="196"/>
      <c r="AW268" s="196"/>
      <c r="AX268" s="197"/>
    </row>
    <row r="269" spans="1:50" ht="18.75" hidden="1" customHeight="1" x14ac:dyDescent="0.2">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2">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2">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2">
      <c r="A272" s="189"/>
      <c r="B272" s="186"/>
      <c r="C272" s="180"/>
      <c r="D272" s="186"/>
      <c r="E272" s="180"/>
      <c r="F272" s="181"/>
      <c r="G272" s="157" t="s">
        <v>370</v>
      </c>
      <c r="H272" s="130"/>
      <c r="I272" s="130"/>
      <c r="J272" s="130"/>
      <c r="K272" s="130"/>
      <c r="L272" s="130"/>
      <c r="M272" s="130"/>
      <c r="N272" s="130"/>
      <c r="O272" s="130"/>
      <c r="P272" s="131"/>
      <c r="Q272" s="159" t="s">
        <v>451</v>
      </c>
      <c r="R272" s="130"/>
      <c r="S272" s="130"/>
      <c r="T272" s="130"/>
      <c r="U272" s="130"/>
      <c r="V272" s="130"/>
      <c r="W272" s="130"/>
      <c r="X272" s="130"/>
      <c r="Y272" s="130"/>
      <c r="Z272" s="130"/>
      <c r="AA272" s="130"/>
      <c r="AB272" s="129" t="s">
        <v>452</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2">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2">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2">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2">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2">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2">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2">
      <c r="A279" s="189"/>
      <c r="B279" s="186"/>
      <c r="C279" s="180"/>
      <c r="D279" s="186"/>
      <c r="E279" s="180"/>
      <c r="F279" s="181"/>
      <c r="G279" s="157" t="s">
        <v>370</v>
      </c>
      <c r="H279" s="130"/>
      <c r="I279" s="130"/>
      <c r="J279" s="130"/>
      <c r="K279" s="130"/>
      <c r="L279" s="130"/>
      <c r="M279" s="130"/>
      <c r="N279" s="130"/>
      <c r="O279" s="130"/>
      <c r="P279" s="131"/>
      <c r="Q279" s="159" t="s">
        <v>451</v>
      </c>
      <c r="R279" s="130"/>
      <c r="S279" s="130"/>
      <c r="T279" s="130"/>
      <c r="U279" s="130"/>
      <c r="V279" s="130"/>
      <c r="W279" s="130"/>
      <c r="X279" s="130"/>
      <c r="Y279" s="130"/>
      <c r="Z279" s="130"/>
      <c r="AA279" s="130"/>
      <c r="AB279" s="129" t="s">
        <v>452</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2">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2">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2">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2">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2">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2">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2">
      <c r="A286" s="189"/>
      <c r="B286" s="186"/>
      <c r="C286" s="180"/>
      <c r="D286" s="186"/>
      <c r="E286" s="180"/>
      <c r="F286" s="181"/>
      <c r="G286" s="157" t="s">
        <v>370</v>
      </c>
      <c r="H286" s="130"/>
      <c r="I286" s="130"/>
      <c r="J286" s="130"/>
      <c r="K286" s="130"/>
      <c r="L286" s="130"/>
      <c r="M286" s="130"/>
      <c r="N286" s="130"/>
      <c r="O286" s="130"/>
      <c r="P286" s="131"/>
      <c r="Q286" s="159" t="s">
        <v>451</v>
      </c>
      <c r="R286" s="130"/>
      <c r="S286" s="130"/>
      <c r="T286" s="130"/>
      <c r="U286" s="130"/>
      <c r="V286" s="130"/>
      <c r="W286" s="130"/>
      <c r="X286" s="130"/>
      <c r="Y286" s="130"/>
      <c r="Z286" s="130"/>
      <c r="AA286" s="130"/>
      <c r="AB286" s="129" t="s">
        <v>452</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2">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2">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2">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2">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2">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2">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2">
      <c r="A293" s="189"/>
      <c r="B293" s="186"/>
      <c r="C293" s="180"/>
      <c r="D293" s="186"/>
      <c r="E293" s="180"/>
      <c r="F293" s="181"/>
      <c r="G293" s="157" t="s">
        <v>370</v>
      </c>
      <c r="H293" s="130"/>
      <c r="I293" s="130"/>
      <c r="J293" s="130"/>
      <c r="K293" s="130"/>
      <c r="L293" s="130"/>
      <c r="M293" s="130"/>
      <c r="N293" s="130"/>
      <c r="O293" s="130"/>
      <c r="P293" s="131"/>
      <c r="Q293" s="159" t="s">
        <v>451</v>
      </c>
      <c r="R293" s="130"/>
      <c r="S293" s="130"/>
      <c r="T293" s="130"/>
      <c r="U293" s="130"/>
      <c r="V293" s="130"/>
      <c r="W293" s="130"/>
      <c r="X293" s="130"/>
      <c r="Y293" s="130"/>
      <c r="Z293" s="130"/>
      <c r="AA293" s="130"/>
      <c r="AB293" s="129" t="s">
        <v>452</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2">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2">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2">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2">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2">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2">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2">
      <c r="A300" s="189"/>
      <c r="B300" s="186"/>
      <c r="C300" s="180"/>
      <c r="D300" s="186"/>
      <c r="E300" s="180"/>
      <c r="F300" s="181"/>
      <c r="G300" s="157" t="s">
        <v>370</v>
      </c>
      <c r="H300" s="130"/>
      <c r="I300" s="130"/>
      <c r="J300" s="130"/>
      <c r="K300" s="130"/>
      <c r="L300" s="130"/>
      <c r="M300" s="130"/>
      <c r="N300" s="130"/>
      <c r="O300" s="130"/>
      <c r="P300" s="131"/>
      <c r="Q300" s="159" t="s">
        <v>451</v>
      </c>
      <c r="R300" s="130"/>
      <c r="S300" s="130"/>
      <c r="T300" s="130"/>
      <c r="U300" s="130"/>
      <c r="V300" s="130"/>
      <c r="W300" s="130"/>
      <c r="X300" s="130"/>
      <c r="Y300" s="130"/>
      <c r="Z300" s="130"/>
      <c r="AA300" s="130"/>
      <c r="AB300" s="129" t="s">
        <v>452</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2">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2">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2">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2">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2">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2">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2">
      <c r="A307" s="189"/>
      <c r="B307" s="186"/>
      <c r="C307" s="180"/>
      <c r="D307" s="186"/>
      <c r="E307" s="122" t="s">
        <v>414</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2">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5">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2">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2">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2">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525</v>
      </c>
      <c r="AF312" s="155"/>
      <c r="AG312" s="155"/>
      <c r="AH312" s="155"/>
      <c r="AI312" s="155" t="s">
        <v>522</v>
      </c>
      <c r="AJ312" s="155"/>
      <c r="AK312" s="155"/>
      <c r="AL312" s="155"/>
      <c r="AM312" s="155" t="s">
        <v>517</v>
      </c>
      <c r="AN312" s="155"/>
      <c r="AO312" s="155"/>
      <c r="AP312" s="151"/>
      <c r="AQ312" s="151" t="s">
        <v>353</v>
      </c>
      <c r="AR312" s="152"/>
      <c r="AS312" s="152"/>
      <c r="AT312" s="153"/>
      <c r="AU312" s="196" t="s">
        <v>369</v>
      </c>
      <c r="AV312" s="196"/>
      <c r="AW312" s="196"/>
      <c r="AX312" s="197"/>
    </row>
    <row r="313" spans="1:50" ht="18.75" hidden="1" customHeight="1" x14ac:dyDescent="0.2">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2">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2">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2">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525</v>
      </c>
      <c r="AF316" s="155"/>
      <c r="AG316" s="155"/>
      <c r="AH316" s="155"/>
      <c r="AI316" s="155" t="s">
        <v>522</v>
      </c>
      <c r="AJ316" s="155"/>
      <c r="AK316" s="155"/>
      <c r="AL316" s="155"/>
      <c r="AM316" s="155" t="s">
        <v>517</v>
      </c>
      <c r="AN316" s="155"/>
      <c r="AO316" s="155"/>
      <c r="AP316" s="151"/>
      <c r="AQ316" s="151" t="s">
        <v>353</v>
      </c>
      <c r="AR316" s="152"/>
      <c r="AS316" s="152"/>
      <c r="AT316" s="153"/>
      <c r="AU316" s="196" t="s">
        <v>369</v>
      </c>
      <c r="AV316" s="196"/>
      <c r="AW316" s="196"/>
      <c r="AX316" s="197"/>
    </row>
    <row r="317" spans="1:50" ht="18.75" hidden="1" customHeight="1" x14ac:dyDescent="0.2">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2">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2">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2">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525</v>
      </c>
      <c r="AF320" s="155"/>
      <c r="AG320" s="155"/>
      <c r="AH320" s="155"/>
      <c r="AI320" s="155" t="s">
        <v>522</v>
      </c>
      <c r="AJ320" s="155"/>
      <c r="AK320" s="155"/>
      <c r="AL320" s="155"/>
      <c r="AM320" s="155" t="s">
        <v>518</v>
      </c>
      <c r="AN320" s="155"/>
      <c r="AO320" s="155"/>
      <c r="AP320" s="151"/>
      <c r="AQ320" s="151" t="s">
        <v>353</v>
      </c>
      <c r="AR320" s="152"/>
      <c r="AS320" s="152"/>
      <c r="AT320" s="153"/>
      <c r="AU320" s="196" t="s">
        <v>369</v>
      </c>
      <c r="AV320" s="196"/>
      <c r="AW320" s="196"/>
      <c r="AX320" s="197"/>
    </row>
    <row r="321" spans="1:50" ht="18.75" hidden="1" customHeight="1" x14ac:dyDescent="0.2">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2">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2">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2">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525</v>
      </c>
      <c r="AF324" s="155"/>
      <c r="AG324" s="155"/>
      <c r="AH324" s="155"/>
      <c r="AI324" s="155" t="s">
        <v>522</v>
      </c>
      <c r="AJ324" s="155"/>
      <c r="AK324" s="155"/>
      <c r="AL324" s="155"/>
      <c r="AM324" s="155" t="s">
        <v>517</v>
      </c>
      <c r="AN324" s="155"/>
      <c r="AO324" s="155"/>
      <c r="AP324" s="151"/>
      <c r="AQ324" s="151" t="s">
        <v>353</v>
      </c>
      <c r="AR324" s="152"/>
      <c r="AS324" s="152"/>
      <c r="AT324" s="153"/>
      <c r="AU324" s="196" t="s">
        <v>369</v>
      </c>
      <c r="AV324" s="196"/>
      <c r="AW324" s="196"/>
      <c r="AX324" s="197"/>
    </row>
    <row r="325" spans="1:50" ht="18.75" hidden="1" customHeight="1" x14ac:dyDescent="0.2">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2">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2">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2">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526</v>
      </c>
      <c r="AF328" s="155"/>
      <c r="AG328" s="155"/>
      <c r="AH328" s="155"/>
      <c r="AI328" s="155" t="s">
        <v>522</v>
      </c>
      <c r="AJ328" s="155"/>
      <c r="AK328" s="155"/>
      <c r="AL328" s="155"/>
      <c r="AM328" s="155" t="s">
        <v>518</v>
      </c>
      <c r="AN328" s="155"/>
      <c r="AO328" s="155"/>
      <c r="AP328" s="151"/>
      <c r="AQ328" s="151" t="s">
        <v>353</v>
      </c>
      <c r="AR328" s="152"/>
      <c r="AS328" s="152"/>
      <c r="AT328" s="153"/>
      <c r="AU328" s="196" t="s">
        <v>369</v>
      </c>
      <c r="AV328" s="196"/>
      <c r="AW328" s="196"/>
      <c r="AX328" s="197"/>
    </row>
    <row r="329" spans="1:50" ht="18.75" hidden="1" customHeight="1" x14ac:dyDescent="0.2">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2">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2">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2">
      <c r="A332" s="189"/>
      <c r="B332" s="186"/>
      <c r="C332" s="180"/>
      <c r="D332" s="186"/>
      <c r="E332" s="180"/>
      <c r="F332" s="181"/>
      <c r="G332" s="157" t="s">
        <v>370</v>
      </c>
      <c r="H332" s="130"/>
      <c r="I332" s="130"/>
      <c r="J332" s="130"/>
      <c r="K332" s="130"/>
      <c r="L332" s="130"/>
      <c r="M332" s="130"/>
      <c r="N332" s="130"/>
      <c r="O332" s="130"/>
      <c r="P332" s="131"/>
      <c r="Q332" s="159" t="s">
        <v>451</v>
      </c>
      <c r="R332" s="130"/>
      <c r="S332" s="130"/>
      <c r="T332" s="130"/>
      <c r="U332" s="130"/>
      <c r="V332" s="130"/>
      <c r="W332" s="130"/>
      <c r="X332" s="130"/>
      <c r="Y332" s="130"/>
      <c r="Z332" s="130"/>
      <c r="AA332" s="130"/>
      <c r="AB332" s="129" t="s">
        <v>452</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2">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2">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2">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2">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2">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2">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2">
      <c r="A339" s="189"/>
      <c r="B339" s="186"/>
      <c r="C339" s="180"/>
      <c r="D339" s="186"/>
      <c r="E339" s="180"/>
      <c r="F339" s="181"/>
      <c r="G339" s="157" t="s">
        <v>370</v>
      </c>
      <c r="H339" s="130"/>
      <c r="I339" s="130"/>
      <c r="J339" s="130"/>
      <c r="K339" s="130"/>
      <c r="L339" s="130"/>
      <c r="M339" s="130"/>
      <c r="N339" s="130"/>
      <c r="O339" s="130"/>
      <c r="P339" s="131"/>
      <c r="Q339" s="159" t="s">
        <v>451</v>
      </c>
      <c r="R339" s="130"/>
      <c r="S339" s="130"/>
      <c r="T339" s="130"/>
      <c r="U339" s="130"/>
      <c r="V339" s="130"/>
      <c r="W339" s="130"/>
      <c r="X339" s="130"/>
      <c r="Y339" s="130"/>
      <c r="Z339" s="130"/>
      <c r="AA339" s="130"/>
      <c r="AB339" s="129" t="s">
        <v>452</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2">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2">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2">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2">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2">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2">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2">
      <c r="A346" s="189"/>
      <c r="B346" s="186"/>
      <c r="C346" s="180"/>
      <c r="D346" s="186"/>
      <c r="E346" s="180"/>
      <c r="F346" s="181"/>
      <c r="G346" s="157" t="s">
        <v>370</v>
      </c>
      <c r="H346" s="130"/>
      <c r="I346" s="130"/>
      <c r="J346" s="130"/>
      <c r="K346" s="130"/>
      <c r="L346" s="130"/>
      <c r="M346" s="130"/>
      <c r="N346" s="130"/>
      <c r="O346" s="130"/>
      <c r="P346" s="131"/>
      <c r="Q346" s="159" t="s">
        <v>451</v>
      </c>
      <c r="R346" s="130"/>
      <c r="S346" s="130"/>
      <c r="T346" s="130"/>
      <c r="U346" s="130"/>
      <c r="V346" s="130"/>
      <c r="W346" s="130"/>
      <c r="X346" s="130"/>
      <c r="Y346" s="130"/>
      <c r="Z346" s="130"/>
      <c r="AA346" s="130"/>
      <c r="AB346" s="129" t="s">
        <v>452</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2">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2">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2">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2">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2">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2">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2">
      <c r="A353" s="189"/>
      <c r="B353" s="186"/>
      <c r="C353" s="180"/>
      <c r="D353" s="186"/>
      <c r="E353" s="180"/>
      <c r="F353" s="181"/>
      <c r="G353" s="157" t="s">
        <v>370</v>
      </c>
      <c r="H353" s="130"/>
      <c r="I353" s="130"/>
      <c r="J353" s="130"/>
      <c r="K353" s="130"/>
      <c r="L353" s="130"/>
      <c r="M353" s="130"/>
      <c r="N353" s="130"/>
      <c r="O353" s="130"/>
      <c r="P353" s="131"/>
      <c r="Q353" s="159" t="s">
        <v>451</v>
      </c>
      <c r="R353" s="130"/>
      <c r="S353" s="130"/>
      <c r="T353" s="130"/>
      <c r="U353" s="130"/>
      <c r="V353" s="130"/>
      <c r="W353" s="130"/>
      <c r="X353" s="130"/>
      <c r="Y353" s="130"/>
      <c r="Z353" s="130"/>
      <c r="AA353" s="130"/>
      <c r="AB353" s="129" t="s">
        <v>452</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2">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2">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2">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2">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2">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2">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2">
      <c r="A360" s="189"/>
      <c r="B360" s="186"/>
      <c r="C360" s="180"/>
      <c r="D360" s="186"/>
      <c r="E360" s="180"/>
      <c r="F360" s="181"/>
      <c r="G360" s="157" t="s">
        <v>370</v>
      </c>
      <c r="H360" s="130"/>
      <c r="I360" s="130"/>
      <c r="J360" s="130"/>
      <c r="K360" s="130"/>
      <c r="L360" s="130"/>
      <c r="M360" s="130"/>
      <c r="N360" s="130"/>
      <c r="O360" s="130"/>
      <c r="P360" s="131"/>
      <c r="Q360" s="159" t="s">
        <v>451</v>
      </c>
      <c r="R360" s="130"/>
      <c r="S360" s="130"/>
      <c r="T360" s="130"/>
      <c r="U360" s="130"/>
      <c r="V360" s="130"/>
      <c r="W360" s="130"/>
      <c r="X360" s="130"/>
      <c r="Y360" s="130"/>
      <c r="Z360" s="130"/>
      <c r="AA360" s="130"/>
      <c r="AB360" s="129" t="s">
        <v>452</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2">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2">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2">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2">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2">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2">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2">
      <c r="A367" s="189"/>
      <c r="B367" s="186"/>
      <c r="C367" s="180"/>
      <c r="D367" s="186"/>
      <c r="E367" s="122" t="s">
        <v>414</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2">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2">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2">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2">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525</v>
      </c>
      <c r="AF372" s="155"/>
      <c r="AG372" s="155"/>
      <c r="AH372" s="155"/>
      <c r="AI372" s="155" t="s">
        <v>522</v>
      </c>
      <c r="AJ372" s="155"/>
      <c r="AK372" s="155"/>
      <c r="AL372" s="155"/>
      <c r="AM372" s="155" t="s">
        <v>517</v>
      </c>
      <c r="AN372" s="155"/>
      <c r="AO372" s="155"/>
      <c r="AP372" s="151"/>
      <c r="AQ372" s="151" t="s">
        <v>353</v>
      </c>
      <c r="AR372" s="152"/>
      <c r="AS372" s="152"/>
      <c r="AT372" s="153"/>
      <c r="AU372" s="196" t="s">
        <v>369</v>
      </c>
      <c r="AV372" s="196"/>
      <c r="AW372" s="196"/>
      <c r="AX372" s="197"/>
    </row>
    <row r="373" spans="1:50" ht="18.75" hidden="1" customHeight="1" x14ac:dyDescent="0.2">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2">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2">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2">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525</v>
      </c>
      <c r="AF376" s="155"/>
      <c r="AG376" s="155"/>
      <c r="AH376" s="155"/>
      <c r="AI376" s="155" t="s">
        <v>522</v>
      </c>
      <c r="AJ376" s="155"/>
      <c r="AK376" s="155"/>
      <c r="AL376" s="155"/>
      <c r="AM376" s="155" t="s">
        <v>517</v>
      </c>
      <c r="AN376" s="155"/>
      <c r="AO376" s="155"/>
      <c r="AP376" s="151"/>
      <c r="AQ376" s="151" t="s">
        <v>353</v>
      </c>
      <c r="AR376" s="152"/>
      <c r="AS376" s="152"/>
      <c r="AT376" s="153"/>
      <c r="AU376" s="196" t="s">
        <v>369</v>
      </c>
      <c r="AV376" s="196"/>
      <c r="AW376" s="196"/>
      <c r="AX376" s="197"/>
    </row>
    <row r="377" spans="1:50" ht="18.75" hidden="1" customHeight="1" x14ac:dyDescent="0.2">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2">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2">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2">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525</v>
      </c>
      <c r="AF380" s="155"/>
      <c r="AG380" s="155"/>
      <c r="AH380" s="155"/>
      <c r="AI380" s="155" t="s">
        <v>522</v>
      </c>
      <c r="AJ380" s="155"/>
      <c r="AK380" s="155"/>
      <c r="AL380" s="155"/>
      <c r="AM380" s="155" t="s">
        <v>517</v>
      </c>
      <c r="AN380" s="155"/>
      <c r="AO380" s="155"/>
      <c r="AP380" s="151"/>
      <c r="AQ380" s="151" t="s">
        <v>353</v>
      </c>
      <c r="AR380" s="152"/>
      <c r="AS380" s="152"/>
      <c r="AT380" s="153"/>
      <c r="AU380" s="196" t="s">
        <v>369</v>
      </c>
      <c r="AV380" s="196"/>
      <c r="AW380" s="196"/>
      <c r="AX380" s="197"/>
    </row>
    <row r="381" spans="1:50" ht="18.75" hidden="1" customHeight="1" x14ac:dyDescent="0.2">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2">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2">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2">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525</v>
      </c>
      <c r="AF384" s="155"/>
      <c r="AG384" s="155"/>
      <c r="AH384" s="155"/>
      <c r="AI384" s="155" t="s">
        <v>522</v>
      </c>
      <c r="AJ384" s="155"/>
      <c r="AK384" s="155"/>
      <c r="AL384" s="155"/>
      <c r="AM384" s="155" t="s">
        <v>517</v>
      </c>
      <c r="AN384" s="155"/>
      <c r="AO384" s="155"/>
      <c r="AP384" s="151"/>
      <c r="AQ384" s="151" t="s">
        <v>353</v>
      </c>
      <c r="AR384" s="152"/>
      <c r="AS384" s="152"/>
      <c r="AT384" s="153"/>
      <c r="AU384" s="196" t="s">
        <v>369</v>
      </c>
      <c r="AV384" s="196"/>
      <c r="AW384" s="196"/>
      <c r="AX384" s="197"/>
    </row>
    <row r="385" spans="1:50" ht="18.75" hidden="1" customHeight="1" x14ac:dyDescent="0.2">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2">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2">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2">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525</v>
      </c>
      <c r="AF388" s="155"/>
      <c r="AG388" s="155"/>
      <c r="AH388" s="155"/>
      <c r="AI388" s="155" t="s">
        <v>522</v>
      </c>
      <c r="AJ388" s="155"/>
      <c r="AK388" s="155"/>
      <c r="AL388" s="155"/>
      <c r="AM388" s="155" t="s">
        <v>517</v>
      </c>
      <c r="AN388" s="155"/>
      <c r="AO388" s="155"/>
      <c r="AP388" s="151"/>
      <c r="AQ388" s="151" t="s">
        <v>353</v>
      </c>
      <c r="AR388" s="152"/>
      <c r="AS388" s="152"/>
      <c r="AT388" s="153"/>
      <c r="AU388" s="196" t="s">
        <v>369</v>
      </c>
      <c r="AV388" s="196"/>
      <c r="AW388" s="196"/>
      <c r="AX388" s="197"/>
    </row>
    <row r="389" spans="1:50" ht="18.75" hidden="1" customHeight="1" x14ac:dyDescent="0.2">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2">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2">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2">
      <c r="A392" s="189"/>
      <c r="B392" s="186"/>
      <c r="C392" s="180"/>
      <c r="D392" s="186"/>
      <c r="E392" s="180"/>
      <c r="F392" s="181"/>
      <c r="G392" s="157" t="s">
        <v>370</v>
      </c>
      <c r="H392" s="130"/>
      <c r="I392" s="130"/>
      <c r="J392" s="130"/>
      <c r="K392" s="130"/>
      <c r="L392" s="130"/>
      <c r="M392" s="130"/>
      <c r="N392" s="130"/>
      <c r="O392" s="130"/>
      <c r="P392" s="131"/>
      <c r="Q392" s="159" t="s">
        <v>451</v>
      </c>
      <c r="R392" s="130"/>
      <c r="S392" s="130"/>
      <c r="T392" s="130"/>
      <c r="U392" s="130"/>
      <c r="V392" s="130"/>
      <c r="W392" s="130"/>
      <c r="X392" s="130"/>
      <c r="Y392" s="130"/>
      <c r="Z392" s="130"/>
      <c r="AA392" s="130"/>
      <c r="AB392" s="129" t="s">
        <v>452</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2">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2">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2">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2">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2">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2">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2">
      <c r="A399" s="189"/>
      <c r="B399" s="186"/>
      <c r="C399" s="180"/>
      <c r="D399" s="186"/>
      <c r="E399" s="180"/>
      <c r="F399" s="181"/>
      <c r="G399" s="157" t="s">
        <v>370</v>
      </c>
      <c r="H399" s="130"/>
      <c r="I399" s="130"/>
      <c r="J399" s="130"/>
      <c r="K399" s="130"/>
      <c r="L399" s="130"/>
      <c r="M399" s="130"/>
      <c r="N399" s="130"/>
      <c r="O399" s="130"/>
      <c r="P399" s="131"/>
      <c r="Q399" s="159" t="s">
        <v>451</v>
      </c>
      <c r="R399" s="130"/>
      <c r="S399" s="130"/>
      <c r="T399" s="130"/>
      <c r="U399" s="130"/>
      <c r="V399" s="130"/>
      <c r="W399" s="130"/>
      <c r="X399" s="130"/>
      <c r="Y399" s="130"/>
      <c r="Z399" s="130"/>
      <c r="AA399" s="130"/>
      <c r="AB399" s="129" t="s">
        <v>452</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2">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2">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2">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2">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2">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2">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2">
      <c r="A406" s="189"/>
      <c r="B406" s="186"/>
      <c r="C406" s="180"/>
      <c r="D406" s="186"/>
      <c r="E406" s="180"/>
      <c r="F406" s="181"/>
      <c r="G406" s="157" t="s">
        <v>370</v>
      </c>
      <c r="H406" s="130"/>
      <c r="I406" s="130"/>
      <c r="J406" s="130"/>
      <c r="K406" s="130"/>
      <c r="L406" s="130"/>
      <c r="M406" s="130"/>
      <c r="N406" s="130"/>
      <c r="O406" s="130"/>
      <c r="P406" s="131"/>
      <c r="Q406" s="159" t="s">
        <v>451</v>
      </c>
      <c r="R406" s="130"/>
      <c r="S406" s="130"/>
      <c r="T406" s="130"/>
      <c r="U406" s="130"/>
      <c r="V406" s="130"/>
      <c r="W406" s="130"/>
      <c r="X406" s="130"/>
      <c r="Y406" s="130"/>
      <c r="Z406" s="130"/>
      <c r="AA406" s="130"/>
      <c r="AB406" s="129" t="s">
        <v>452</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2">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2">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2">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2">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2">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2">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2">
      <c r="A413" s="189"/>
      <c r="B413" s="186"/>
      <c r="C413" s="180"/>
      <c r="D413" s="186"/>
      <c r="E413" s="180"/>
      <c r="F413" s="181"/>
      <c r="G413" s="157" t="s">
        <v>370</v>
      </c>
      <c r="H413" s="130"/>
      <c r="I413" s="130"/>
      <c r="J413" s="130"/>
      <c r="K413" s="130"/>
      <c r="L413" s="130"/>
      <c r="M413" s="130"/>
      <c r="N413" s="130"/>
      <c r="O413" s="130"/>
      <c r="P413" s="131"/>
      <c r="Q413" s="159" t="s">
        <v>451</v>
      </c>
      <c r="R413" s="130"/>
      <c r="S413" s="130"/>
      <c r="T413" s="130"/>
      <c r="U413" s="130"/>
      <c r="V413" s="130"/>
      <c r="W413" s="130"/>
      <c r="X413" s="130"/>
      <c r="Y413" s="130"/>
      <c r="Z413" s="130"/>
      <c r="AA413" s="130"/>
      <c r="AB413" s="129" t="s">
        <v>452</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2">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2">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2">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2">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2">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2">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2">
      <c r="A420" s="189"/>
      <c r="B420" s="186"/>
      <c r="C420" s="180"/>
      <c r="D420" s="186"/>
      <c r="E420" s="180"/>
      <c r="F420" s="181"/>
      <c r="G420" s="157" t="s">
        <v>370</v>
      </c>
      <c r="H420" s="130"/>
      <c r="I420" s="130"/>
      <c r="J420" s="130"/>
      <c r="K420" s="130"/>
      <c r="L420" s="130"/>
      <c r="M420" s="130"/>
      <c r="N420" s="130"/>
      <c r="O420" s="130"/>
      <c r="P420" s="131"/>
      <c r="Q420" s="159" t="s">
        <v>451</v>
      </c>
      <c r="R420" s="130"/>
      <c r="S420" s="130"/>
      <c r="T420" s="130"/>
      <c r="U420" s="130"/>
      <c r="V420" s="130"/>
      <c r="W420" s="130"/>
      <c r="X420" s="130"/>
      <c r="Y420" s="130"/>
      <c r="Z420" s="130"/>
      <c r="AA420" s="130"/>
      <c r="AB420" s="129" t="s">
        <v>452</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2">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2">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2">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2">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2">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2">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2">
      <c r="A427" s="189"/>
      <c r="B427" s="186"/>
      <c r="C427" s="180"/>
      <c r="D427" s="186"/>
      <c r="E427" s="122" t="s">
        <v>414</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2">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2">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2">
      <c r="A430" s="189"/>
      <c r="B430" s="186"/>
      <c r="C430" s="178" t="s">
        <v>551</v>
      </c>
      <c r="D430" s="937"/>
      <c r="E430" s="174" t="s">
        <v>535</v>
      </c>
      <c r="F430" s="904"/>
      <c r="G430" s="905" t="s">
        <v>373</v>
      </c>
      <c r="H430" s="123"/>
      <c r="I430" s="123"/>
      <c r="J430" s="906"/>
      <c r="K430" s="907"/>
      <c r="L430" s="907"/>
      <c r="M430" s="907"/>
      <c r="N430" s="907"/>
      <c r="O430" s="907"/>
      <c r="P430" s="907"/>
      <c r="Q430" s="907"/>
      <c r="R430" s="907"/>
      <c r="S430" s="907"/>
      <c r="T430" s="908"/>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09"/>
    </row>
    <row r="431" spans="1:50" ht="18.75" hidden="1" customHeight="1" x14ac:dyDescent="0.2">
      <c r="A431" s="189"/>
      <c r="B431" s="186"/>
      <c r="C431" s="180"/>
      <c r="D431" s="186"/>
      <c r="E431" s="342" t="s">
        <v>362</v>
      </c>
      <c r="F431" s="343"/>
      <c r="G431" s="344"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361</v>
      </c>
      <c r="AF431" s="338"/>
      <c r="AG431" s="338"/>
      <c r="AH431" s="339"/>
      <c r="AI431" s="217" t="s">
        <v>518</v>
      </c>
      <c r="AJ431" s="217"/>
      <c r="AK431" s="217"/>
      <c r="AL431" s="159"/>
      <c r="AM431" s="217" t="s">
        <v>513</v>
      </c>
      <c r="AN431" s="217"/>
      <c r="AO431" s="217"/>
      <c r="AP431" s="159"/>
      <c r="AQ431" s="159" t="s">
        <v>353</v>
      </c>
      <c r="AR431" s="130"/>
      <c r="AS431" s="130"/>
      <c r="AT431" s="131"/>
      <c r="AU431" s="136" t="s">
        <v>253</v>
      </c>
      <c r="AV431" s="136"/>
      <c r="AW431" s="136"/>
      <c r="AX431" s="137"/>
    </row>
    <row r="432" spans="1:50" ht="18.75" hidden="1" customHeight="1" x14ac:dyDescent="0.2">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354</v>
      </c>
      <c r="AH432" s="134"/>
      <c r="AI432" s="156"/>
      <c r="AJ432" s="156"/>
      <c r="AK432" s="156"/>
      <c r="AL432" s="154"/>
      <c r="AM432" s="156"/>
      <c r="AN432" s="156"/>
      <c r="AO432" s="156"/>
      <c r="AP432" s="154"/>
      <c r="AQ432" s="596"/>
      <c r="AR432" s="200"/>
      <c r="AS432" s="133" t="s">
        <v>354</v>
      </c>
      <c r="AT432" s="134"/>
      <c r="AU432" s="200"/>
      <c r="AV432" s="200"/>
      <c r="AW432" s="133" t="s">
        <v>300</v>
      </c>
      <c r="AX432" s="195"/>
    </row>
    <row r="433" spans="1:50" ht="23.25" hidden="1" customHeight="1" x14ac:dyDescent="0.2">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2">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5" t="s">
        <v>301</v>
      </c>
      <c r="AC435" s="585"/>
      <c r="AD435" s="585"/>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2">
      <c r="A436" s="189"/>
      <c r="B436" s="186"/>
      <c r="C436" s="180"/>
      <c r="D436" s="186"/>
      <c r="E436" s="342" t="s">
        <v>362</v>
      </c>
      <c r="F436" s="343"/>
      <c r="G436" s="344"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361</v>
      </c>
      <c r="AF436" s="338"/>
      <c r="AG436" s="338"/>
      <c r="AH436" s="339"/>
      <c r="AI436" s="217" t="s">
        <v>517</v>
      </c>
      <c r="AJ436" s="217"/>
      <c r="AK436" s="217"/>
      <c r="AL436" s="159"/>
      <c r="AM436" s="217" t="s">
        <v>513</v>
      </c>
      <c r="AN436" s="217"/>
      <c r="AO436" s="217"/>
      <c r="AP436" s="159"/>
      <c r="AQ436" s="159" t="s">
        <v>353</v>
      </c>
      <c r="AR436" s="130"/>
      <c r="AS436" s="130"/>
      <c r="AT436" s="131"/>
      <c r="AU436" s="136" t="s">
        <v>253</v>
      </c>
      <c r="AV436" s="136"/>
      <c r="AW436" s="136"/>
      <c r="AX436" s="137"/>
    </row>
    <row r="437" spans="1:50" ht="18.75" hidden="1" customHeight="1" x14ac:dyDescent="0.2">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596"/>
      <c r="AR437" s="200"/>
      <c r="AS437" s="133" t="s">
        <v>354</v>
      </c>
      <c r="AT437" s="134"/>
      <c r="AU437" s="200"/>
      <c r="AV437" s="200"/>
      <c r="AW437" s="133" t="s">
        <v>300</v>
      </c>
      <c r="AX437" s="195"/>
    </row>
    <row r="438" spans="1:50" ht="23.25" hidden="1" customHeight="1" x14ac:dyDescent="0.2">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2">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2">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5" t="s">
        <v>301</v>
      </c>
      <c r="AC440" s="585"/>
      <c r="AD440" s="585"/>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2">
      <c r="A441" s="189"/>
      <c r="B441" s="186"/>
      <c r="C441" s="180"/>
      <c r="D441" s="186"/>
      <c r="E441" s="342" t="s">
        <v>362</v>
      </c>
      <c r="F441" s="343"/>
      <c r="G441" s="344"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361</v>
      </c>
      <c r="AF441" s="338"/>
      <c r="AG441" s="338"/>
      <c r="AH441" s="339"/>
      <c r="AI441" s="217" t="s">
        <v>517</v>
      </c>
      <c r="AJ441" s="217"/>
      <c r="AK441" s="217"/>
      <c r="AL441" s="159"/>
      <c r="AM441" s="217" t="s">
        <v>509</v>
      </c>
      <c r="AN441" s="217"/>
      <c r="AO441" s="217"/>
      <c r="AP441" s="159"/>
      <c r="AQ441" s="159" t="s">
        <v>353</v>
      </c>
      <c r="AR441" s="130"/>
      <c r="AS441" s="130"/>
      <c r="AT441" s="131"/>
      <c r="AU441" s="136" t="s">
        <v>253</v>
      </c>
      <c r="AV441" s="136"/>
      <c r="AW441" s="136"/>
      <c r="AX441" s="137"/>
    </row>
    <row r="442" spans="1:50" ht="18.75" hidden="1" customHeight="1" x14ac:dyDescent="0.2">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596"/>
      <c r="AR442" s="200"/>
      <c r="AS442" s="133" t="s">
        <v>354</v>
      </c>
      <c r="AT442" s="134"/>
      <c r="AU442" s="200"/>
      <c r="AV442" s="200"/>
      <c r="AW442" s="133" t="s">
        <v>300</v>
      </c>
      <c r="AX442" s="195"/>
    </row>
    <row r="443" spans="1:50" ht="23.25" hidden="1" customHeight="1" x14ac:dyDescent="0.2">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2">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2">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5" t="s">
        <v>301</v>
      </c>
      <c r="AC445" s="585"/>
      <c r="AD445" s="585"/>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2">
      <c r="A446" s="189"/>
      <c r="B446" s="186"/>
      <c r="C446" s="180"/>
      <c r="D446" s="186"/>
      <c r="E446" s="342" t="s">
        <v>362</v>
      </c>
      <c r="F446" s="343"/>
      <c r="G446" s="344"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361</v>
      </c>
      <c r="AF446" s="338"/>
      <c r="AG446" s="338"/>
      <c r="AH446" s="339"/>
      <c r="AI446" s="217" t="s">
        <v>517</v>
      </c>
      <c r="AJ446" s="217"/>
      <c r="AK446" s="217"/>
      <c r="AL446" s="159"/>
      <c r="AM446" s="217" t="s">
        <v>514</v>
      </c>
      <c r="AN446" s="217"/>
      <c r="AO446" s="217"/>
      <c r="AP446" s="159"/>
      <c r="AQ446" s="159" t="s">
        <v>353</v>
      </c>
      <c r="AR446" s="130"/>
      <c r="AS446" s="130"/>
      <c r="AT446" s="131"/>
      <c r="AU446" s="136" t="s">
        <v>253</v>
      </c>
      <c r="AV446" s="136"/>
      <c r="AW446" s="136"/>
      <c r="AX446" s="137"/>
    </row>
    <row r="447" spans="1:50" ht="18.75" hidden="1" customHeight="1" x14ac:dyDescent="0.2">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596"/>
      <c r="AR447" s="200"/>
      <c r="AS447" s="133" t="s">
        <v>354</v>
      </c>
      <c r="AT447" s="134"/>
      <c r="AU447" s="200"/>
      <c r="AV447" s="200"/>
      <c r="AW447" s="133" t="s">
        <v>300</v>
      </c>
      <c r="AX447" s="195"/>
    </row>
    <row r="448" spans="1:50" ht="23.25" hidden="1" customHeight="1" x14ac:dyDescent="0.2">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2">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2">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5" t="s">
        <v>301</v>
      </c>
      <c r="AC450" s="585"/>
      <c r="AD450" s="585"/>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2">
      <c r="A451" s="189"/>
      <c r="B451" s="186"/>
      <c r="C451" s="180"/>
      <c r="D451" s="186"/>
      <c r="E451" s="342" t="s">
        <v>362</v>
      </c>
      <c r="F451" s="343"/>
      <c r="G451" s="344"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361</v>
      </c>
      <c r="AF451" s="338"/>
      <c r="AG451" s="338"/>
      <c r="AH451" s="339"/>
      <c r="AI451" s="217" t="s">
        <v>517</v>
      </c>
      <c r="AJ451" s="217"/>
      <c r="AK451" s="217"/>
      <c r="AL451" s="159"/>
      <c r="AM451" s="217" t="s">
        <v>513</v>
      </c>
      <c r="AN451" s="217"/>
      <c r="AO451" s="217"/>
      <c r="AP451" s="159"/>
      <c r="AQ451" s="159" t="s">
        <v>353</v>
      </c>
      <c r="AR451" s="130"/>
      <c r="AS451" s="130"/>
      <c r="AT451" s="131"/>
      <c r="AU451" s="136" t="s">
        <v>253</v>
      </c>
      <c r="AV451" s="136"/>
      <c r="AW451" s="136"/>
      <c r="AX451" s="137"/>
    </row>
    <row r="452" spans="1:50" ht="18.75" hidden="1" customHeight="1" x14ac:dyDescent="0.2">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596"/>
      <c r="AR452" s="200"/>
      <c r="AS452" s="133" t="s">
        <v>354</v>
      </c>
      <c r="AT452" s="134"/>
      <c r="AU452" s="200"/>
      <c r="AV452" s="200"/>
      <c r="AW452" s="133" t="s">
        <v>300</v>
      </c>
      <c r="AX452" s="195"/>
    </row>
    <row r="453" spans="1:50" ht="23.25" hidden="1" customHeight="1" x14ac:dyDescent="0.2">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2">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2">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5" t="s">
        <v>301</v>
      </c>
      <c r="AC455" s="585"/>
      <c r="AD455" s="585"/>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2">
      <c r="A456" s="189"/>
      <c r="B456" s="186"/>
      <c r="C456" s="180"/>
      <c r="D456" s="186"/>
      <c r="E456" s="342" t="s">
        <v>363</v>
      </c>
      <c r="F456" s="343"/>
      <c r="G456" s="344"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361</v>
      </c>
      <c r="AF456" s="338"/>
      <c r="AG456" s="338"/>
      <c r="AH456" s="339"/>
      <c r="AI456" s="217" t="s">
        <v>517</v>
      </c>
      <c r="AJ456" s="217"/>
      <c r="AK456" s="217"/>
      <c r="AL456" s="159"/>
      <c r="AM456" s="217" t="s">
        <v>513</v>
      </c>
      <c r="AN456" s="217"/>
      <c r="AO456" s="217"/>
      <c r="AP456" s="159"/>
      <c r="AQ456" s="159" t="s">
        <v>353</v>
      </c>
      <c r="AR456" s="130"/>
      <c r="AS456" s="130"/>
      <c r="AT456" s="131"/>
      <c r="AU456" s="136" t="s">
        <v>253</v>
      </c>
      <c r="AV456" s="136"/>
      <c r="AW456" s="136"/>
      <c r="AX456" s="137"/>
    </row>
    <row r="457" spans="1:50" ht="18.75" hidden="1" customHeight="1" x14ac:dyDescent="0.2">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354</v>
      </c>
      <c r="AH457" s="134"/>
      <c r="AI457" s="156"/>
      <c r="AJ457" s="156"/>
      <c r="AK457" s="156"/>
      <c r="AL457" s="154"/>
      <c r="AM457" s="156"/>
      <c r="AN457" s="156"/>
      <c r="AO457" s="156"/>
      <c r="AP457" s="154"/>
      <c r="AQ457" s="596"/>
      <c r="AR457" s="200"/>
      <c r="AS457" s="133" t="s">
        <v>354</v>
      </c>
      <c r="AT457" s="134"/>
      <c r="AU457" s="200"/>
      <c r="AV457" s="200"/>
      <c r="AW457" s="133" t="s">
        <v>300</v>
      </c>
      <c r="AX457" s="195"/>
    </row>
    <row r="458" spans="1:50" ht="23.25" hidden="1" customHeight="1" x14ac:dyDescent="0.2">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2">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5" t="s">
        <v>14</v>
      </c>
      <c r="AC460" s="585"/>
      <c r="AD460" s="585"/>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2">
      <c r="A461" s="189"/>
      <c r="B461" s="186"/>
      <c r="C461" s="180"/>
      <c r="D461" s="186"/>
      <c r="E461" s="342" t="s">
        <v>363</v>
      </c>
      <c r="F461" s="343"/>
      <c r="G461" s="344"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361</v>
      </c>
      <c r="AF461" s="338"/>
      <c r="AG461" s="338"/>
      <c r="AH461" s="339"/>
      <c r="AI461" s="217" t="s">
        <v>517</v>
      </c>
      <c r="AJ461" s="217"/>
      <c r="AK461" s="217"/>
      <c r="AL461" s="159"/>
      <c r="AM461" s="217" t="s">
        <v>515</v>
      </c>
      <c r="AN461" s="217"/>
      <c r="AO461" s="217"/>
      <c r="AP461" s="159"/>
      <c r="AQ461" s="159" t="s">
        <v>353</v>
      </c>
      <c r="AR461" s="130"/>
      <c r="AS461" s="130"/>
      <c r="AT461" s="131"/>
      <c r="AU461" s="136" t="s">
        <v>253</v>
      </c>
      <c r="AV461" s="136"/>
      <c r="AW461" s="136"/>
      <c r="AX461" s="137"/>
    </row>
    <row r="462" spans="1:50" ht="18.75" hidden="1" customHeight="1" x14ac:dyDescent="0.2">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596"/>
      <c r="AR462" s="200"/>
      <c r="AS462" s="133" t="s">
        <v>354</v>
      </c>
      <c r="AT462" s="134"/>
      <c r="AU462" s="200"/>
      <c r="AV462" s="200"/>
      <c r="AW462" s="133" t="s">
        <v>300</v>
      </c>
      <c r="AX462" s="195"/>
    </row>
    <row r="463" spans="1:50" ht="23.25" hidden="1" customHeight="1" x14ac:dyDescent="0.2">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2">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2">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5" t="s">
        <v>14</v>
      </c>
      <c r="AC465" s="585"/>
      <c r="AD465" s="585"/>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2">
      <c r="A466" s="189"/>
      <c r="B466" s="186"/>
      <c r="C466" s="180"/>
      <c r="D466" s="186"/>
      <c r="E466" s="342" t="s">
        <v>363</v>
      </c>
      <c r="F466" s="343"/>
      <c r="G466" s="344"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361</v>
      </c>
      <c r="AF466" s="338"/>
      <c r="AG466" s="338"/>
      <c r="AH466" s="339"/>
      <c r="AI466" s="217" t="s">
        <v>517</v>
      </c>
      <c r="AJ466" s="217"/>
      <c r="AK466" s="217"/>
      <c r="AL466" s="159"/>
      <c r="AM466" s="217" t="s">
        <v>513</v>
      </c>
      <c r="AN466" s="217"/>
      <c r="AO466" s="217"/>
      <c r="AP466" s="159"/>
      <c r="AQ466" s="159" t="s">
        <v>353</v>
      </c>
      <c r="AR466" s="130"/>
      <c r="AS466" s="130"/>
      <c r="AT466" s="131"/>
      <c r="AU466" s="136" t="s">
        <v>253</v>
      </c>
      <c r="AV466" s="136"/>
      <c r="AW466" s="136"/>
      <c r="AX466" s="137"/>
    </row>
    <row r="467" spans="1:50" ht="18.75" hidden="1" customHeight="1" x14ac:dyDescent="0.2">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596"/>
      <c r="AR467" s="200"/>
      <c r="AS467" s="133" t="s">
        <v>354</v>
      </c>
      <c r="AT467" s="134"/>
      <c r="AU467" s="200"/>
      <c r="AV467" s="200"/>
      <c r="AW467" s="133" t="s">
        <v>300</v>
      </c>
      <c r="AX467" s="195"/>
    </row>
    <row r="468" spans="1:50" ht="23.25" hidden="1" customHeight="1" x14ac:dyDescent="0.2">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2">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2">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5" t="s">
        <v>14</v>
      </c>
      <c r="AC470" s="585"/>
      <c r="AD470" s="585"/>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2">
      <c r="A471" s="189"/>
      <c r="B471" s="186"/>
      <c r="C471" s="180"/>
      <c r="D471" s="186"/>
      <c r="E471" s="342" t="s">
        <v>363</v>
      </c>
      <c r="F471" s="343"/>
      <c r="G471" s="344"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361</v>
      </c>
      <c r="AF471" s="338"/>
      <c r="AG471" s="338"/>
      <c r="AH471" s="339"/>
      <c r="AI471" s="217" t="s">
        <v>517</v>
      </c>
      <c r="AJ471" s="217"/>
      <c r="AK471" s="217"/>
      <c r="AL471" s="159"/>
      <c r="AM471" s="217" t="s">
        <v>509</v>
      </c>
      <c r="AN471" s="217"/>
      <c r="AO471" s="217"/>
      <c r="AP471" s="159"/>
      <c r="AQ471" s="159" t="s">
        <v>353</v>
      </c>
      <c r="AR471" s="130"/>
      <c r="AS471" s="130"/>
      <c r="AT471" s="131"/>
      <c r="AU471" s="136" t="s">
        <v>253</v>
      </c>
      <c r="AV471" s="136"/>
      <c r="AW471" s="136"/>
      <c r="AX471" s="137"/>
    </row>
    <row r="472" spans="1:50" ht="18.75" hidden="1" customHeight="1" x14ac:dyDescent="0.2">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596"/>
      <c r="AR472" s="200"/>
      <c r="AS472" s="133" t="s">
        <v>354</v>
      </c>
      <c r="AT472" s="134"/>
      <c r="AU472" s="200"/>
      <c r="AV472" s="200"/>
      <c r="AW472" s="133" t="s">
        <v>300</v>
      </c>
      <c r="AX472" s="195"/>
    </row>
    <row r="473" spans="1:50" ht="23.25" hidden="1" customHeight="1" x14ac:dyDescent="0.2">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2">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2">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5" t="s">
        <v>14</v>
      </c>
      <c r="AC475" s="585"/>
      <c r="AD475" s="585"/>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2">
      <c r="A476" s="189"/>
      <c r="B476" s="186"/>
      <c r="C476" s="180"/>
      <c r="D476" s="186"/>
      <c r="E476" s="342" t="s">
        <v>363</v>
      </c>
      <c r="F476" s="343"/>
      <c r="G476" s="344"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361</v>
      </c>
      <c r="AF476" s="338"/>
      <c r="AG476" s="338"/>
      <c r="AH476" s="339"/>
      <c r="AI476" s="217" t="s">
        <v>517</v>
      </c>
      <c r="AJ476" s="217"/>
      <c r="AK476" s="217"/>
      <c r="AL476" s="159"/>
      <c r="AM476" s="217" t="s">
        <v>513</v>
      </c>
      <c r="AN476" s="217"/>
      <c r="AO476" s="217"/>
      <c r="AP476" s="159"/>
      <c r="AQ476" s="159" t="s">
        <v>353</v>
      </c>
      <c r="AR476" s="130"/>
      <c r="AS476" s="130"/>
      <c r="AT476" s="131"/>
      <c r="AU476" s="136" t="s">
        <v>253</v>
      </c>
      <c r="AV476" s="136"/>
      <c r="AW476" s="136"/>
      <c r="AX476" s="137"/>
    </row>
    <row r="477" spans="1:50" ht="18.75" hidden="1" customHeight="1" x14ac:dyDescent="0.2">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596"/>
      <c r="AR477" s="200"/>
      <c r="AS477" s="133" t="s">
        <v>354</v>
      </c>
      <c r="AT477" s="134"/>
      <c r="AU477" s="200"/>
      <c r="AV477" s="200"/>
      <c r="AW477" s="133" t="s">
        <v>300</v>
      </c>
      <c r="AX477" s="195"/>
    </row>
    <row r="478" spans="1:50" ht="23.25" hidden="1" customHeight="1" x14ac:dyDescent="0.2">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2">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2">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5" t="s">
        <v>14</v>
      </c>
      <c r="AC480" s="585"/>
      <c r="AD480" s="585"/>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2">
      <c r="A481" s="189"/>
      <c r="B481" s="186"/>
      <c r="C481" s="180"/>
      <c r="D481" s="186"/>
      <c r="E481" s="122" t="s">
        <v>557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2">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2">
      <c r="A484" s="189"/>
      <c r="B484" s="186"/>
      <c r="C484" s="180"/>
      <c r="D484" s="186"/>
      <c r="E484" s="174" t="s">
        <v>552</v>
      </c>
      <c r="F484" s="175"/>
      <c r="G484" s="905" t="s">
        <v>373</v>
      </c>
      <c r="H484" s="123"/>
      <c r="I484" s="123"/>
      <c r="J484" s="906"/>
      <c r="K484" s="907"/>
      <c r="L484" s="907"/>
      <c r="M484" s="907"/>
      <c r="N484" s="907"/>
      <c r="O484" s="907"/>
      <c r="P484" s="907"/>
      <c r="Q484" s="907"/>
      <c r="R484" s="907"/>
      <c r="S484" s="907"/>
      <c r="T484" s="908"/>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09"/>
    </row>
    <row r="485" spans="1:50" ht="18.75" hidden="1" customHeight="1" x14ac:dyDescent="0.2">
      <c r="A485" s="189"/>
      <c r="B485" s="186"/>
      <c r="C485" s="180"/>
      <c r="D485" s="186"/>
      <c r="E485" s="342" t="s">
        <v>362</v>
      </c>
      <c r="F485" s="343"/>
      <c r="G485" s="344"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361</v>
      </c>
      <c r="AF485" s="338"/>
      <c r="AG485" s="338"/>
      <c r="AH485" s="339"/>
      <c r="AI485" s="217" t="s">
        <v>518</v>
      </c>
      <c r="AJ485" s="217"/>
      <c r="AK485" s="217"/>
      <c r="AL485" s="159"/>
      <c r="AM485" s="217" t="s">
        <v>515</v>
      </c>
      <c r="AN485" s="217"/>
      <c r="AO485" s="217"/>
      <c r="AP485" s="159"/>
      <c r="AQ485" s="159" t="s">
        <v>353</v>
      </c>
      <c r="AR485" s="130"/>
      <c r="AS485" s="130"/>
      <c r="AT485" s="131"/>
      <c r="AU485" s="136" t="s">
        <v>253</v>
      </c>
      <c r="AV485" s="136"/>
      <c r="AW485" s="136"/>
      <c r="AX485" s="137"/>
    </row>
    <row r="486" spans="1:50" ht="18.75" hidden="1" customHeight="1" x14ac:dyDescent="0.2">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596"/>
      <c r="AR486" s="200"/>
      <c r="AS486" s="133" t="s">
        <v>354</v>
      </c>
      <c r="AT486" s="134"/>
      <c r="AU486" s="200"/>
      <c r="AV486" s="200"/>
      <c r="AW486" s="133" t="s">
        <v>300</v>
      </c>
      <c r="AX486" s="195"/>
    </row>
    <row r="487" spans="1:50" ht="23.25" hidden="1" customHeight="1" x14ac:dyDescent="0.2">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2">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2">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5" t="s">
        <v>301</v>
      </c>
      <c r="AC489" s="585"/>
      <c r="AD489" s="585"/>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2">
      <c r="A490" s="189"/>
      <c r="B490" s="186"/>
      <c r="C490" s="180"/>
      <c r="D490" s="186"/>
      <c r="E490" s="342" t="s">
        <v>362</v>
      </c>
      <c r="F490" s="343"/>
      <c r="G490" s="344"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361</v>
      </c>
      <c r="AF490" s="338"/>
      <c r="AG490" s="338"/>
      <c r="AH490" s="339"/>
      <c r="AI490" s="217" t="s">
        <v>517</v>
      </c>
      <c r="AJ490" s="217"/>
      <c r="AK490" s="217"/>
      <c r="AL490" s="159"/>
      <c r="AM490" s="217" t="s">
        <v>515</v>
      </c>
      <c r="AN490" s="217"/>
      <c r="AO490" s="217"/>
      <c r="AP490" s="159"/>
      <c r="AQ490" s="159" t="s">
        <v>353</v>
      </c>
      <c r="AR490" s="130"/>
      <c r="AS490" s="130"/>
      <c r="AT490" s="131"/>
      <c r="AU490" s="136" t="s">
        <v>253</v>
      </c>
      <c r="AV490" s="136"/>
      <c r="AW490" s="136"/>
      <c r="AX490" s="137"/>
    </row>
    <row r="491" spans="1:50" ht="18.75" hidden="1" customHeight="1" x14ac:dyDescent="0.2">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596"/>
      <c r="AR491" s="200"/>
      <c r="AS491" s="133" t="s">
        <v>354</v>
      </c>
      <c r="AT491" s="134"/>
      <c r="AU491" s="200"/>
      <c r="AV491" s="200"/>
      <c r="AW491" s="133" t="s">
        <v>300</v>
      </c>
      <c r="AX491" s="195"/>
    </row>
    <row r="492" spans="1:50" ht="23.25" hidden="1" customHeight="1" x14ac:dyDescent="0.2">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2">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2">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5" t="s">
        <v>301</v>
      </c>
      <c r="AC494" s="585"/>
      <c r="AD494" s="585"/>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2">
      <c r="A495" s="189"/>
      <c r="B495" s="186"/>
      <c r="C495" s="180"/>
      <c r="D495" s="186"/>
      <c r="E495" s="342" t="s">
        <v>362</v>
      </c>
      <c r="F495" s="343"/>
      <c r="G495" s="344"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361</v>
      </c>
      <c r="AF495" s="338"/>
      <c r="AG495" s="338"/>
      <c r="AH495" s="339"/>
      <c r="AI495" s="217" t="s">
        <v>517</v>
      </c>
      <c r="AJ495" s="217"/>
      <c r="AK495" s="217"/>
      <c r="AL495" s="159"/>
      <c r="AM495" s="217" t="s">
        <v>513</v>
      </c>
      <c r="AN495" s="217"/>
      <c r="AO495" s="217"/>
      <c r="AP495" s="159"/>
      <c r="AQ495" s="159" t="s">
        <v>353</v>
      </c>
      <c r="AR495" s="130"/>
      <c r="AS495" s="130"/>
      <c r="AT495" s="131"/>
      <c r="AU495" s="136" t="s">
        <v>253</v>
      </c>
      <c r="AV495" s="136"/>
      <c r="AW495" s="136"/>
      <c r="AX495" s="137"/>
    </row>
    <row r="496" spans="1:50" ht="18.75" hidden="1" customHeight="1" x14ac:dyDescent="0.2">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596"/>
      <c r="AR496" s="200"/>
      <c r="AS496" s="133" t="s">
        <v>354</v>
      </c>
      <c r="AT496" s="134"/>
      <c r="AU496" s="200"/>
      <c r="AV496" s="200"/>
      <c r="AW496" s="133" t="s">
        <v>300</v>
      </c>
      <c r="AX496" s="195"/>
    </row>
    <row r="497" spans="1:50" ht="23.25" hidden="1" customHeight="1" x14ac:dyDescent="0.2">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2">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2">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5" t="s">
        <v>301</v>
      </c>
      <c r="AC499" s="585"/>
      <c r="AD499" s="585"/>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2">
      <c r="A500" s="189"/>
      <c r="B500" s="186"/>
      <c r="C500" s="180"/>
      <c r="D500" s="186"/>
      <c r="E500" s="342" t="s">
        <v>362</v>
      </c>
      <c r="F500" s="343"/>
      <c r="G500" s="344"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361</v>
      </c>
      <c r="AF500" s="338"/>
      <c r="AG500" s="338"/>
      <c r="AH500" s="339"/>
      <c r="AI500" s="217" t="s">
        <v>517</v>
      </c>
      <c r="AJ500" s="217"/>
      <c r="AK500" s="217"/>
      <c r="AL500" s="159"/>
      <c r="AM500" s="217" t="s">
        <v>514</v>
      </c>
      <c r="AN500" s="217"/>
      <c r="AO500" s="217"/>
      <c r="AP500" s="159"/>
      <c r="AQ500" s="159" t="s">
        <v>353</v>
      </c>
      <c r="AR500" s="130"/>
      <c r="AS500" s="130"/>
      <c r="AT500" s="131"/>
      <c r="AU500" s="136" t="s">
        <v>253</v>
      </c>
      <c r="AV500" s="136"/>
      <c r="AW500" s="136"/>
      <c r="AX500" s="137"/>
    </row>
    <row r="501" spans="1:50" ht="18.75" hidden="1" customHeight="1" x14ac:dyDescent="0.2">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596"/>
      <c r="AR501" s="200"/>
      <c r="AS501" s="133" t="s">
        <v>354</v>
      </c>
      <c r="AT501" s="134"/>
      <c r="AU501" s="200"/>
      <c r="AV501" s="200"/>
      <c r="AW501" s="133" t="s">
        <v>300</v>
      </c>
      <c r="AX501" s="195"/>
    </row>
    <row r="502" spans="1:50" ht="23.25" hidden="1" customHeight="1" x14ac:dyDescent="0.2">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2">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2">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5" t="s">
        <v>301</v>
      </c>
      <c r="AC504" s="585"/>
      <c r="AD504" s="585"/>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2">
      <c r="A505" s="189"/>
      <c r="B505" s="186"/>
      <c r="C505" s="180"/>
      <c r="D505" s="186"/>
      <c r="E505" s="342" t="s">
        <v>362</v>
      </c>
      <c r="F505" s="343"/>
      <c r="G505" s="344"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361</v>
      </c>
      <c r="AF505" s="338"/>
      <c r="AG505" s="338"/>
      <c r="AH505" s="339"/>
      <c r="AI505" s="217" t="s">
        <v>517</v>
      </c>
      <c r="AJ505" s="217"/>
      <c r="AK505" s="217"/>
      <c r="AL505" s="159"/>
      <c r="AM505" s="217" t="s">
        <v>515</v>
      </c>
      <c r="AN505" s="217"/>
      <c r="AO505" s="217"/>
      <c r="AP505" s="159"/>
      <c r="AQ505" s="159" t="s">
        <v>353</v>
      </c>
      <c r="AR505" s="130"/>
      <c r="AS505" s="130"/>
      <c r="AT505" s="131"/>
      <c r="AU505" s="136" t="s">
        <v>253</v>
      </c>
      <c r="AV505" s="136"/>
      <c r="AW505" s="136"/>
      <c r="AX505" s="137"/>
    </row>
    <row r="506" spans="1:50" ht="18.75" hidden="1" customHeight="1" x14ac:dyDescent="0.2">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596"/>
      <c r="AR506" s="200"/>
      <c r="AS506" s="133" t="s">
        <v>354</v>
      </c>
      <c r="AT506" s="134"/>
      <c r="AU506" s="200"/>
      <c r="AV506" s="200"/>
      <c r="AW506" s="133" t="s">
        <v>300</v>
      </c>
      <c r="AX506" s="195"/>
    </row>
    <row r="507" spans="1:50" ht="23.25" hidden="1" customHeight="1" x14ac:dyDescent="0.2">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2">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2">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5" t="s">
        <v>301</v>
      </c>
      <c r="AC509" s="585"/>
      <c r="AD509" s="585"/>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2">
      <c r="A510" s="189"/>
      <c r="B510" s="186"/>
      <c r="C510" s="180"/>
      <c r="D510" s="186"/>
      <c r="E510" s="342" t="s">
        <v>363</v>
      </c>
      <c r="F510" s="343"/>
      <c r="G510" s="344"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361</v>
      </c>
      <c r="AF510" s="338"/>
      <c r="AG510" s="338"/>
      <c r="AH510" s="339"/>
      <c r="AI510" s="217" t="s">
        <v>517</v>
      </c>
      <c r="AJ510" s="217"/>
      <c r="AK510" s="217"/>
      <c r="AL510" s="159"/>
      <c r="AM510" s="217" t="s">
        <v>513</v>
      </c>
      <c r="AN510" s="217"/>
      <c r="AO510" s="217"/>
      <c r="AP510" s="159"/>
      <c r="AQ510" s="159" t="s">
        <v>353</v>
      </c>
      <c r="AR510" s="130"/>
      <c r="AS510" s="130"/>
      <c r="AT510" s="131"/>
      <c r="AU510" s="136" t="s">
        <v>253</v>
      </c>
      <c r="AV510" s="136"/>
      <c r="AW510" s="136"/>
      <c r="AX510" s="137"/>
    </row>
    <row r="511" spans="1:50" ht="18.75" hidden="1" customHeight="1" x14ac:dyDescent="0.2">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596"/>
      <c r="AR511" s="200"/>
      <c r="AS511" s="133" t="s">
        <v>354</v>
      </c>
      <c r="AT511" s="134"/>
      <c r="AU511" s="200"/>
      <c r="AV511" s="200"/>
      <c r="AW511" s="133" t="s">
        <v>300</v>
      </c>
      <c r="AX511" s="195"/>
    </row>
    <row r="512" spans="1:50" ht="23.25" hidden="1" customHeight="1" x14ac:dyDescent="0.2">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2">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2">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5" t="s">
        <v>14</v>
      </c>
      <c r="AC514" s="585"/>
      <c r="AD514" s="585"/>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2">
      <c r="A515" s="189"/>
      <c r="B515" s="186"/>
      <c r="C515" s="180"/>
      <c r="D515" s="186"/>
      <c r="E515" s="342" t="s">
        <v>363</v>
      </c>
      <c r="F515" s="343"/>
      <c r="G515" s="344"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361</v>
      </c>
      <c r="AF515" s="338"/>
      <c r="AG515" s="338"/>
      <c r="AH515" s="339"/>
      <c r="AI515" s="217" t="s">
        <v>518</v>
      </c>
      <c r="AJ515" s="217"/>
      <c r="AK515" s="217"/>
      <c r="AL515" s="159"/>
      <c r="AM515" s="217" t="s">
        <v>513</v>
      </c>
      <c r="AN515" s="217"/>
      <c r="AO515" s="217"/>
      <c r="AP515" s="159"/>
      <c r="AQ515" s="159" t="s">
        <v>353</v>
      </c>
      <c r="AR515" s="130"/>
      <c r="AS515" s="130"/>
      <c r="AT515" s="131"/>
      <c r="AU515" s="136" t="s">
        <v>253</v>
      </c>
      <c r="AV515" s="136"/>
      <c r="AW515" s="136"/>
      <c r="AX515" s="137"/>
    </row>
    <row r="516" spans="1:50" ht="18.75" hidden="1" customHeight="1" x14ac:dyDescent="0.2">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596"/>
      <c r="AR516" s="200"/>
      <c r="AS516" s="133" t="s">
        <v>354</v>
      </c>
      <c r="AT516" s="134"/>
      <c r="AU516" s="200"/>
      <c r="AV516" s="200"/>
      <c r="AW516" s="133" t="s">
        <v>300</v>
      </c>
      <c r="AX516" s="195"/>
    </row>
    <row r="517" spans="1:50" ht="23.25" hidden="1" customHeight="1" x14ac:dyDescent="0.2">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2">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2">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5" t="s">
        <v>14</v>
      </c>
      <c r="AC519" s="585"/>
      <c r="AD519" s="585"/>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2">
      <c r="A520" s="189"/>
      <c r="B520" s="186"/>
      <c r="C520" s="180"/>
      <c r="D520" s="186"/>
      <c r="E520" s="342" t="s">
        <v>363</v>
      </c>
      <c r="F520" s="343"/>
      <c r="G520" s="344"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361</v>
      </c>
      <c r="AF520" s="338"/>
      <c r="AG520" s="338"/>
      <c r="AH520" s="339"/>
      <c r="AI520" s="217" t="s">
        <v>518</v>
      </c>
      <c r="AJ520" s="217"/>
      <c r="AK520" s="217"/>
      <c r="AL520" s="159"/>
      <c r="AM520" s="217" t="s">
        <v>513</v>
      </c>
      <c r="AN520" s="217"/>
      <c r="AO520" s="217"/>
      <c r="AP520" s="159"/>
      <c r="AQ520" s="159" t="s">
        <v>353</v>
      </c>
      <c r="AR520" s="130"/>
      <c r="AS520" s="130"/>
      <c r="AT520" s="131"/>
      <c r="AU520" s="136" t="s">
        <v>253</v>
      </c>
      <c r="AV520" s="136"/>
      <c r="AW520" s="136"/>
      <c r="AX520" s="137"/>
    </row>
    <row r="521" spans="1:50" ht="18.75" hidden="1" customHeight="1" x14ac:dyDescent="0.2">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596"/>
      <c r="AR521" s="200"/>
      <c r="AS521" s="133" t="s">
        <v>354</v>
      </c>
      <c r="AT521" s="134"/>
      <c r="AU521" s="200"/>
      <c r="AV521" s="200"/>
      <c r="AW521" s="133" t="s">
        <v>300</v>
      </c>
      <c r="AX521" s="195"/>
    </row>
    <row r="522" spans="1:50" ht="23.25" hidden="1" customHeight="1" x14ac:dyDescent="0.2">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2">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2">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5" t="s">
        <v>14</v>
      </c>
      <c r="AC524" s="585"/>
      <c r="AD524" s="585"/>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2">
      <c r="A525" s="189"/>
      <c r="B525" s="186"/>
      <c r="C525" s="180"/>
      <c r="D525" s="186"/>
      <c r="E525" s="342" t="s">
        <v>363</v>
      </c>
      <c r="F525" s="343"/>
      <c r="G525" s="344"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361</v>
      </c>
      <c r="AF525" s="338"/>
      <c r="AG525" s="338"/>
      <c r="AH525" s="339"/>
      <c r="AI525" s="217" t="s">
        <v>517</v>
      </c>
      <c r="AJ525" s="217"/>
      <c r="AK525" s="217"/>
      <c r="AL525" s="159"/>
      <c r="AM525" s="217" t="s">
        <v>509</v>
      </c>
      <c r="AN525" s="217"/>
      <c r="AO525" s="217"/>
      <c r="AP525" s="159"/>
      <c r="AQ525" s="159" t="s">
        <v>353</v>
      </c>
      <c r="AR525" s="130"/>
      <c r="AS525" s="130"/>
      <c r="AT525" s="131"/>
      <c r="AU525" s="136" t="s">
        <v>253</v>
      </c>
      <c r="AV525" s="136"/>
      <c r="AW525" s="136"/>
      <c r="AX525" s="137"/>
    </row>
    <row r="526" spans="1:50" ht="18.75" hidden="1" customHeight="1" x14ac:dyDescent="0.2">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596"/>
      <c r="AR526" s="200"/>
      <c r="AS526" s="133" t="s">
        <v>354</v>
      </c>
      <c r="AT526" s="134"/>
      <c r="AU526" s="200"/>
      <c r="AV526" s="200"/>
      <c r="AW526" s="133" t="s">
        <v>300</v>
      </c>
      <c r="AX526" s="195"/>
    </row>
    <row r="527" spans="1:50" ht="23.25" hidden="1" customHeight="1" x14ac:dyDescent="0.2">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2">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2">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5" t="s">
        <v>14</v>
      </c>
      <c r="AC529" s="585"/>
      <c r="AD529" s="585"/>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2">
      <c r="A530" s="189"/>
      <c r="B530" s="186"/>
      <c r="C530" s="180"/>
      <c r="D530" s="186"/>
      <c r="E530" s="342" t="s">
        <v>363</v>
      </c>
      <c r="F530" s="343"/>
      <c r="G530" s="344"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361</v>
      </c>
      <c r="AF530" s="338"/>
      <c r="AG530" s="338"/>
      <c r="AH530" s="339"/>
      <c r="AI530" s="217" t="s">
        <v>517</v>
      </c>
      <c r="AJ530" s="217"/>
      <c r="AK530" s="217"/>
      <c r="AL530" s="159"/>
      <c r="AM530" s="217" t="s">
        <v>513</v>
      </c>
      <c r="AN530" s="217"/>
      <c r="AO530" s="217"/>
      <c r="AP530" s="159"/>
      <c r="AQ530" s="159" t="s">
        <v>353</v>
      </c>
      <c r="AR530" s="130"/>
      <c r="AS530" s="130"/>
      <c r="AT530" s="131"/>
      <c r="AU530" s="136" t="s">
        <v>253</v>
      </c>
      <c r="AV530" s="136"/>
      <c r="AW530" s="136"/>
      <c r="AX530" s="137"/>
    </row>
    <row r="531" spans="1:50" ht="18.75" hidden="1" customHeight="1" x14ac:dyDescent="0.2">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596"/>
      <c r="AR531" s="200"/>
      <c r="AS531" s="133" t="s">
        <v>354</v>
      </c>
      <c r="AT531" s="134"/>
      <c r="AU531" s="200"/>
      <c r="AV531" s="200"/>
      <c r="AW531" s="133" t="s">
        <v>300</v>
      </c>
      <c r="AX531" s="195"/>
    </row>
    <row r="532" spans="1:50" ht="23.25" hidden="1" customHeight="1" x14ac:dyDescent="0.2">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2">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2">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5" t="s">
        <v>14</v>
      </c>
      <c r="AC534" s="585"/>
      <c r="AD534" s="585"/>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2">
      <c r="A535" s="189"/>
      <c r="B535" s="186"/>
      <c r="C535" s="180"/>
      <c r="D535" s="186"/>
      <c r="E535" s="122" t="s">
        <v>558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2">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2">
      <c r="A538" s="189"/>
      <c r="B538" s="186"/>
      <c r="C538" s="180"/>
      <c r="D538" s="186"/>
      <c r="E538" s="174" t="s">
        <v>553</v>
      </c>
      <c r="F538" s="175"/>
      <c r="G538" s="905" t="s">
        <v>373</v>
      </c>
      <c r="H538" s="123"/>
      <c r="I538" s="123"/>
      <c r="J538" s="906"/>
      <c r="K538" s="907"/>
      <c r="L538" s="907"/>
      <c r="M538" s="907"/>
      <c r="N538" s="907"/>
      <c r="O538" s="907"/>
      <c r="P538" s="907"/>
      <c r="Q538" s="907"/>
      <c r="R538" s="907"/>
      <c r="S538" s="907"/>
      <c r="T538" s="908"/>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09"/>
    </row>
    <row r="539" spans="1:50" ht="18.75" hidden="1" customHeight="1" x14ac:dyDescent="0.2">
      <c r="A539" s="189"/>
      <c r="B539" s="186"/>
      <c r="C539" s="180"/>
      <c r="D539" s="186"/>
      <c r="E539" s="342" t="s">
        <v>362</v>
      </c>
      <c r="F539" s="343"/>
      <c r="G539" s="344"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361</v>
      </c>
      <c r="AF539" s="338"/>
      <c r="AG539" s="338"/>
      <c r="AH539" s="339"/>
      <c r="AI539" s="217" t="s">
        <v>518</v>
      </c>
      <c r="AJ539" s="217"/>
      <c r="AK539" s="217"/>
      <c r="AL539" s="159"/>
      <c r="AM539" s="217" t="s">
        <v>513</v>
      </c>
      <c r="AN539" s="217"/>
      <c r="AO539" s="217"/>
      <c r="AP539" s="159"/>
      <c r="AQ539" s="159" t="s">
        <v>353</v>
      </c>
      <c r="AR539" s="130"/>
      <c r="AS539" s="130"/>
      <c r="AT539" s="131"/>
      <c r="AU539" s="136" t="s">
        <v>253</v>
      </c>
      <c r="AV539" s="136"/>
      <c r="AW539" s="136"/>
      <c r="AX539" s="137"/>
    </row>
    <row r="540" spans="1:50" ht="18.75" hidden="1" customHeight="1" x14ac:dyDescent="0.2">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596"/>
      <c r="AR540" s="200"/>
      <c r="AS540" s="133" t="s">
        <v>354</v>
      </c>
      <c r="AT540" s="134"/>
      <c r="AU540" s="200"/>
      <c r="AV540" s="200"/>
      <c r="AW540" s="133" t="s">
        <v>300</v>
      </c>
      <c r="AX540" s="195"/>
    </row>
    <row r="541" spans="1:50" ht="23.25" hidden="1" customHeight="1" x14ac:dyDescent="0.2">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2">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2">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5" t="s">
        <v>301</v>
      </c>
      <c r="AC543" s="585"/>
      <c r="AD543" s="585"/>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2">
      <c r="A544" s="189"/>
      <c r="B544" s="186"/>
      <c r="C544" s="180"/>
      <c r="D544" s="186"/>
      <c r="E544" s="342" t="s">
        <v>362</v>
      </c>
      <c r="F544" s="343"/>
      <c r="G544" s="344"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361</v>
      </c>
      <c r="AF544" s="338"/>
      <c r="AG544" s="338"/>
      <c r="AH544" s="339"/>
      <c r="AI544" s="217" t="s">
        <v>517</v>
      </c>
      <c r="AJ544" s="217"/>
      <c r="AK544" s="217"/>
      <c r="AL544" s="159"/>
      <c r="AM544" s="217" t="s">
        <v>515</v>
      </c>
      <c r="AN544" s="217"/>
      <c r="AO544" s="217"/>
      <c r="AP544" s="159"/>
      <c r="AQ544" s="159" t="s">
        <v>353</v>
      </c>
      <c r="AR544" s="130"/>
      <c r="AS544" s="130"/>
      <c r="AT544" s="131"/>
      <c r="AU544" s="136" t="s">
        <v>253</v>
      </c>
      <c r="AV544" s="136"/>
      <c r="AW544" s="136"/>
      <c r="AX544" s="137"/>
    </row>
    <row r="545" spans="1:50" ht="18.75" hidden="1" customHeight="1" x14ac:dyDescent="0.2">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596"/>
      <c r="AR545" s="200"/>
      <c r="AS545" s="133" t="s">
        <v>354</v>
      </c>
      <c r="AT545" s="134"/>
      <c r="AU545" s="200"/>
      <c r="AV545" s="200"/>
      <c r="AW545" s="133" t="s">
        <v>300</v>
      </c>
      <c r="AX545" s="195"/>
    </row>
    <row r="546" spans="1:50" ht="23.25" hidden="1" customHeight="1" x14ac:dyDescent="0.2">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2">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2">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5" t="s">
        <v>301</v>
      </c>
      <c r="AC548" s="585"/>
      <c r="AD548" s="585"/>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2">
      <c r="A549" s="189"/>
      <c r="B549" s="186"/>
      <c r="C549" s="180"/>
      <c r="D549" s="186"/>
      <c r="E549" s="342" t="s">
        <v>362</v>
      </c>
      <c r="F549" s="343"/>
      <c r="G549" s="344"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361</v>
      </c>
      <c r="AF549" s="338"/>
      <c r="AG549" s="338"/>
      <c r="AH549" s="339"/>
      <c r="AI549" s="217" t="s">
        <v>517</v>
      </c>
      <c r="AJ549" s="217"/>
      <c r="AK549" s="217"/>
      <c r="AL549" s="159"/>
      <c r="AM549" s="217" t="s">
        <v>509</v>
      </c>
      <c r="AN549" s="217"/>
      <c r="AO549" s="217"/>
      <c r="AP549" s="159"/>
      <c r="AQ549" s="159" t="s">
        <v>353</v>
      </c>
      <c r="AR549" s="130"/>
      <c r="AS549" s="130"/>
      <c r="AT549" s="131"/>
      <c r="AU549" s="136" t="s">
        <v>253</v>
      </c>
      <c r="AV549" s="136"/>
      <c r="AW549" s="136"/>
      <c r="AX549" s="137"/>
    </row>
    <row r="550" spans="1:50" ht="18.75" hidden="1" customHeight="1" x14ac:dyDescent="0.2">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596"/>
      <c r="AR550" s="200"/>
      <c r="AS550" s="133" t="s">
        <v>354</v>
      </c>
      <c r="AT550" s="134"/>
      <c r="AU550" s="200"/>
      <c r="AV550" s="200"/>
      <c r="AW550" s="133" t="s">
        <v>300</v>
      </c>
      <c r="AX550" s="195"/>
    </row>
    <row r="551" spans="1:50" ht="23.25" hidden="1" customHeight="1" x14ac:dyDescent="0.2">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2">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2">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5" t="s">
        <v>301</v>
      </c>
      <c r="AC553" s="585"/>
      <c r="AD553" s="585"/>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2">
      <c r="A554" s="189"/>
      <c r="B554" s="186"/>
      <c r="C554" s="180"/>
      <c r="D554" s="186"/>
      <c r="E554" s="342" t="s">
        <v>362</v>
      </c>
      <c r="F554" s="343"/>
      <c r="G554" s="344"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361</v>
      </c>
      <c r="AF554" s="338"/>
      <c r="AG554" s="338"/>
      <c r="AH554" s="339"/>
      <c r="AI554" s="217" t="s">
        <v>517</v>
      </c>
      <c r="AJ554" s="217"/>
      <c r="AK554" s="217"/>
      <c r="AL554" s="159"/>
      <c r="AM554" s="217" t="s">
        <v>509</v>
      </c>
      <c r="AN554" s="217"/>
      <c r="AO554" s="217"/>
      <c r="AP554" s="159"/>
      <c r="AQ554" s="159" t="s">
        <v>353</v>
      </c>
      <c r="AR554" s="130"/>
      <c r="AS554" s="130"/>
      <c r="AT554" s="131"/>
      <c r="AU554" s="136" t="s">
        <v>253</v>
      </c>
      <c r="AV554" s="136"/>
      <c r="AW554" s="136"/>
      <c r="AX554" s="137"/>
    </row>
    <row r="555" spans="1:50" ht="18.75" hidden="1" customHeight="1" x14ac:dyDescent="0.2">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596"/>
      <c r="AR555" s="200"/>
      <c r="AS555" s="133" t="s">
        <v>354</v>
      </c>
      <c r="AT555" s="134"/>
      <c r="AU555" s="200"/>
      <c r="AV555" s="200"/>
      <c r="AW555" s="133" t="s">
        <v>300</v>
      </c>
      <c r="AX555" s="195"/>
    </row>
    <row r="556" spans="1:50" ht="23.25" hidden="1" customHeight="1" x14ac:dyDescent="0.2">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2">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2">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5" t="s">
        <v>301</v>
      </c>
      <c r="AC558" s="585"/>
      <c r="AD558" s="585"/>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2">
      <c r="A559" s="189"/>
      <c r="B559" s="186"/>
      <c r="C559" s="180"/>
      <c r="D559" s="186"/>
      <c r="E559" s="342" t="s">
        <v>362</v>
      </c>
      <c r="F559" s="343"/>
      <c r="G559" s="344"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361</v>
      </c>
      <c r="AF559" s="338"/>
      <c r="AG559" s="338"/>
      <c r="AH559" s="339"/>
      <c r="AI559" s="217" t="s">
        <v>517</v>
      </c>
      <c r="AJ559" s="217"/>
      <c r="AK559" s="217"/>
      <c r="AL559" s="159"/>
      <c r="AM559" s="217" t="s">
        <v>513</v>
      </c>
      <c r="AN559" s="217"/>
      <c r="AO559" s="217"/>
      <c r="AP559" s="159"/>
      <c r="AQ559" s="159" t="s">
        <v>353</v>
      </c>
      <c r="AR559" s="130"/>
      <c r="AS559" s="130"/>
      <c r="AT559" s="131"/>
      <c r="AU559" s="136" t="s">
        <v>253</v>
      </c>
      <c r="AV559" s="136"/>
      <c r="AW559" s="136"/>
      <c r="AX559" s="137"/>
    </row>
    <row r="560" spans="1:50" ht="18.75" hidden="1" customHeight="1" x14ac:dyDescent="0.2">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596"/>
      <c r="AR560" s="200"/>
      <c r="AS560" s="133" t="s">
        <v>354</v>
      </c>
      <c r="AT560" s="134"/>
      <c r="AU560" s="200"/>
      <c r="AV560" s="200"/>
      <c r="AW560" s="133" t="s">
        <v>300</v>
      </c>
      <c r="AX560" s="195"/>
    </row>
    <row r="561" spans="1:50" ht="23.25" hidden="1" customHeight="1" x14ac:dyDescent="0.2">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2">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2">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5" t="s">
        <v>301</v>
      </c>
      <c r="AC563" s="585"/>
      <c r="AD563" s="585"/>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2">
      <c r="A564" s="189"/>
      <c r="B564" s="186"/>
      <c r="C564" s="180"/>
      <c r="D564" s="186"/>
      <c r="E564" s="342" t="s">
        <v>363</v>
      </c>
      <c r="F564" s="343"/>
      <c r="G564" s="344"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361</v>
      </c>
      <c r="AF564" s="338"/>
      <c r="AG564" s="338"/>
      <c r="AH564" s="339"/>
      <c r="AI564" s="217" t="s">
        <v>517</v>
      </c>
      <c r="AJ564" s="217"/>
      <c r="AK564" s="217"/>
      <c r="AL564" s="159"/>
      <c r="AM564" s="217" t="s">
        <v>509</v>
      </c>
      <c r="AN564" s="217"/>
      <c r="AO564" s="217"/>
      <c r="AP564" s="159"/>
      <c r="AQ564" s="159" t="s">
        <v>353</v>
      </c>
      <c r="AR564" s="130"/>
      <c r="AS564" s="130"/>
      <c r="AT564" s="131"/>
      <c r="AU564" s="136" t="s">
        <v>253</v>
      </c>
      <c r="AV564" s="136"/>
      <c r="AW564" s="136"/>
      <c r="AX564" s="137"/>
    </row>
    <row r="565" spans="1:50" ht="18.75" hidden="1" customHeight="1" x14ac:dyDescent="0.2">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596"/>
      <c r="AR565" s="200"/>
      <c r="AS565" s="133" t="s">
        <v>354</v>
      </c>
      <c r="AT565" s="134"/>
      <c r="AU565" s="200"/>
      <c r="AV565" s="200"/>
      <c r="AW565" s="133" t="s">
        <v>300</v>
      </c>
      <c r="AX565" s="195"/>
    </row>
    <row r="566" spans="1:50" ht="23.25" hidden="1" customHeight="1" x14ac:dyDescent="0.2">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2">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2">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5" t="s">
        <v>14</v>
      </c>
      <c r="AC568" s="585"/>
      <c r="AD568" s="585"/>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2">
      <c r="A569" s="189"/>
      <c r="B569" s="186"/>
      <c r="C569" s="180"/>
      <c r="D569" s="186"/>
      <c r="E569" s="342" t="s">
        <v>363</v>
      </c>
      <c r="F569" s="343"/>
      <c r="G569" s="344"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361</v>
      </c>
      <c r="AF569" s="338"/>
      <c r="AG569" s="338"/>
      <c r="AH569" s="339"/>
      <c r="AI569" s="217" t="s">
        <v>518</v>
      </c>
      <c r="AJ569" s="217"/>
      <c r="AK569" s="217"/>
      <c r="AL569" s="159"/>
      <c r="AM569" s="217" t="s">
        <v>509</v>
      </c>
      <c r="AN569" s="217"/>
      <c r="AO569" s="217"/>
      <c r="AP569" s="159"/>
      <c r="AQ569" s="159" t="s">
        <v>353</v>
      </c>
      <c r="AR569" s="130"/>
      <c r="AS569" s="130"/>
      <c r="AT569" s="131"/>
      <c r="AU569" s="136" t="s">
        <v>253</v>
      </c>
      <c r="AV569" s="136"/>
      <c r="AW569" s="136"/>
      <c r="AX569" s="137"/>
    </row>
    <row r="570" spans="1:50" ht="18.75" hidden="1" customHeight="1" x14ac:dyDescent="0.2">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596"/>
      <c r="AR570" s="200"/>
      <c r="AS570" s="133" t="s">
        <v>354</v>
      </c>
      <c r="AT570" s="134"/>
      <c r="AU570" s="200"/>
      <c r="AV570" s="200"/>
      <c r="AW570" s="133" t="s">
        <v>300</v>
      </c>
      <c r="AX570" s="195"/>
    </row>
    <row r="571" spans="1:50" ht="23.25" hidden="1" customHeight="1" x14ac:dyDescent="0.2">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2">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2">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5" t="s">
        <v>14</v>
      </c>
      <c r="AC573" s="585"/>
      <c r="AD573" s="585"/>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2">
      <c r="A574" s="189"/>
      <c r="B574" s="186"/>
      <c r="C574" s="180"/>
      <c r="D574" s="186"/>
      <c r="E574" s="342" t="s">
        <v>363</v>
      </c>
      <c r="F574" s="343"/>
      <c r="G574" s="344"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361</v>
      </c>
      <c r="AF574" s="338"/>
      <c r="AG574" s="338"/>
      <c r="AH574" s="339"/>
      <c r="AI574" s="217" t="s">
        <v>517</v>
      </c>
      <c r="AJ574" s="217"/>
      <c r="AK574" s="217"/>
      <c r="AL574" s="159"/>
      <c r="AM574" s="217" t="s">
        <v>509</v>
      </c>
      <c r="AN574" s="217"/>
      <c r="AO574" s="217"/>
      <c r="AP574" s="159"/>
      <c r="AQ574" s="159" t="s">
        <v>353</v>
      </c>
      <c r="AR574" s="130"/>
      <c r="AS574" s="130"/>
      <c r="AT574" s="131"/>
      <c r="AU574" s="136" t="s">
        <v>253</v>
      </c>
      <c r="AV574" s="136"/>
      <c r="AW574" s="136"/>
      <c r="AX574" s="137"/>
    </row>
    <row r="575" spans="1:50" ht="18.75" hidden="1" customHeight="1" x14ac:dyDescent="0.2">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596"/>
      <c r="AR575" s="200"/>
      <c r="AS575" s="133" t="s">
        <v>354</v>
      </c>
      <c r="AT575" s="134"/>
      <c r="AU575" s="200"/>
      <c r="AV575" s="200"/>
      <c r="AW575" s="133" t="s">
        <v>300</v>
      </c>
      <c r="AX575" s="195"/>
    </row>
    <row r="576" spans="1:50" ht="23.25" hidden="1" customHeight="1" x14ac:dyDescent="0.2">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2">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2">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5" t="s">
        <v>14</v>
      </c>
      <c r="AC578" s="585"/>
      <c r="AD578" s="585"/>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2">
      <c r="A579" s="189"/>
      <c r="B579" s="186"/>
      <c r="C579" s="180"/>
      <c r="D579" s="186"/>
      <c r="E579" s="342" t="s">
        <v>363</v>
      </c>
      <c r="F579" s="343"/>
      <c r="G579" s="344"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361</v>
      </c>
      <c r="AF579" s="338"/>
      <c r="AG579" s="338"/>
      <c r="AH579" s="339"/>
      <c r="AI579" s="217" t="s">
        <v>517</v>
      </c>
      <c r="AJ579" s="217"/>
      <c r="AK579" s="217"/>
      <c r="AL579" s="159"/>
      <c r="AM579" s="217" t="s">
        <v>509</v>
      </c>
      <c r="AN579" s="217"/>
      <c r="AO579" s="217"/>
      <c r="AP579" s="159"/>
      <c r="AQ579" s="159" t="s">
        <v>353</v>
      </c>
      <c r="AR579" s="130"/>
      <c r="AS579" s="130"/>
      <c r="AT579" s="131"/>
      <c r="AU579" s="136" t="s">
        <v>253</v>
      </c>
      <c r="AV579" s="136"/>
      <c r="AW579" s="136"/>
      <c r="AX579" s="137"/>
    </row>
    <row r="580" spans="1:50" ht="18.75" hidden="1" customHeight="1" x14ac:dyDescent="0.2">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596"/>
      <c r="AR580" s="200"/>
      <c r="AS580" s="133" t="s">
        <v>354</v>
      </c>
      <c r="AT580" s="134"/>
      <c r="AU580" s="200"/>
      <c r="AV580" s="200"/>
      <c r="AW580" s="133" t="s">
        <v>300</v>
      </c>
      <c r="AX580" s="195"/>
    </row>
    <row r="581" spans="1:50" ht="23.25" hidden="1" customHeight="1" x14ac:dyDescent="0.2">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2">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2">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5" t="s">
        <v>14</v>
      </c>
      <c r="AC583" s="585"/>
      <c r="AD583" s="585"/>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2">
      <c r="A584" s="189"/>
      <c r="B584" s="186"/>
      <c r="C584" s="180"/>
      <c r="D584" s="186"/>
      <c r="E584" s="342" t="s">
        <v>363</v>
      </c>
      <c r="F584" s="343"/>
      <c r="G584" s="344"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361</v>
      </c>
      <c r="AF584" s="338"/>
      <c r="AG584" s="338"/>
      <c r="AH584" s="339"/>
      <c r="AI584" s="217" t="s">
        <v>517</v>
      </c>
      <c r="AJ584" s="217"/>
      <c r="AK584" s="217"/>
      <c r="AL584" s="159"/>
      <c r="AM584" s="217" t="s">
        <v>513</v>
      </c>
      <c r="AN584" s="217"/>
      <c r="AO584" s="217"/>
      <c r="AP584" s="159"/>
      <c r="AQ584" s="159" t="s">
        <v>353</v>
      </c>
      <c r="AR584" s="130"/>
      <c r="AS584" s="130"/>
      <c r="AT584" s="131"/>
      <c r="AU584" s="136" t="s">
        <v>253</v>
      </c>
      <c r="AV584" s="136"/>
      <c r="AW584" s="136"/>
      <c r="AX584" s="137"/>
    </row>
    <row r="585" spans="1:50" ht="18.75" hidden="1" customHeight="1" x14ac:dyDescent="0.2">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596"/>
      <c r="AR585" s="200"/>
      <c r="AS585" s="133" t="s">
        <v>354</v>
      </c>
      <c r="AT585" s="134"/>
      <c r="AU585" s="200"/>
      <c r="AV585" s="200"/>
      <c r="AW585" s="133" t="s">
        <v>300</v>
      </c>
      <c r="AX585" s="195"/>
    </row>
    <row r="586" spans="1:50" ht="23.25" hidden="1" customHeight="1" x14ac:dyDescent="0.2">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2">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2">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5" t="s">
        <v>14</v>
      </c>
      <c r="AC588" s="585"/>
      <c r="AD588" s="585"/>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2">
      <c r="A589" s="189"/>
      <c r="B589" s="186"/>
      <c r="C589" s="180"/>
      <c r="D589" s="186"/>
      <c r="E589" s="122" t="s">
        <v>558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2">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2">
      <c r="A592" s="189"/>
      <c r="B592" s="186"/>
      <c r="C592" s="180"/>
      <c r="D592" s="186"/>
      <c r="E592" s="174" t="s">
        <v>552</v>
      </c>
      <c r="F592" s="175"/>
      <c r="G592" s="905" t="s">
        <v>373</v>
      </c>
      <c r="H592" s="123"/>
      <c r="I592" s="123"/>
      <c r="J592" s="906"/>
      <c r="K592" s="907"/>
      <c r="L592" s="907"/>
      <c r="M592" s="907"/>
      <c r="N592" s="907"/>
      <c r="O592" s="907"/>
      <c r="P592" s="907"/>
      <c r="Q592" s="907"/>
      <c r="R592" s="907"/>
      <c r="S592" s="907"/>
      <c r="T592" s="908"/>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09"/>
    </row>
    <row r="593" spans="1:50" ht="18.75" hidden="1" customHeight="1" x14ac:dyDescent="0.2">
      <c r="A593" s="189"/>
      <c r="B593" s="186"/>
      <c r="C593" s="180"/>
      <c r="D593" s="186"/>
      <c r="E593" s="342" t="s">
        <v>362</v>
      </c>
      <c r="F593" s="343"/>
      <c r="G593" s="344"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361</v>
      </c>
      <c r="AF593" s="338"/>
      <c r="AG593" s="338"/>
      <c r="AH593" s="339"/>
      <c r="AI593" s="217" t="s">
        <v>517</v>
      </c>
      <c r="AJ593" s="217"/>
      <c r="AK593" s="217"/>
      <c r="AL593" s="159"/>
      <c r="AM593" s="217" t="s">
        <v>509</v>
      </c>
      <c r="AN593" s="217"/>
      <c r="AO593" s="217"/>
      <c r="AP593" s="159"/>
      <c r="AQ593" s="159" t="s">
        <v>353</v>
      </c>
      <c r="AR593" s="130"/>
      <c r="AS593" s="130"/>
      <c r="AT593" s="131"/>
      <c r="AU593" s="136" t="s">
        <v>253</v>
      </c>
      <c r="AV593" s="136"/>
      <c r="AW593" s="136"/>
      <c r="AX593" s="137"/>
    </row>
    <row r="594" spans="1:50" ht="18.75" hidden="1" customHeight="1" x14ac:dyDescent="0.2">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596"/>
      <c r="AR594" s="200"/>
      <c r="AS594" s="133" t="s">
        <v>354</v>
      </c>
      <c r="AT594" s="134"/>
      <c r="AU594" s="200"/>
      <c r="AV594" s="200"/>
      <c r="AW594" s="133" t="s">
        <v>300</v>
      </c>
      <c r="AX594" s="195"/>
    </row>
    <row r="595" spans="1:50" ht="23.25" hidden="1" customHeight="1" x14ac:dyDescent="0.2">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2">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2">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5" t="s">
        <v>301</v>
      </c>
      <c r="AC597" s="585"/>
      <c r="AD597" s="585"/>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2">
      <c r="A598" s="189"/>
      <c r="B598" s="186"/>
      <c r="C598" s="180"/>
      <c r="D598" s="186"/>
      <c r="E598" s="342" t="s">
        <v>362</v>
      </c>
      <c r="F598" s="343"/>
      <c r="G598" s="344"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361</v>
      </c>
      <c r="AF598" s="338"/>
      <c r="AG598" s="338"/>
      <c r="AH598" s="339"/>
      <c r="AI598" s="217" t="s">
        <v>518</v>
      </c>
      <c r="AJ598" s="217"/>
      <c r="AK598" s="217"/>
      <c r="AL598" s="159"/>
      <c r="AM598" s="217" t="s">
        <v>514</v>
      </c>
      <c r="AN598" s="217"/>
      <c r="AO598" s="217"/>
      <c r="AP598" s="159"/>
      <c r="AQ598" s="159" t="s">
        <v>353</v>
      </c>
      <c r="AR598" s="130"/>
      <c r="AS598" s="130"/>
      <c r="AT598" s="131"/>
      <c r="AU598" s="136" t="s">
        <v>253</v>
      </c>
      <c r="AV598" s="136"/>
      <c r="AW598" s="136"/>
      <c r="AX598" s="137"/>
    </row>
    <row r="599" spans="1:50" ht="18.75" hidden="1" customHeight="1" x14ac:dyDescent="0.2">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596"/>
      <c r="AR599" s="200"/>
      <c r="AS599" s="133" t="s">
        <v>354</v>
      </c>
      <c r="AT599" s="134"/>
      <c r="AU599" s="200"/>
      <c r="AV599" s="200"/>
      <c r="AW599" s="133" t="s">
        <v>300</v>
      </c>
      <c r="AX599" s="195"/>
    </row>
    <row r="600" spans="1:50" ht="23.25" hidden="1" customHeight="1" x14ac:dyDescent="0.2">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2">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2">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5" t="s">
        <v>301</v>
      </c>
      <c r="AC602" s="585"/>
      <c r="AD602" s="585"/>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2">
      <c r="A603" s="189"/>
      <c r="B603" s="186"/>
      <c r="C603" s="180"/>
      <c r="D603" s="186"/>
      <c r="E603" s="342" t="s">
        <v>362</v>
      </c>
      <c r="F603" s="343"/>
      <c r="G603" s="344"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361</v>
      </c>
      <c r="AF603" s="338"/>
      <c r="AG603" s="338"/>
      <c r="AH603" s="339"/>
      <c r="AI603" s="217" t="s">
        <v>517</v>
      </c>
      <c r="AJ603" s="217"/>
      <c r="AK603" s="217"/>
      <c r="AL603" s="159"/>
      <c r="AM603" s="217" t="s">
        <v>509</v>
      </c>
      <c r="AN603" s="217"/>
      <c r="AO603" s="217"/>
      <c r="AP603" s="159"/>
      <c r="AQ603" s="159" t="s">
        <v>353</v>
      </c>
      <c r="AR603" s="130"/>
      <c r="AS603" s="130"/>
      <c r="AT603" s="131"/>
      <c r="AU603" s="136" t="s">
        <v>253</v>
      </c>
      <c r="AV603" s="136"/>
      <c r="AW603" s="136"/>
      <c r="AX603" s="137"/>
    </row>
    <row r="604" spans="1:50" ht="18.75" hidden="1" customHeight="1" x14ac:dyDescent="0.2">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596"/>
      <c r="AR604" s="200"/>
      <c r="AS604" s="133" t="s">
        <v>354</v>
      </c>
      <c r="AT604" s="134"/>
      <c r="AU604" s="200"/>
      <c r="AV604" s="200"/>
      <c r="AW604" s="133" t="s">
        <v>300</v>
      </c>
      <c r="AX604" s="195"/>
    </row>
    <row r="605" spans="1:50" ht="23.25" hidden="1" customHeight="1" x14ac:dyDescent="0.2">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2">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2">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5" t="s">
        <v>301</v>
      </c>
      <c r="AC607" s="585"/>
      <c r="AD607" s="585"/>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2">
      <c r="A608" s="189"/>
      <c r="B608" s="186"/>
      <c r="C608" s="180"/>
      <c r="D608" s="186"/>
      <c r="E608" s="342" t="s">
        <v>362</v>
      </c>
      <c r="F608" s="343"/>
      <c r="G608" s="344"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361</v>
      </c>
      <c r="AF608" s="338"/>
      <c r="AG608" s="338"/>
      <c r="AH608" s="339"/>
      <c r="AI608" s="217" t="s">
        <v>517</v>
      </c>
      <c r="AJ608" s="217"/>
      <c r="AK608" s="217"/>
      <c r="AL608" s="159"/>
      <c r="AM608" s="217" t="s">
        <v>509</v>
      </c>
      <c r="AN608" s="217"/>
      <c r="AO608" s="217"/>
      <c r="AP608" s="159"/>
      <c r="AQ608" s="159" t="s">
        <v>353</v>
      </c>
      <c r="AR608" s="130"/>
      <c r="AS608" s="130"/>
      <c r="AT608" s="131"/>
      <c r="AU608" s="136" t="s">
        <v>253</v>
      </c>
      <c r="AV608" s="136"/>
      <c r="AW608" s="136"/>
      <c r="AX608" s="137"/>
    </row>
    <row r="609" spans="1:50" ht="18.75" hidden="1" customHeight="1" x14ac:dyDescent="0.2">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596"/>
      <c r="AR609" s="200"/>
      <c r="AS609" s="133" t="s">
        <v>354</v>
      </c>
      <c r="AT609" s="134"/>
      <c r="AU609" s="200"/>
      <c r="AV609" s="200"/>
      <c r="AW609" s="133" t="s">
        <v>300</v>
      </c>
      <c r="AX609" s="195"/>
    </row>
    <row r="610" spans="1:50" ht="23.25" hidden="1" customHeight="1" x14ac:dyDescent="0.2">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2">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2">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5" t="s">
        <v>301</v>
      </c>
      <c r="AC612" s="585"/>
      <c r="AD612" s="585"/>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2">
      <c r="A613" s="189"/>
      <c r="B613" s="186"/>
      <c r="C613" s="180"/>
      <c r="D613" s="186"/>
      <c r="E613" s="342" t="s">
        <v>362</v>
      </c>
      <c r="F613" s="343"/>
      <c r="G613" s="344"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361</v>
      </c>
      <c r="AF613" s="338"/>
      <c r="AG613" s="338"/>
      <c r="AH613" s="339"/>
      <c r="AI613" s="217" t="s">
        <v>517</v>
      </c>
      <c r="AJ613" s="217"/>
      <c r="AK613" s="217"/>
      <c r="AL613" s="159"/>
      <c r="AM613" s="217" t="s">
        <v>513</v>
      </c>
      <c r="AN613" s="217"/>
      <c r="AO613" s="217"/>
      <c r="AP613" s="159"/>
      <c r="AQ613" s="159" t="s">
        <v>353</v>
      </c>
      <c r="AR613" s="130"/>
      <c r="AS613" s="130"/>
      <c r="AT613" s="131"/>
      <c r="AU613" s="136" t="s">
        <v>253</v>
      </c>
      <c r="AV613" s="136"/>
      <c r="AW613" s="136"/>
      <c r="AX613" s="137"/>
    </row>
    <row r="614" spans="1:50" ht="18.75" hidden="1" customHeight="1" x14ac:dyDescent="0.2">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596"/>
      <c r="AR614" s="200"/>
      <c r="AS614" s="133" t="s">
        <v>354</v>
      </c>
      <c r="AT614" s="134"/>
      <c r="AU614" s="200"/>
      <c r="AV614" s="200"/>
      <c r="AW614" s="133" t="s">
        <v>300</v>
      </c>
      <c r="AX614" s="195"/>
    </row>
    <row r="615" spans="1:50" ht="23.25" hidden="1" customHeight="1" x14ac:dyDescent="0.2">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2">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2">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5" t="s">
        <v>301</v>
      </c>
      <c r="AC617" s="585"/>
      <c r="AD617" s="585"/>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2">
      <c r="A618" s="189"/>
      <c r="B618" s="186"/>
      <c r="C618" s="180"/>
      <c r="D618" s="186"/>
      <c r="E618" s="342" t="s">
        <v>363</v>
      </c>
      <c r="F618" s="343"/>
      <c r="G618" s="344"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361</v>
      </c>
      <c r="AF618" s="338"/>
      <c r="AG618" s="338"/>
      <c r="AH618" s="339"/>
      <c r="AI618" s="217" t="s">
        <v>517</v>
      </c>
      <c r="AJ618" s="217"/>
      <c r="AK618" s="217"/>
      <c r="AL618" s="159"/>
      <c r="AM618" s="217" t="s">
        <v>513</v>
      </c>
      <c r="AN618" s="217"/>
      <c r="AO618" s="217"/>
      <c r="AP618" s="159"/>
      <c r="AQ618" s="159" t="s">
        <v>353</v>
      </c>
      <c r="AR618" s="130"/>
      <c r="AS618" s="130"/>
      <c r="AT618" s="131"/>
      <c r="AU618" s="136" t="s">
        <v>253</v>
      </c>
      <c r="AV618" s="136"/>
      <c r="AW618" s="136"/>
      <c r="AX618" s="137"/>
    </row>
    <row r="619" spans="1:50" ht="18.75" hidden="1" customHeight="1" x14ac:dyDescent="0.2">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596"/>
      <c r="AR619" s="200"/>
      <c r="AS619" s="133" t="s">
        <v>354</v>
      </c>
      <c r="AT619" s="134"/>
      <c r="AU619" s="200"/>
      <c r="AV619" s="200"/>
      <c r="AW619" s="133" t="s">
        <v>300</v>
      </c>
      <c r="AX619" s="195"/>
    </row>
    <row r="620" spans="1:50" ht="23.25" hidden="1" customHeight="1" x14ac:dyDescent="0.2">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2">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2">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5" t="s">
        <v>14</v>
      </c>
      <c r="AC622" s="585"/>
      <c r="AD622" s="585"/>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2">
      <c r="A623" s="189"/>
      <c r="B623" s="186"/>
      <c r="C623" s="180"/>
      <c r="D623" s="186"/>
      <c r="E623" s="342" t="s">
        <v>363</v>
      </c>
      <c r="F623" s="343"/>
      <c r="G623" s="344"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361</v>
      </c>
      <c r="AF623" s="338"/>
      <c r="AG623" s="338"/>
      <c r="AH623" s="339"/>
      <c r="AI623" s="217" t="s">
        <v>517</v>
      </c>
      <c r="AJ623" s="217"/>
      <c r="AK623" s="217"/>
      <c r="AL623" s="159"/>
      <c r="AM623" s="217" t="s">
        <v>514</v>
      </c>
      <c r="AN623" s="217"/>
      <c r="AO623" s="217"/>
      <c r="AP623" s="159"/>
      <c r="AQ623" s="159" t="s">
        <v>353</v>
      </c>
      <c r="AR623" s="130"/>
      <c r="AS623" s="130"/>
      <c r="AT623" s="131"/>
      <c r="AU623" s="136" t="s">
        <v>253</v>
      </c>
      <c r="AV623" s="136"/>
      <c r="AW623" s="136"/>
      <c r="AX623" s="137"/>
    </row>
    <row r="624" spans="1:50" ht="18.75" hidden="1" customHeight="1" x14ac:dyDescent="0.2">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596"/>
      <c r="AR624" s="200"/>
      <c r="AS624" s="133" t="s">
        <v>354</v>
      </c>
      <c r="AT624" s="134"/>
      <c r="AU624" s="200"/>
      <c r="AV624" s="200"/>
      <c r="AW624" s="133" t="s">
        <v>300</v>
      </c>
      <c r="AX624" s="195"/>
    </row>
    <row r="625" spans="1:50" ht="23.25" hidden="1" customHeight="1" x14ac:dyDescent="0.2">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2">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2">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5" t="s">
        <v>14</v>
      </c>
      <c r="AC627" s="585"/>
      <c r="AD627" s="585"/>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2">
      <c r="A628" s="189"/>
      <c r="B628" s="186"/>
      <c r="C628" s="180"/>
      <c r="D628" s="186"/>
      <c r="E628" s="342" t="s">
        <v>363</v>
      </c>
      <c r="F628" s="343"/>
      <c r="G628" s="344"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361</v>
      </c>
      <c r="AF628" s="338"/>
      <c r="AG628" s="338"/>
      <c r="AH628" s="339"/>
      <c r="AI628" s="217" t="s">
        <v>517</v>
      </c>
      <c r="AJ628" s="217"/>
      <c r="AK628" s="217"/>
      <c r="AL628" s="159"/>
      <c r="AM628" s="217" t="s">
        <v>513</v>
      </c>
      <c r="AN628" s="217"/>
      <c r="AO628" s="217"/>
      <c r="AP628" s="159"/>
      <c r="AQ628" s="159" t="s">
        <v>353</v>
      </c>
      <c r="AR628" s="130"/>
      <c r="AS628" s="130"/>
      <c r="AT628" s="131"/>
      <c r="AU628" s="136" t="s">
        <v>253</v>
      </c>
      <c r="AV628" s="136"/>
      <c r="AW628" s="136"/>
      <c r="AX628" s="137"/>
    </row>
    <row r="629" spans="1:50" ht="18.75" hidden="1" customHeight="1" x14ac:dyDescent="0.2">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596"/>
      <c r="AR629" s="200"/>
      <c r="AS629" s="133" t="s">
        <v>354</v>
      </c>
      <c r="AT629" s="134"/>
      <c r="AU629" s="200"/>
      <c r="AV629" s="200"/>
      <c r="AW629" s="133" t="s">
        <v>300</v>
      </c>
      <c r="AX629" s="195"/>
    </row>
    <row r="630" spans="1:50" ht="23.25" hidden="1" customHeight="1" x14ac:dyDescent="0.2">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2">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2">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5" t="s">
        <v>14</v>
      </c>
      <c r="AC632" s="585"/>
      <c r="AD632" s="585"/>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2">
      <c r="A633" s="189"/>
      <c r="B633" s="186"/>
      <c r="C633" s="180"/>
      <c r="D633" s="186"/>
      <c r="E633" s="342" t="s">
        <v>363</v>
      </c>
      <c r="F633" s="343"/>
      <c r="G633" s="344"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361</v>
      </c>
      <c r="AF633" s="338"/>
      <c r="AG633" s="338"/>
      <c r="AH633" s="339"/>
      <c r="AI633" s="217" t="s">
        <v>517</v>
      </c>
      <c r="AJ633" s="217"/>
      <c r="AK633" s="217"/>
      <c r="AL633" s="159"/>
      <c r="AM633" s="217" t="s">
        <v>509</v>
      </c>
      <c r="AN633" s="217"/>
      <c r="AO633" s="217"/>
      <c r="AP633" s="159"/>
      <c r="AQ633" s="159" t="s">
        <v>353</v>
      </c>
      <c r="AR633" s="130"/>
      <c r="AS633" s="130"/>
      <c r="AT633" s="131"/>
      <c r="AU633" s="136" t="s">
        <v>253</v>
      </c>
      <c r="AV633" s="136"/>
      <c r="AW633" s="136"/>
      <c r="AX633" s="137"/>
    </row>
    <row r="634" spans="1:50" ht="18.75" hidden="1" customHeight="1" x14ac:dyDescent="0.2">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596"/>
      <c r="AR634" s="200"/>
      <c r="AS634" s="133" t="s">
        <v>354</v>
      </c>
      <c r="AT634" s="134"/>
      <c r="AU634" s="200"/>
      <c r="AV634" s="200"/>
      <c r="AW634" s="133" t="s">
        <v>300</v>
      </c>
      <c r="AX634" s="195"/>
    </row>
    <row r="635" spans="1:50" ht="23.25" hidden="1" customHeight="1" x14ac:dyDescent="0.2">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2">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2">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5" t="s">
        <v>14</v>
      </c>
      <c r="AC637" s="585"/>
      <c r="AD637" s="585"/>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2">
      <c r="A638" s="189"/>
      <c r="B638" s="186"/>
      <c r="C638" s="180"/>
      <c r="D638" s="186"/>
      <c r="E638" s="342" t="s">
        <v>363</v>
      </c>
      <c r="F638" s="343"/>
      <c r="G638" s="344"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361</v>
      </c>
      <c r="AF638" s="338"/>
      <c r="AG638" s="338"/>
      <c r="AH638" s="339"/>
      <c r="AI638" s="217" t="s">
        <v>517</v>
      </c>
      <c r="AJ638" s="217"/>
      <c r="AK638" s="217"/>
      <c r="AL638" s="159"/>
      <c r="AM638" s="217" t="s">
        <v>513</v>
      </c>
      <c r="AN638" s="217"/>
      <c r="AO638" s="217"/>
      <c r="AP638" s="159"/>
      <c r="AQ638" s="159" t="s">
        <v>353</v>
      </c>
      <c r="AR638" s="130"/>
      <c r="AS638" s="130"/>
      <c r="AT638" s="131"/>
      <c r="AU638" s="136" t="s">
        <v>253</v>
      </c>
      <c r="AV638" s="136"/>
      <c r="AW638" s="136"/>
      <c r="AX638" s="137"/>
    </row>
    <row r="639" spans="1:50" ht="18.75" hidden="1" customHeight="1" x14ac:dyDescent="0.2">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596"/>
      <c r="AR639" s="200"/>
      <c r="AS639" s="133" t="s">
        <v>354</v>
      </c>
      <c r="AT639" s="134"/>
      <c r="AU639" s="200"/>
      <c r="AV639" s="200"/>
      <c r="AW639" s="133" t="s">
        <v>300</v>
      </c>
      <c r="AX639" s="195"/>
    </row>
    <row r="640" spans="1:50" ht="23.25" hidden="1" customHeight="1" x14ac:dyDescent="0.2">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2">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2">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5" t="s">
        <v>14</v>
      </c>
      <c r="AC642" s="585"/>
      <c r="AD642" s="585"/>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2">
      <c r="A643" s="189"/>
      <c r="B643" s="186"/>
      <c r="C643" s="180"/>
      <c r="D643" s="186"/>
      <c r="E643" s="122" t="s">
        <v>558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2">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2">
      <c r="A646" s="189"/>
      <c r="B646" s="186"/>
      <c r="C646" s="180"/>
      <c r="D646" s="186"/>
      <c r="E646" s="174" t="s">
        <v>553</v>
      </c>
      <c r="F646" s="175"/>
      <c r="G646" s="905" t="s">
        <v>373</v>
      </c>
      <c r="H646" s="123"/>
      <c r="I646" s="123"/>
      <c r="J646" s="906"/>
      <c r="K646" s="907"/>
      <c r="L646" s="907"/>
      <c r="M646" s="907"/>
      <c r="N646" s="907"/>
      <c r="O646" s="907"/>
      <c r="P646" s="907"/>
      <c r="Q646" s="907"/>
      <c r="R646" s="907"/>
      <c r="S646" s="907"/>
      <c r="T646" s="908"/>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09"/>
    </row>
    <row r="647" spans="1:50" ht="18.75" hidden="1" customHeight="1" x14ac:dyDescent="0.2">
      <c r="A647" s="189"/>
      <c r="B647" s="186"/>
      <c r="C647" s="180"/>
      <c r="D647" s="186"/>
      <c r="E647" s="342" t="s">
        <v>362</v>
      </c>
      <c r="F647" s="343"/>
      <c r="G647" s="344"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361</v>
      </c>
      <c r="AF647" s="338"/>
      <c r="AG647" s="338"/>
      <c r="AH647" s="339"/>
      <c r="AI647" s="217" t="s">
        <v>518</v>
      </c>
      <c r="AJ647" s="217"/>
      <c r="AK647" s="217"/>
      <c r="AL647" s="159"/>
      <c r="AM647" s="217" t="s">
        <v>509</v>
      </c>
      <c r="AN647" s="217"/>
      <c r="AO647" s="217"/>
      <c r="AP647" s="159"/>
      <c r="AQ647" s="159" t="s">
        <v>353</v>
      </c>
      <c r="AR647" s="130"/>
      <c r="AS647" s="130"/>
      <c r="AT647" s="131"/>
      <c r="AU647" s="136" t="s">
        <v>253</v>
      </c>
      <c r="AV647" s="136"/>
      <c r="AW647" s="136"/>
      <c r="AX647" s="137"/>
    </row>
    <row r="648" spans="1:50" ht="18.75" hidden="1" customHeight="1" x14ac:dyDescent="0.2">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596"/>
      <c r="AR648" s="200"/>
      <c r="AS648" s="133" t="s">
        <v>354</v>
      </c>
      <c r="AT648" s="134"/>
      <c r="AU648" s="200"/>
      <c r="AV648" s="200"/>
      <c r="AW648" s="133" t="s">
        <v>300</v>
      </c>
      <c r="AX648" s="195"/>
    </row>
    <row r="649" spans="1:50" ht="23.25" hidden="1" customHeight="1" x14ac:dyDescent="0.2">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2">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2">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5" t="s">
        <v>301</v>
      </c>
      <c r="AC651" s="585"/>
      <c r="AD651" s="585"/>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2">
      <c r="A652" s="189"/>
      <c r="B652" s="186"/>
      <c r="C652" s="180"/>
      <c r="D652" s="186"/>
      <c r="E652" s="342" t="s">
        <v>362</v>
      </c>
      <c r="F652" s="343"/>
      <c r="G652" s="344"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361</v>
      </c>
      <c r="AF652" s="338"/>
      <c r="AG652" s="338"/>
      <c r="AH652" s="339"/>
      <c r="AI652" s="217" t="s">
        <v>517</v>
      </c>
      <c r="AJ652" s="217"/>
      <c r="AK652" s="217"/>
      <c r="AL652" s="159"/>
      <c r="AM652" s="217" t="s">
        <v>509</v>
      </c>
      <c r="AN652" s="217"/>
      <c r="AO652" s="217"/>
      <c r="AP652" s="159"/>
      <c r="AQ652" s="159" t="s">
        <v>353</v>
      </c>
      <c r="AR652" s="130"/>
      <c r="AS652" s="130"/>
      <c r="AT652" s="131"/>
      <c r="AU652" s="136" t="s">
        <v>253</v>
      </c>
      <c r="AV652" s="136"/>
      <c r="AW652" s="136"/>
      <c r="AX652" s="137"/>
    </row>
    <row r="653" spans="1:50" ht="18.75" hidden="1" customHeight="1" x14ac:dyDescent="0.2">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596"/>
      <c r="AR653" s="200"/>
      <c r="AS653" s="133" t="s">
        <v>354</v>
      </c>
      <c r="AT653" s="134"/>
      <c r="AU653" s="200"/>
      <c r="AV653" s="200"/>
      <c r="AW653" s="133" t="s">
        <v>300</v>
      </c>
      <c r="AX653" s="195"/>
    </row>
    <row r="654" spans="1:50" ht="23.25" hidden="1" customHeight="1" x14ac:dyDescent="0.2">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2">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2">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5" t="s">
        <v>301</v>
      </c>
      <c r="AC656" s="585"/>
      <c r="AD656" s="585"/>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2">
      <c r="A657" s="189"/>
      <c r="B657" s="186"/>
      <c r="C657" s="180"/>
      <c r="D657" s="186"/>
      <c r="E657" s="342" t="s">
        <v>362</v>
      </c>
      <c r="F657" s="343"/>
      <c r="G657" s="344"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361</v>
      </c>
      <c r="AF657" s="338"/>
      <c r="AG657" s="338"/>
      <c r="AH657" s="339"/>
      <c r="AI657" s="217" t="s">
        <v>517</v>
      </c>
      <c r="AJ657" s="217"/>
      <c r="AK657" s="217"/>
      <c r="AL657" s="159"/>
      <c r="AM657" s="217" t="s">
        <v>513</v>
      </c>
      <c r="AN657" s="217"/>
      <c r="AO657" s="217"/>
      <c r="AP657" s="159"/>
      <c r="AQ657" s="159" t="s">
        <v>353</v>
      </c>
      <c r="AR657" s="130"/>
      <c r="AS657" s="130"/>
      <c r="AT657" s="131"/>
      <c r="AU657" s="136" t="s">
        <v>253</v>
      </c>
      <c r="AV657" s="136"/>
      <c r="AW657" s="136"/>
      <c r="AX657" s="137"/>
    </row>
    <row r="658" spans="1:50" ht="18.75" hidden="1" customHeight="1" x14ac:dyDescent="0.2">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596"/>
      <c r="AR658" s="200"/>
      <c r="AS658" s="133" t="s">
        <v>354</v>
      </c>
      <c r="AT658" s="134"/>
      <c r="AU658" s="200"/>
      <c r="AV658" s="200"/>
      <c r="AW658" s="133" t="s">
        <v>300</v>
      </c>
      <c r="AX658" s="195"/>
    </row>
    <row r="659" spans="1:50" ht="23.25" hidden="1" customHeight="1" x14ac:dyDescent="0.2">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2">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2">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5" t="s">
        <v>301</v>
      </c>
      <c r="AC661" s="585"/>
      <c r="AD661" s="585"/>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2">
      <c r="A662" s="189"/>
      <c r="B662" s="186"/>
      <c r="C662" s="180"/>
      <c r="D662" s="186"/>
      <c r="E662" s="342" t="s">
        <v>362</v>
      </c>
      <c r="F662" s="343"/>
      <c r="G662" s="344"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361</v>
      </c>
      <c r="AF662" s="338"/>
      <c r="AG662" s="338"/>
      <c r="AH662" s="339"/>
      <c r="AI662" s="217" t="s">
        <v>517</v>
      </c>
      <c r="AJ662" s="217"/>
      <c r="AK662" s="217"/>
      <c r="AL662" s="159"/>
      <c r="AM662" s="217" t="s">
        <v>509</v>
      </c>
      <c r="AN662" s="217"/>
      <c r="AO662" s="217"/>
      <c r="AP662" s="159"/>
      <c r="AQ662" s="159" t="s">
        <v>353</v>
      </c>
      <c r="AR662" s="130"/>
      <c r="AS662" s="130"/>
      <c r="AT662" s="131"/>
      <c r="AU662" s="136" t="s">
        <v>253</v>
      </c>
      <c r="AV662" s="136"/>
      <c r="AW662" s="136"/>
      <c r="AX662" s="137"/>
    </row>
    <row r="663" spans="1:50" ht="18.75" hidden="1" customHeight="1" x14ac:dyDescent="0.2">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596"/>
      <c r="AR663" s="200"/>
      <c r="AS663" s="133" t="s">
        <v>354</v>
      </c>
      <c r="AT663" s="134"/>
      <c r="AU663" s="200"/>
      <c r="AV663" s="200"/>
      <c r="AW663" s="133" t="s">
        <v>300</v>
      </c>
      <c r="AX663" s="195"/>
    </row>
    <row r="664" spans="1:50" ht="23.25" hidden="1" customHeight="1" x14ac:dyDescent="0.2">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2">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2">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5" t="s">
        <v>301</v>
      </c>
      <c r="AC666" s="585"/>
      <c r="AD666" s="585"/>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2">
      <c r="A667" s="189"/>
      <c r="B667" s="186"/>
      <c r="C667" s="180"/>
      <c r="D667" s="186"/>
      <c r="E667" s="342" t="s">
        <v>362</v>
      </c>
      <c r="F667" s="343"/>
      <c r="G667" s="344"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361</v>
      </c>
      <c r="AF667" s="338"/>
      <c r="AG667" s="338"/>
      <c r="AH667" s="339"/>
      <c r="AI667" s="217" t="s">
        <v>517</v>
      </c>
      <c r="AJ667" s="217"/>
      <c r="AK667" s="217"/>
      <c r="AL667" s="159"/>
      <c r="AM667" s="217" t="s">
        <v>509</v>
      </c>
      <c r="AN667" s="217"/>
      <c r="AO667" s="217"/>
      <c r="AP667" s="159"/>
      <c r="AQ667" s="159" t="s">
        <v>353</v>
      </c>
      <c r="AR667" s="130"/>
      <c r="AS667" s="130"/>
      <c r="AT667" s="131"/>
      <c r="AU667" s="136" t="s">
        <v>253</v>
      </c>
      <c r="AV667" s="136"/>
      <c r="AW667" s="136"/>
      <c r="AX667" s="137"/>
    </row>
    <row r="668" spans="1:50" ht="18.75" hidden="1" customHeight="1" x14ac:dyDescent="0.2">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596"/>
      <c r="AR668" s="200"/>
      <c r="AS668" s="133" t="s">
        <v>354</v>
      </c>
      <c r="AT668" s="134"/>
      <c r="AU668" s="200"/>
      <c r="AV668" s="200"/>
      <c r="AW668" s="133" t="s">
        <v>300</v>
      </c>
      <c r="AX668" s="195"/>
    </row>
    <row r="669" spans="1:50" ht="23.25" hidden="1" customHeight="1" x14ac:dyDescent="0.2">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2">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2">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5" t="s">
        <v>301</v>
      </c>
      <c r="AC671" s="585"/>
      <c r="AD671" s="585"/>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2">
      <c r="A672" s="189"/>
      <c r="B672" s="186"/>
      <c r="C672" s="180"/>
      <c r="D672" s="186"/>
      <c r="E672" s="342" t="s">
        <v>363</v>
      </c>
      <c r="F672" s="343"/>
      <c r="G672" s="344"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361</v>
      </c>
      <c r="AF672" s="338"/>
      <c r="AG672" s="338"/>
      <c r="AH672" s="339"/>
      <c r="AI672" s="217" t="s">
        <v>518</v>
      </c>
      <c r="AJ672" s="217"/>
      <c r="AK672" s="217"/>
      <c r="AL672" s="159"/>
      <c r="AM672" s="217" t="s">
        <v>509</v>
      </c>
      <c r="AN672" s="217"/>
      <c r="AO672" s="217"/>
      <c r="AP672" s="159"/>
      <c r="AQ672" s="159" t="s">
        <v>353</v>
      </c>
      <c r="AR672" s="130"/>
      <c r="AS672" s="130"/>
      <c r="AT672" s="131"/>
      <c r="AU672" s="136" t="s">
        <v>253</v>
      </c>
      <c r="AV672" s="136"/>
      <c r="AW672" s="136"/>
      <c r="AX672" s="137"/>
    </row>
    <row r="673" spans="1:50" ht="18.75" hidden="1" customHeight="1" x14ac:dyDescent="0.2">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596"/>
      <c r="AR673" s="200"/>
      <c r="AS673" s="133" t="s">
        <v>354</v>
      </c>
      <c r="AT673" s="134"/>
      <c r="AU673" s="200"/>
      <c r="AV673" s="200"/>
      <c r="AW673" s="133" t="s">
        <v>300</v>
      </c>
      <c r="AX673" s="195"/>
    </row>
    <row r="674" spans="1:50" ht="23.25" hidden="1" customHeight="1" x14ac:dyDescent="0.2">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2">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2">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5" t="s">
        <v>14</v>
      </c>
      <c r="AC676" s="585"/>
      <c r="AD676" s="585"/>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2">
      <c r="A677" s="189"/>
      <c r="B677" s="186"/>
      <c r="C677" s="180"/>
      <c r="D677" s="186"/>
      <c r="E677" s="342" t="s">
        <v>363</v>
      </c>
      <c r="F677" s="343"/>
      <c r="G677" s="344"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361</v>
      </c>
      <c r="AF677" s="338"/>
      <c r="AG677" s="338"/>
      <c r="AH677" s="339"/>
      <c r="AI677" s="217" t="s">
        <v>517</v>
      </c>
      <c r="AJ677" s="217"/>
      <c r="AK677" s="217"/>
      <c r="AL677" s="159"/>
      <c r="AM677" s="217" t="s">
        <v>515</v>
      </c>
      <c r="AN677" s="217"/>
      <c r="AO677" s="217"/>
      <c r="AP677" s="159"/>
      <c r="AQ677" s="159" t="s">
        <v>353</v>
      </c>
      <c r="AR677" s="130"/>
      <c r="AS677" s="130"/>
      <c r="AT677" s="131"/>
      <c r="AU677" s="136" t="s">
        <v>253</v>
      </c>
      <c r="AV677" s="136"/>
      <c r="AW677" s="136"/>
      <c r="AX677" s="137"/>
    </row>
    <row r="678" spans="1:50" ht="18.75" hidden="1" customHeight="1" x14ac:dyDescent="0.2">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596"/>
      <c r="AR678" s="200"/>
      <c r="AS678" s="133" t="s">
        <v>354</v>
      </c>
      <c r="AT678" s="134"/>
      <c r="AU678" s="200"/>
      <c r="AV678" s="200"/>
      <c r="AW678" s="133" t="s">
        <v>300</v>
      </c>
      <c r="AX678" s="195"/>
    </row>
    <row r="679" spans="1:50" ht="23.25" hidden="1" customHeight="1" x14ac:dyDescent="0.2">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2">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2">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5" t="s">
        <v>14</v>
      </c>
      <c r="AC681" s="585"/>
      <c r="AD681" s="585"/>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2">
      <c r="A682" s="189"/>
      <c r="B682" s="186"/>
      <c r="C682" s="180"/>
      <c r="D682" s="186"/>
      <c r="E682" s="342" t="s">
        <v>363</v>
      </c>
      <c r="F682" s="343"/>
      <c r="G682" s="344"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361</v>
      </c>
      <c r="AF682" s="338"/>
      <c r="AG682" s="338"/>
      <c r="AH682" s="339"/>
      <c r="AI682" s="217" t="s">
        <v>518</v>
      </c>
      <c r="AJ682" s="217"/>
      <c r="AK682" s="217"/>
      <c r="AL682" s="159"/>
      <c r="AM682" s="217" t="s">
        <v>513</v>
      </c>
      <c r="AN682" s="217"/>
      <c r="AO682" s="217"/>
      <c r="AP682" s="159"/>
      <c r="AQ682" s="159" t="s">
        <v>353</v>
      </c>
      <c r="AR682" s="130"/>
      <c r="AS682" s="130"/>
      <c r="AT682" s="131"/>
      <c r="AU682" s="136" t="s">
        <v>253</v>
      </c>
      <c r="AV682" s="136"/>
      <c r="AW682" s="136"/>
      <c r="AX682" s="137"/>
    </row>
    <row r="683" spans="1:50" ht="18.75" hidden="1" customHeight="1" x14ac:dyDescent="0.2">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596"/>
      <c r="AR683" s="200"/>
      <c r="AS683" s="133" t="s">
        <v>354</v>
      </c>
      <c r="AT683" s="134"/>
      <c r="AU683" s="200"/>
      <c r="AV683" s="200"/>
      <c r="AW683" s="133" t="s">
        <v>300</v>
      </c>
      <c r="AX683" s="195"/>
    </row>
    <row r="684" spans="1:50" ht="23.25" hidden="1" customHeight="1" x14ac:dyDescent="0.2">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2">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2">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5" t="s">
        <v>14</v>
      </c>
      <c r="AC686" s="585"/>
      <c r="AD686" s="585"/>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2">
      <c r="A687" s="189"/>
      <c r="B687" s="186"/>
      <c r="C687" s="180"/>
      <c r="D687" s="186"/>
      <c r="E687" s="342" t="s">
        <v>363</v>
      </c>
      <c r="F687" s="343"/>
      <c r="G687" s="344"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361</v>
      </c>
      <c r="AF687" s="338"/>
      <c r="AG687" s="338"/>
      <c r="AH687" s="339"/>
      <c r="AI687" s="217" t="s">
        <v>517</v>
      </c>
      <c r="AJ687" s="217"/>
      <c r="AK687" s="217"/>
      <c r="AL687" s="159"/>
      <c r="AM687" s="217" t="s">
        <v>509</v>
      </c>
      <c r="AN687" s="217"/>
      <c r="AO687" s="217"/>
      <c r="AP687" s="159"/>
      <c r="AQ687" s="159" t="s">
        <v>353</v>
      </c>
      <c r="AR687" s="130"/>
      <c r="AS687" s="130"/>
      <c r="AT687" s="131"/>
      <c r="AU687" s="136" t="s">
        <v>253</v>
      </c>
      <c r="AV687" s="136"/>
      <c r="AW687" s="136"/>
      <c r="AX687" s="137"/>
    </row>
    <row r="688" spans="1:50" ht="18.75" hidden="1" customHeight="1" x14ac:dyDescent="0.2">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596"/>
      <c r="AR688" s="200"/>
      <c r="AS688" s="133" t="s">
        <v>354</v>
      </c>
      <c r="AT688" s="134"/>
      <c r="AU688" s="200"/>
      <c r="AV688" s="200"/>
      <c r="AW688" s="133" t="s">
        <v>300</v>
      </c>
      <c r="AX688" s="195"/>
    </row>
    <row r="689" spans="1:50" ht="23.25" hidden="1" customHeight="1" x14ac:dyDescent="0.2">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2">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2">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5" t="s">
        <v>14</v>
      </c>
      <c r="AC691" s="585"/>
      <c r="AD691" s="585"/>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2">
      <c r="A692" s="189"/>
      <c r="B692" s="186"/>
      <c r="C692" s="180"/>
      <c r="D692" s="186"/>
      <c r="E692" s="342" t="s">
        <v>363</v>
      </c>
      <c r="F692" s="343"/>
      <c r="G692" s="344"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361</v>
      </c>
      <c r="AF692" s="338"/>
      <c r="AG692" s="338"/>
      <c r="AH692" s="339"/>
      <c r="AI692" s="217" t="s">
        <v>517</v>
      </c>
      <c r="AJ692" s="217"/>
      <c r="AK692" s="217"/>
      <c r="AL692" s="159"/>
      <c r="AM692" s="217" t="s">
        <v>514</v>
      </c>
      <c r="AN692" s="217"/>
      <c r="AO692" s="217"/>
      <c r="AP692" s="159"/>
      <c r="AQ692" s="159" t="s">
        <v>353</v>
      </c>
      <c r="AR692" s="130"/>
      <c r="AS692" s="130"/>
      <c r="AT692" s="131"/>
      <c r="AU692" s="136" t="s">
        <v>253</v>
      </c>
      <c r="AV692" s="136"/>
      <c r="AW692" s="136"/>
      <c r="AX692" s="137"/>
    </row>
    <row r="693" spans="1:50" ht="18.75" hidden="1" customHeight="1" x14ac:dyDescent="0.2">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596"/>
      <c r="AR693" s="200"/>
      <c r="AS693" s="133" t="s">
        <v>354</v>
      </c>
      <c r="AT693" s="134"/>
      <c r="AU693" s="200"/>
      <c r="AV693" s="200"/>
      <c r="AW693" s="133" t="s">
        <v>300</v>
      </c>
      <c r="AX693" s="195"/>
    </row>
    <row r="694" spans="1:50" ht="23.25" hidden="1" customHeight="1" x14ac:dyDescent="0.2">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2">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2">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5" t="s">
        <v>14</v>
      </c>
      <c r="AC696" s="585"/>
      <c r="AD696" s="585"/>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2">
      <c r="A697" s="189"/>
      <c r="B697" s="186"/>
      <c r="C697" s="180"/>
      <c r="D697" s="186"/>
      <c r="E697" s="122" t="s">
        <v>558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2">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5">
      <c r="A699" s="190"/>
      <c r="B699" s="191"/>
      <c r="C699" s="93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2">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2">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0" t="s">
        <v>31</v>
      </c>
      <c r="AH701" s="388"/>
      <c r="AI701" s="388"/>
      <c r="AJ701" s="388"/>
      <c r="AK701" s="388"/>
      <c r="AL701" s="388"/>
      <c r="AM701" s="388"/>
      <c r="AN701" s="388"/>
      <c r="AO701" s="388"/>
      <c r="AP701" s="388"/>
      <c r="AQ701" s="388"/>
      <c r="AR701" s="388"/>
      <c r="AS701" s="388"/>
      <c r="AT701" s="388"/>
      <c r="AU701" s="388"/>
      <c r="AV701" s="388"/>
      <c r="AW701" s="388"/>
      <c r="AX701" s="831"/>
    </row>
    <row r="702" spans="1:50" ht="27" customHeight="1" x14ac:dyDescent="0.2">
      <c r="A702" s="876" t="s">
        <v>259</v>
      </c>
      <c r="B702" s="877"/>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5" t="s">
        <v>564</v>
      </c>
      <c r="AE702" s="346"/>
      <c r="AF702" s="346"/>
      <c r="AG702" s="391" t="s">
        <v>594</v>
      </c>
      <c r="AH702" s="392"/>
      <c r="AI702" s="392"/>
      <c r="AJ702" s="392"/>
      <c r="AK702" s="392"/>
      <c r="AL702" s="392"/>
      <c r="AM702" s="392"/>
      <c r="AN702" s="392"/>
      <c r="AO702" s="392"/>
      <c r="AP702" s="392"/>
      <c r="AQ702" s="392"/>
      <c r="AR702" s="392"/>
      <c r="AS702" s="392"/>
      <c r="AT702" s="392"/>
      <c r="AU702" s="392"/>
      <c r="AV702" s="392"/>
      <c r="AW702" s="392"/>
      <c r="AX702" s="393"/>
    </row>
    <row r="703" spans="1:50" ht="27" customHeight="1" x14ac:dyDescent="0.2">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8"/>
      <c r="AD703" s="328" t="s">
        <v>564</v>
      </c>
      <c r="AE703" s="329"/>
      <c r="AF703" s="329"/>
      <c r="AG703" s="101" t="s">
        <v>595</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2">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564</v>
      </c>
      <c r="AE704" s="789"/>
      <c r="AF704" s="789"/>
      <c r="AG704" s="167" t="s">
        <v>596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2">
      <c r="A705" s="646" t="s">
        <v>39</v>
      </c>
      <c r="B705" s="647"/>
      <c r="C705" s="827" t="s">
        <v>41</v>
      </c>
      <c r="D705" s="828"/>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9"/>
      <c r="AD705" s="720" t="s">
        <v>564</v>
      </c>
      <c r="AE705" s="721"/>
      <c r="AF705" s="721"/>
      <c r="AG705" s="125" t="s">
        <v>597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2">
      <c r="A706" s="648"/>
      <c r="B706" s="649"/>
      <c r="C706" s="800"/>
      <c r="D706" s="801"/>
      <c r="E706" s="736" t="s">
        <v>496</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8" t="s">
        <v>591</v>
      </c>
      <c r="AE706" s="329"/>
      <c r="AF706" s="66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2">
      <c r="A707" s="648"/>
      <c r="B707" s="649"/>
      <c r="C707" s="802"/>
      <c r="D707" s="803"/>
      <c r="E707" s="739" t="s">
        <v>434</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592</v>
      </c>
      <c r="AE707" s="842"/>
      <c r="AF707" s="842"/>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2">
      <c r="A708" s="648"/>
      <c r="B708" s="650"/>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0" t="s">
        <v>593</v>
      </c>
      <c r="AE708" s="611"/>
      <c r="AF708" s="611"/>
      <c r="AG708" s="748"/>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2">
      <c r="A709" s="648"/>
      <c r="B709" s="650"/>
      <c r="C709" s="397" t="s">
        <v>262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8" t="s">
        <v>564</v>
      </c>
      <c r="AE709" s="329"/>
      <c r="AF709" s="329"/>
      <c r="AG709" s="101" t="s">
        <v>598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2">
      <c r="A710" s="648"/>
      <c r="B710" s="650"/>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8" t="s">
        <v>593</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2">
      <c r="A711" s="648"/>
      <c r="B711" s="650"/>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19"/>
      <c r="AD711" s="328" t="s">
        <v>564</v>
      </c>
      <c r="AE711" s="329"/>
      <c r="AF711" s="329"/>
      <c r="AG711" s="101" t="s">
        <v>599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2">
      <c r="A712" s="648"/>
      <c r="B712" s="650"/>
      <c r="C712" s="397" t="s">
        <v>462</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19"/>
      <c r="AD712" s="788" t="s">
        <v>593</v>
      </c>
      <c r="AE712" s="789"/>
      <c r="AF712" s="789"/>
      <c r="AG712" s="816"/>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2">
      <c r="A713" s="648"/>
      <c r="B713" s="650"/>
      <c r="C713" s="954" t="s">
        <v>463</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8" t="s">
        <v>593</v>
      </c>
      <c r="AE713" s="329"/>
      <c r="AF713" s="669"/>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2">
      <c r="A714" s="651"/>
      <c r="B714" s="652"/>
      <c r="C714" s="653" t="s">
        <v>439</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t="s">
        <v>564</v>
      </c>
      <c r="AE714" s="814"/>
      <c r="AF714" s="815"/>
      <c r="AG714" s="742" t="s">
        <v>600</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2">
      <c r="A715" s="646" t="s">
        <v>40</v>
      </c>
      <c r="B715" s="790"/>
      <c r="C715" s="791" t="s">
        <v>440</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564</v>
      </c>
      <c r="AE715" s="611"/>
      <c r="AF715" s="662"/>
      <c r="AG715" s="748" t="s">
        <v>601</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2">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564</v>
      </c>
      <c r="AE716" s="633"/>
      <c r="AF716" s="633"/>
      <c r="AG716" s="101" t="s">
        <v>602</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2">
      <c r="A717" s="648"/>
      <c r="B717" s="650"/>
      <c r="C717" s="397" t="s">
        <v>364</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8" t="s">
        <v>564</v>
      </c>
      <c r="AE717" s="329"/>
      <c r="AF717" s="329"/>
      <c r="AG717" s="101" t="s">
        <v>603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2">
      <c r="A718" s="651"/>
      <c r="B718" s="652"/>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8" t="s">
        <v>564</v>
      </c>
      <c r="AE718" s="329"/>
      <c r="AF718" s="329"/>
      <c r="AG718" s="127" t="s">
        <v>604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2">
      <c r="A719" s="782" t="s">
        <v>58</v>
      </c>
      <c r="B719" s="783"/>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593</v>
      </c>
      <c r="AE719" s="611"/>
      <c r="AF719" s="611"/>
      <c r="AG719" s="125"/>
      <c r="AH719" s="105"/>
      <c r="AI719" s="105"/>
      <c r="AJ719" s="105"/>
      <c r="AK719" s="105"/>
      <c r="AL719" s="105"/>
      <c r="AM719" s="105"/>
      <c r="AN719" s="105"/>
      <c r="AO719" s="105"/>
      <c r="AP719" s="105"/>
      <c r="AQ719" s="105"/>
      <c r="AR719" s="105"/>
      <c r="AS719" s="105"/>
      <c r="AT719" s="105"/>
      <c r="AU719" s="105"/>
      <c r="AV719" s="105"/>
      <c r="AW719" s="105"/>
      <c r="AX719" s="126"/>
    </row>
    <row r="720" spans="1:50" ht="19.649999999999999" customHeight="1" x14ac:dyDescent="0.2">
      <c r="A720" s="784"/>
      <c r="B720" s="785"/>
      <c r="C720" s="302" t="s">
        <v>455</v>
      </c>
      <c r="D720" s="300"/>
      <c r="E720" s="300"/>
      <c r="F720" s="303"/>
      <c r="G720" s="299" t="s">
        <v>456</v>
      </c>
      <c r="H720" s="300"/>
      <c r="I720" s="300"/>
      <c r="J720" s="300"/>
      <c r="K720" s="300"/>
      <c r="L720" s="300"/>
      <c r="M720" s="300"/>
      <c r="N720" s="299" t="s">
        <v>459</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2">
      <c r="A721" s="784"/>
      <c r="B721" s="785"/>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2">
      <c r="A722" s="784"/>
      <c r="B722" s="785"/>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2">
      <c r="A723" s="784"/>
      <c r="B723" s="785"/>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2">
      <c r="A724" s="784"/>
      <c r="B724" s="785"/>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2">
      <c r="A725" s="786"/>
      <c r="B725" s="787"/>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2">
      <c r="A726" s="646" t="s">
        <v>48</v>
      </c>
      <c r="B726" s="808"/>
      <c r="C726" s="821" t="s">
        <v>53</v>
      </c>
      <c r="D726" s="843"/>
      <c r="E726" s="843"/>
      <c r="F726" s="844"/>
      <c r="G726" s="583" t="s">
        <v>605</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x14ac:dyDescent="0.25">
      <c r="A727" s="809"/>
      <c r="B727" s="810"/>
      <c r="C727" s="754" t="s">
        <v>57</v>
      </c>
      <c r="D727" s="755"/>
      <c r="E727" s="755"/>
      <c r="F727" s="756"/>
      <c r="G727" s="581" t="s">
        <v>606</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2">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5">
      <c r="A729" s="640" t="s">
        <v>772</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2">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5">
      <c r="A731" s="805" t="s">
        <v>256</v>
      </c>
      <c r="B731" s="806"/>
      <c r="C731" s="806"/>
      <c r="D731" s="806"/>
      <c r="E731" s="807"/>
      <c r="F731" s="735" t="s">
        <v>773</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2">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5">
      <c r="A733" s="679" t="s">
        <v>778</v>
      </c>
      <c r="B733" s="680"/>
      <c r="C733" s="680"/>
      <c r="D733" s="680"/>
      <c r="E733" s="681"/>
      <c r="F733" s="643" t="s">
        <v>776</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2">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5">
      <c r="A735" s="796" t="s">
        <v>777</v>
      </c>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2">
      <c r="A736" s="656" t="s">
        <v>468</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2">
      <c r="A737" s="997" t="s">
        <v>539</v>
      </c>
      <c r="B737" s="210"/>
      <c r="C737" s="210"/>
      <c r="D737" s="211"/>
      <c r="E737" s="996" t="s">
        <v>607</v>
      </c>
      <c r="F737" s="996"/>
      <c r="G737" s="996"/>
      <c r="H737" s="996"/>
      <c r="I737" s="996"/>
      <c r="J737" s="996"/>
      <c r="K737" s="996"/>
      <c r="L737" s="996"/>
      <c r="M737" s="996"/>
      <c r="N737" s="365" t="s">
        <v>532</v>
      </c>
      <c r="O737" s="365"/>
      <c r="P737" s="365"/>
      <c r="Q737" s="365"/>
      <c r="R737" s="996" t="s">
        <v>608</v>
      </c>
      <c r="S737" s="996"/>
      <c r="T737" s="996"/>
      <c r="U737" s="996"/>
      <c r="V737" s="996"/>
      <c r="W737" s="996"/>
      <c r="X737" s="996"/>
      <c r="Y737" s="996"/>
      <c r="Z737" s="996"/>
      <c r="AA737" s="365" t="s">
        <v>531</v>
      </c>
      <c r="AB737" s="365"/>
      <c r="AC737" s="365"/>
      <c r="AD737" s="365"/>
      <c r="AE737" s="996" t="s">
        <v>609</v>
      </c>
      <c r="AF737" s="996"/>
      <c r="AG737" s="996"/>
      <c r="AH737" s="996"/>
      <c r="AI737" s="996"/>
      <c r="AJ737" s="996"/>
      <c r="AK737" s="996"/>
      <c r="AL737" s="996"/>
      <c r="AM737" s="996"/>
      <c r="AN737" s="365" t="s">
        <v>530</v>
      </c>
      <c r="AO737" s="365"/>
      <c r="AP737" s="365"/>
      <c r="AQ737" s="365"/>
      <c r="AR737" s="988" t="s">
        <v>610</v>
      </c>
      <c r="AS737" s="989"/>
      <c r="AT737" s="989"/>
      <c r="AU737" s="989"/>
      <c r="AV737" s="989"/>
      <c r="AW737" s="989"/>
      <c r="AX737" s="990"/>
      <c r="AY737" s="89"/>
      <c r="AZ737" s="89"/>
    </row>
    <row r="738" spans="1:52" ht="24.75" customHeight="1" x14ac:dyDescent="0.2">
      <c r="A738" s="997" t="s">
        <v>529</v>
      </c>
      <c r="B738" s="210"/>
      <c r="C738" s="210"/>
      <c r="D738" s="211"/>
      <c r="E738" s="996" t="s">
        <v>611</v>
      </c>
      <c r="F738" s="996"/>
      <c r="G738" s="996"/>
      <c r="H738" s="996"/>
      <c r="I738" s="996"/>
      <c r="J738" s="996"/>
      <c r="K738" s="996"/>
      <c r="L738" s="996"/>
      <c r="M738" s="996"/>
      <c r="N738" s="365" t="s">
        <v>528</v>
      </c>
      <c r="O738" s="365"/>
      <c r="P738" s="365"/>
      <c r="Q738" s="365"/>
      <c r="R738" s="996" t="s">
        <v>612</v>
      </c>
      <c r="S738" s="996"/>
      <c r="T738" s="996"/>
      <c r="U738" s="996"/>
      <c r="V738" s="996"/>
      <c r="W738" s="996"/>
      <c r="X738" s="996"/>
      <c r="Y738" s="996"/>
      <c r="Z738" s="996"/>
      <c r="AA738" s="365" t="s">
        <v>527</v>
      </c>
      <c r="AB738" s="365"/>
      <c r="AC738" s="365"/>
      <c r="AD738" s="365"/>
      <c r="AE738" s="996" t="s">
        <v>613</v>
      </c>
      <c r="AF738" s="996"/>
      <c r="AG738" s="996"/>
      <c r="AH738" s="996"/>
      <c r="AI738" s="996"/>
      <c r="AJ738" s="996"/>
      <c r="AK738" s="996"/>
      <c r="AL738" s="996"/>
      <c r="AM738" s="996"/>
      <c r="AN738" s="365" t="s">
        <v>523</v>
      </c>
      <c r="AO738" s="365"/>
      <c r="AP738" s="365"/>
      <c r="AQ738" s="365"/>
      <c r="AR738" s="988" t="s">
        <v>767</v>
      </c>
      <c r="AS738" s="989"/>
      <c r="AT738" s="989"/>
      <c r="AU738" s="989"/>
      <c r="AV738" s="989"/>
      <c r="AW738" s="989"/>
      <c r="AX738" s="990"/>
    </row>
    <row r="739" spans="1:52" ht="24.75" customHeight="1" thickBot="1" x14ac:dyDescent="0.25">
      <c r="A739" s="998" t="s">
        <v>519</v>
      </c>
      <c r="B739" s="999"/>
      <c r="C739" s="999"/>
      <c r="D739" s="1000"/>
      <c r="E739" s="1001" t="s">
        <v>559</v>
      </c>
      <c r="F739" s="991"/>
      <c r="G739" s="991"/>
      <c r="H739" s="93" t="str">
        <f>IF(E739="", "", "(")</f>
        <v>(</v>
      </c>
      <c r="I739" s="991"/>
      <c r="J739" s="991"/>
      <c r="K739" s="93" t="str">
        <f>IF(OR(I739="　", I739=""), "", "-")</f>
        <v/>
      </c>
      <c r="L739" s="992">
        <v>210</v>
      </c>
      <c r="M739" s="992"/>
      <c r="N739" s="94" t="str">
        <f>IF(O739="", "", "-")</f>
        <v/>
      </c>
      <c r="O739" s="95"/>
      <c r="P739" s="94" t="str">
        <f>IF(E739="", "", ")")</f>
        <v>)</v>
      </c>
      <c r="Q739" s="1001"/>
      <c r="R739" s="991"/>
      <c r="S739" s="991"/>
      <c r="T739" s="93" t="str">
        <f>IF(Q739="", "", "(")</f>
        <v/>
      </c>
      <c r="U739" s="991"/>
      <c r="V739" s="991"/>
      <c r="W739" s="93" t="str">
        <f>IF(OR(U739="　", U739=""), "", "-")</f>
        <v/>
      </c>
      <c r="X739" s="992"/>
      <c r="Y739" s="992"/>
      <c r="Z739" s="94" t="str">
        <f>IF(AA739="", "", "-")</f>
        <v/>
      </c>
      <c r="AA739" s="95"/>
      <c r="AB739" s="94" t="str">
        <f>IF(Q739="", "", ")")</f>
        <v/>
      </c>
      <c r="AC739" s="1001"/>
      <c r="AD739" s="991"/>
      <c r="AE739" s="991"/>
      <c r="AF739" s="93" t="str">
        <f>IF(AC739="", "", "(")</f>
        <v/>
      </c>
      <c r="AG739" s="991"/>
      <c r="AH739" s="991"/>
      <c r="AI739" s="93" t="str">
        <f>IF(OR(AG739="　", AG739=""), "", "-")</f>
        <v/>
      </c>
      <c r="AJ739" s="992"/>
      <c r="AK739" s="992"/>
      <c r="AL739" s="94" t="str">
        <f>IF(AM739="", "", "-")</f>
        <v/>
      </c>
      <c r="AM739" s="95"/>
      <c r="AN739" s="94" t="str">
        <f>IF(AC739="", "", ")")</f>
        <v/>
      </c>
      <c r="AO739" s="993"/>
      <c r="AP739" s="994"/>
      <c r="AQ739" s="994"/>
      <c r="AR739" s="994"/>
      <c r="AS739" s="994"/>
      <c r="AT739" s="994"/>
      <c r="AU739" s="994"/>
      <c r="AV739" s="994"/>
      <c r="AW739" s="994"/>
      <c r="AX739" s="995"/>
    </row>
    <row r="740" spans="1:52" ht="28.35" customHeight="1" x14ac:dyDescent="0.2">
      <c r="A740" s="620" t="s">
        <v>499</v>
      </c>
      <c r="B740" s="621"/>
      <c r="C740" s="621"/>
      <c r="D740" s="621"/>
      <c r="E740" s="621"/>
      <c r="F740" s="622"/>
      <c r="G740" s="90"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34" t="s">
        <v>501</v>
      </c>
      <c r="B779" s="635"/>
      <c r="C779" s="635"/>
      <c r="D779" s="635"/>
      <c r="E779" s="635"/>
      <c r="F779" s="636"/>
      <c r="G779" s="601" t="s">
        <v>623</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624</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799"/>
    </row>
    <row r="780" spans="1:50" ht="24.75" customHeight="1" x14ac:dyDescent="0.2">
      <c r="A780" s="637"/>
      <c r="B780" s="638"/>
      <c r="C780" s="638"/>
      <c r="D780" s="638"/>
      <c r="E780" s="638"/>
      <c r="F780" s="639"/>
      <c r="G780" s="821"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4"/>
      <c r="AC780" s="821"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2">
      <c r="A781" s="637"/>
      <c r="B781" s="638"/>
      <c r="C781" s="638"/>
      <c r="D781" s="638"/>
      <c r="E781" s="638"/>
      <c r="F781" s="639"/>
      <c r="G781" s="676" t="s">
        <v>616</v>
      </c>
      <c r="H781" s="677"/>
      <c r="I781" s="677"/>
      <c r="J781" s="677"/>
      <c r="K781" s="678"/>
      <c r="L781" s="670" t="s">
        <v>617</v>
      </c>
      <c r="M781" s="671"/>
      <c r="N781" s="671"/>
      <c r="O781" s="671"/>
      <c r="P781" s="671"/>
      <c r="Q781" s="671"/>
      <c r="R781" s="671"/>
      <c r="S781" s="671"/>
      <c r="T781" s="671"/>
      <c r="U781" s="671"/>
      <c r="V781" s="671"/>
      <c r="W781" s="671"/>
      <c r="X781" s="672"/>
      <c r="Y781" s="394">
        <v>11</v>
      </c>
      <c r="Z781" s="395"/>
      <c r="AA781" s="395"/>
      <c r="AB781" s="811"/>
      <c r="AC781" s="676" t="s">
        <v>616</v>
      </c>
      <c r="AD781" s="677"/>
      <c r="AE781" s="677"/>
      <c r="AF781" s="677"/>
      <c r="AG781" s="678"/>
      <c r="AH781" s="670" t="s">
        <v>644</v>
      </c>
      <c r="AI781" s="671"/>
      <c r="AJ781" s="671"/>
      <c r="AK781" s="671"/>
      <c r="AL781" s="671"/>
      <c r="AM781" s="671"/>
      <c r="AN781" s="671"/>
      <c r="AO781" s="671"/>
      <c r="AP781" s="671"/>
      <c r="AQ781" s="671"/>
      <c r="AR781" s="671"/>
      <c r="AS781" s="671"/>
      <c r="AT781" s="672"/>
      <c r="AU781" s="394">
        <v>10</v>
      </c>
      <c r="AV781" s="395"/>
      <c r="AW781" s="395"/>
      <c r="AX781" s="396"/>
    </row>
    <row r="782" spans="1:50" ht="24.75" customHeight="1" x14ac:dyDescent="0.2">
      <c r="A782" s="637"/>
      <c r="B782" s="638"/>
      <c r="C782" s="638"/>
      <c r="D782" s="638"/>
      <c r="E782" s="638"/>
      <c r="F782" s="639"/>
      <c r="G782" s="612"/>
      <c r="H782" s="613"/>
      <c r="I782" s="613"/>
      <c r="J782" s="613"/>
      <c r="K782" s="614"/>
      <c r="L782" s="604"/>
      <c r="M782" s="605"/>
      <c r="N782" s="605"/>
      <c r="O782" s="605"/>
      <c r="P782" s="605"/>
      <c r="Q782" s="605"/>
      <c r="R782" s="605"/>
      <c r="S782" s="605"/>
      <c r="T782" s="605"/>
      <c r="U782" s="605"/>
      <c r="V782" s="605"/>
      <c r="W782" s="605"/>
      <c r="X782" s="606"/>
      <c r="Y782" s="607"/>
      <c r="Z782" s="608"/>
      <c r="AA782" s="608"/>
      <c r="AB782" s="618"/>
      <c r="AC782" s="612"/>
      <c r="AD782" s="613"/>
      <c r="AE782" s="613"/>
      <c r="AF782" s="613"/>
      <c r="AG782" s="614"/>
      <c r="AH782" s="604"/>
      <c r="AI782" s="605"/>
      <c r="AJ782" s="605"/>
      <c r="AK782" s="605"/>
      <c r="AL782" s="605"/>
      <c r="AM782" s="605"/>
      <c r="AN782" s="605"/>
      <c r="AO782" s="605"/>
      <c r="AP782" s="605"/>
      <c r="AQ782" s="605"/>
      <c r="AR782" s="605"/>
      <c r="AS782" s="605"/>
      <c r="AT782" s="606"/>
      <c r="AU782" s="607"/>
      <c r="AV782" s="608"/>
      <c r="AW782" s="608"/>
      <c r="AX782" s="609"/>
    </row>
    <row r="783" spans="1:50" ht="24.75" customHeight="1" x14ac:dyDescent="0.2">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customHeight="1" x14ac:dyDescent="0.2">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customHeight="1" x14ac:dyDescent="0.2">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customHeight="1" x14ac:dyDescent="0.2">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customHeight="1" x14ac:dyDescent="0.2">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customHeight="1" x14ac:dyDescent="0.2">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2">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2">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thickBot="1" x14ac:dyDescent="0.25">
      <c r="A791" s="637"/>
      <c r="B791" s="638"/>
      <c r="C791" s="638"/>
      <c r="D791" s="638"/>
      <c r="E791" s="638"/>
      <c r="F791" s="639"/>
      <c r="G791" s="832" t="s">
        <v>20</v>
      </c>
      <c r="H791" s="833"/>
      <c r="I791" s="833"/>
      <c r="J791" s="833"/>
      <c r="K791" s="833"/>
      <c r="L791" s="834"/>
      <c r="M791" s="835"/>
      <c r="N791" s="835"/>
      <c r="O791" s="835"/>
      <c r="P791" s="835"/>
      <c r="Q791" s="835"/>
      <c r="R791" s="835"/>
      <c r="S791" s="835"/>
      <c r="T791" s="835"/>
      <c r="U791" s="835"/>
      <c r="V791" s="835"/>
      <c r="W791" s="835"/>
      <c r="X791" s="836"/>
      <c r="Y791" s="837">
        <f>SUM(Y781:AB790)</f>
        <v>11</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10</v>
      </c>
      <c r="AV791" s="838"/>
      <c r="AW791" s="838"/>
      <c r="AX791" s="840"/>
    </row>
    <row r="792" spans="1:50" ht="24.75" customHeight="1" x14ac:dyDescent="0.2">
      <c r="A792" s="637"/>
      <c r="B792" s="638"/>
      <c r="C792" s="638"/>
      <c r="D792" s="638"/>
      <c r="E792" s="638"/>
      <c r="F792" s="639"/>
      <c r="G792" s="601" t="s">
        <v>625</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626</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799"/>
    </row>
    <row r="793" spans="1:50" ht="24.75" customHeight="1" x14ac:dyDescent="0.2">
      <c r="A793" s="637"/>
      <c r="B793" s="638"/>
      <c r="C793" s="638"/>
      <c r="D793" s="638"/>
      <c r="E793" s="638"/>
      <c r="F793" s="639"/>
      <c r="G793" s="821"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4"/>
      <c r="AC793" s="821"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customHeight="1" x14ac:dyDescent="0.2">
      <c r="A794" s="637"/>
      <c r="B794" s="638"/>
      <c r="C794" s="638"/>
      <c r="D794" s="638"/>
      <c r="E794" s="638"/>
      <c r="F794" s="639"/>
      <c r="G794" s="676" t="s">
        <v>618</v>
      </c>
      <c r="H794" s="677"/>
      <c r="I794" s="677"/>
      <c r="J794" s="677"/>
      <c r="K794" s="678"/>
      <c r="L794" s="670" t="s">
        <v>758</v>
      </c>
      <c r="M794" s="671"/>
      <c r="N794" s="671"/>
      <c r="O794" s="671"/>
      <c r="P794" s="671"/>
      <c r="Q794" s="671"/>
      <c r="R794" s="671"/>
      <c r="S794" s="671"/>
      <c r="T794" s="671"/>
      <c r="U794" s="671"/>
      <c r="V794" s="671"/>
      <c r="W794" s="671"/>
      <c r="X794" s="672"/>
      <c r="Y794" s="394">
        <v>2</v>
      </c>
      <c r="Z794" s="395"/>
      <c r="AA794" s="395"/>
      <c r="AB794" s="811"/>
      <c r="AC794" s="676" t="s">
        <v>618</v>
      </c>
      <c r="AD794" s="677"/>
      <c r="AE794" s="677"/>
      <c r="AF794" s="677"/>
      <c r="AG794" s="678"/>
      <c r="AH794" s="670" t="s">
        <v>619</v>
      </c>
      <c r="AI794" s="671"/>
      <c r="AJ794" s="671"/>
      <c r="AK794" s="671"/>
      <c r="AL794" s="671"/>
      <c r="AM794" s="671"/>
      <c r="AN794" s="671"/>
      <c r="AO794" s="671"/>
      <c r="AP794" s="671"/>
      <c r="AQ794" s="671"/>
      <c r="AR794" s="671"/>
      <c r="AS794" s="671"/>
      <c r="AT794" s="672"/>
      <c r="AU794" s="394">
        <v>2</v>
      </c>
      <c r="AV794" s="395"/>
      <c r="AW794" s="395"/>
      <c r="AX794" s="396"/>
    </row>
    <row r="795" spans="1:50" ht="24.75" customHeight="1" x14ac:dyDescent="0.2">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customHeight="1" x14ac:dyDescent="0.2">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customHeight="1" x14ac:dyDescent="0.2">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customHeight="1" x14ac:dyDescent="0.2">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customHeight="1" x14ac:dyDescent="0.2">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customHeight="1" x14ac:dyDescent="0.2">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customHeight="1" x14ac:dyDescent="0.2">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2">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2">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customHeight="1" thickBot="1" x14ac:dyDescent="0.25">
      <c r="A804" s="637"/>
      <c r="B804" s="638"/>
      <c r="C804" s="638"/>
      <c r="D804" s="638"/>
      <c r="E804" s="638"/>
      <c r="F804" s="639"/>
      <c r="G804" s="832" t="s">
        <v>20</v>
      </c>
      <c r="H804" s="833"/>
      <c r="I804" s="833"/>
      <c r="J804" s="833"/>
      <c r="K804" s="833"/>
      <c r="L804" s="834"/>
      <c r="M804" s="835"/>
      <c r="N804" s="835"/>
      <c r="O804" s="835"/>
      <c r="P804" s="835"/>
      <c r="Q804" s="835"/>
      <c r="R804" s="835"/>
      <c r="S804" s="835"/>
      <c r="T804" s="835"/>
      <c r="U804" s="835"/>
      <c r="V804" s="835"/>
      <c r="W804" s="835"/>
      <c r="X804" s="836"/>
      <c r="Y804" s="837">
        <f>SUM(Y794:AB803)</f>
        <v>2</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2</v>
      </c>
      <c r="AV804" s="838"/>
      <c r="AW804" s="838"/>
      <c r="AX804" s="840"/>
    </row>
    <row r="805" spans="1:50" ht="24.75" customHeight="1" x14ac:dyDescent="0.2">
      <c r="A805" s="637"/>
      <c r="B805" s="638"/>
      <c r="C805" s="638"/>
      <c r="D805" s="638"/>
      <c r="E805" s="638"/>
      <c r="F805" s="639"/>
      <c r="G805" s="601" t="s">
        <v>781</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621</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799"/>
    </row>
    <row r="806" spans="1:50" ht="24.75" customHeight="1" x14ac:dyDescent="0.2">
      <c r="A806" s="637"/>
      <c r="B806" s="638"/>
      <c r="C806" s="638"/>
      <c r="D806" s="638"/>
      <c r="E806" s="638"/>
      <c r="F806" s="639"/>
      <c r="G806" s="821"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4"/>
      <c r="AC806" s="821"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customHeight="1" x14ac:dyDescent="0.2">
      <c r="A807" s="637"/>
      <c r="B807" s="638"/>
      <c r="C807" s="638"/>
      <c r="D807" s="638"/>
      <c r="E807" s="638"/>
      <c r="F807" s="639"/>
      <c r="G807" s="676" t="s">
        <v>620</v>
      </c>
      <c r="H807" s="677"/>
      <c r="I807" s="677"/>
      <c r="J807" s="677"/>
      <c r="K807" s="678"/>
      <c r="L807" s="670" t="s">
        <v>620</v>
      </c>
      <c r="M807" s="671"/>
      <c r="N807" s="671"/>
      <c r="O807" s="671"/>
      <c r="P807" s="671"/>
      <c r="Q807" s="671"/>
      <c r="R807" s="671"/>
      <c r="S807" s="671"/>
      <c r="T807" s="671"/>
      <c r="U807" s="671"/>
      <c r="V807" s="671"/>
      <c r="W807" s="671"/>
      <c r="X807" s="672"/>
      <c r="Y807" s="394">
        <v>3</v>
      </c>
      <c r="Z807" s="395"/>
      <c r="AA807" s="395"/>
      <c r="AB807" s="811"/>
      <c r="AC807" s="676" t="s">
        <v>616</v>
      </c>
      <c r="AD807" s="677"/>
      <c r="AE807" s="677"/>
      <c r="AF807" s="677"/>
      <c r="AG807" s="678"/>
      <c r="AH807" s="670" t="s">
        <v>622</v>
      </c>
      <c r="AI807" s="671"/>
      <c r="AJ807" s="671"/>
      <c r="AK807" s="671"/>
      <c r="AL807" s="671"/>
      <c r="AM807" s="671"/>
      <c r="AN807" s="671"/>
      <c r="AO807" s="671"/>
      <c r="AP807" s="671"/>
      <c r="AQ807" s="671"/>
      <c r="AR807" s="671"/>
      <c r="AS807" s="671"/>
      <c r="AT807" s="672"/>
      <c r="AU807" s="394">
        <v>81</v>
      </c>
      <c r="AV807" s="395"/>
      <c r="AW807" s="395"/>
      <c r="AX807" s="396"/>
    </row>
    <row r="808" spans="1:50" ht="24.75" customHeight="1" x14ac:dyDescent="0.2">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customHeight="1" x14ac:dyDescent="0.2">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customHeight="1" x14ac:dyDescent="0.2">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customHeight="1" x14ac:dyDescent="0.2">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customHeight="1" x14ac:dyDescent="0.2">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customHeight="1" x14ac:dyDescent="0.2">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customHeight="1" x14ac:dyDescent="0.2">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2">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2">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customHeight="1" thickBot="1" x14ac:dyDescent="0.25">
      <c r="A817" s="637"/>
      <c r="B817" s="638"/>
      <c r="C817" s="638"/>
      <c r="D817" s="638"/>
      <c r="E817" s="638"/>
      <c r="F817" s="639"/>
      <c r="G817" s="832" t="s">
        <v>20</v>
      </c>
      <c r="H817" s="833"/>
      <c r="I817" s="833"/>
      <c r="J817" s="833"/>
      <c r="K817" s="833"/>
      <c r="L817" s="834"/>
      <c r="M817" s="835"/>
      <c r="N817" s="835"/>
      <c r="O817" s="835"/>
      <c r="P817" s="835"/>
      <c r="Q817" s="835"/>
      <c r="R817" s="835"/>
      <c r="S817" s="835"/>
      <c r="T817" s="835"/>
      <c r="U817" s="835"/>
      <c r="V817" s="835"/>
      <c r="W817" s="835"/>
      <c r="X817" s="836"/>
      <c r="Y817" s="837">
        <f>SUM(Y807:AB816)</f>
        <v>3</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81</v>
      </c>
      <c r="AV817" s="838"/>
      <c r="AW817" s="838"/>
      <c r="AX817" s="840"/>
    </row>
    <row r="818" spans="1:50" ht="24.75" customHeight="1" x14ac:dyDescent="0.2">
      <c r="A818" s="637"/>
      <c r="B818" s="638"/>
      <c r="C818" s="638"/>
      <c r="D818" s="638"/>
      <c r="E818" s="638"/>
      <c r="F818" s="639"/>
      <c r="G818" s="601" t="s">
        <v>627</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628</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799"/>
    </row>
    <row r="819" spans="1:50" ht="24.75" customHeight="1" x14ac:dyDescent="0.2">
      <c r="A819" s="637"/>
      <c r="B819" s="638"/>
      <c r="C819" s="638"/>
      <c r="D819" s="638"/>
      <c r="E819" s="638"/>
      <c r="F819" s="639"/>
      <c r="G819" s="821"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4"/>
      <c r="AC819" s="821"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customHeight="1" x14ac:dyDescent="0.2">
      <c r="A820" s="637"/>
      <c r="B820" s="638"/>
      <c r="C820" s="638"/>
      <c r="D820" s="638"/>
      <c r="E820" s="638"/>
      <c r="F820" s="639"/>
      <c r="G820" s="676"/>
      <c r="H820" s="677"/>
      <c r="I820" s="677"/>
      <c r="J820" s="677"/>
      <c r="K820" s="678"/>
      <c r="L820" s="670" t="s">
        <v>690</v>
      </c>
      <c r="M820" s="671"/>
      <c r="N820" s="671"/>
      <c r="O820" s="671"/>
      <c r="P820" s="671"/>
      <c r="Q820" s="671"/>
      <c r="R820" s="671"/>
      <c r="S820" s="671"/>
      <c r="T820" s="671"/>
      <c r="U820" s="671"/>
      <c r="V820" s="671"/>
      <c r="W820" s="671"/>
      <c r="X820" s="672"/>
      <c r="Y820" s="394">
        <v>9</v>
      </c>
      <c r="Z820" s="395"/>
      <c r="AA820" s="395"/>
      <c r="AB820" s="811"/>
      <c r="AC820" s="676" t="s">
        <v>616</v>
      </c>
      <c r="AD820" s="677"/>
      <c r="AE820" s="677"/>
      <c r="AF820" s="677"/>
      <c r="AG820" s="678"/>
      <c r="AH820" s="670" t="s">
        <v>710</v>
      </c>
      <c r="AI820" s="671"/>
      <c r="AJ820" s="671"/>
      <c r="AK820" s="671"/>
      <c r="AL820" s="671"/>
      <c r="AM820" s="671"/>
      <c r="AN820" s="671"/>
      <c r="AO820" s="671"/>
      <c r="AP820" s="671"/>
      <c r="AQ820" s="671"/>
      <c r="AR820" s="671"/>
      <c r="AS820" s="671"/>
      <c r="AT820" s="672"/>
      <c r="AU820" s="394">
        <v>1</v>
      </c>
      <c r="AV820" s="395"/>
      <c r="AW820" s="395"/>
      <c r="AX820" s="396"/>
    </row>
    <row r="821" spans="1:50" ht="24.75" customHeight="1" x14ac:dyDescent="0.2">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customHeight="1" x14ac:dyDescent="0.2">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customHeight="1" x14ac:dyDescent="0.2">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customHeight="1" x14ac:dyDescent="0.2">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customHeight="1" x14ac:dyDescent="0.2">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customHeight="1" x14ac:dyDescent="0.2">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customHeight="1" x14ac:dyDescent="0.2">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2">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2">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customHeight="1" x14ac:dyDescent="0.2">
      <c r="A830" s="637"/>
      <c r="B830" s="638"/>
      <c r="C830" s="638"/>
      <c r="D830" s="638"/>
      <c r="E830" s="638"/>
      <c r="F830" s="639"/>
      <c r="G830" s="832" t="s">
        <v>20</v>
      </c>
      <c r="H830" s="833"/>
      <c r="I830" s="833"/>
      <c r="J830" s="833"/>
      <c r="K830" s="833"/>
      <c r="L830" s="834"/>
      <c r="M830" s="835"/>
      <c r="N830" s="835"/>
      <c r="O830" s="835"/>
      <c r="P830" s="835"/>
      <c r="Q830" s="835"/>
      <c r="R830" s="835"/>
      <c r="S830" s="835"/>
      <c r="T830" s="835"/>
      <c r="U830" s="835"/>
      <c r="V830" s="835"/>
      <c r="W830" s="835"/>
      <c r="X830" s="836"/>
      <c r="Y830" s="837">
        <f>SUM(Y820:AB829)</f>
        <v>9</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1</v>
      </c>
      <c r="AV830" s="838"/>
      <c r="AW830" s="838"/>
      <c r="AX830" s="840"/>
    </row>
    <row r="831" spans="1:50" ht="24.75" customHeight="1" thickBot="1" x14ac:dyDescent="0.25">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0" t="s">
        <v>460</v>
      </c>
      <c r="AM831" s="281"/>
      <c r="AN831" s="281"/>
      <c r="AO831" s="82" t="s">
        <v>650</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64"/>
      <c r="B836" s="364"/>
      <c r="C836" s="364" t="s">
        <v>26</v>
      </c>
      <c r="D836" s="364"/>
      <c r="E836" s="364"/>
      <c r="F836" s="364"/>
      <c r="G836" s="364"/>
      <c r="H836" s="364"/>
      <c r="I836" s="364"/>
      <c r="J836" s="149" t="s">
        <v>415</v>
      </c>
      <c r="K836" s="365"/>
      <c r="L836" s="365"/>
      <c r="M836" s="365"/>
      <c r="N836" s="365"/>
      <c r="O836" s="365"/>
      <c r="P836" s="366" t="s">
        <v>365</v>
      </c>
      <c r="Q836" s="366"/>
      <c r="R836" s="366"/>
      <c r="S836" s="366"/>
      <c r="T836" s="366"/>
      <c r="U836" s="366"/>
      <c r="V836" s="366"/>
      <c r="W836" s="366"/>
      <c r="X836" s="366"/>
      <c r="Y836" s="367" t="s">
        <v>413</v>
      </c>
      <c r="Z836" s="368"/>
      <c r="AA836" s="368"/>
      <c r="AB836" s="368"/>
      <c r="AC836" s="149" t="s">
        <v>454</v>
      </c>
      <c r="AD836" s="149"/>
      <c r="AE836" s="149"/>
      <c r="AF836" s="149"/>
      <c r="AG836" s="149"/>
      <c r="AH836" s="367" t="s">
        <v>483</v>
      </c>
      <c r="AI836" s="364"/>
      <c r="AJ836" s="364"/>
      <c r="AK836" s="364"/>
      <c r="AL836" s="364" t="s">
        <v>21</v>
      </c>
      <c r="AM836" s="364"/>
      <c r="AN836" s="364"/>
      <c r="AO836" s="369"/>
      <c r="AP836" s="370" t="s">
        <v>416</v>
      </c>
      <c r="AQ836" s="370"/>
      <c r="AR836" s="370"/>
      <c r="AS836" s="370"/>
      <c r="AT836" s="370"/>
      <c r="AU836" s="370"/>
      <c r="AV836" s="370"/>
      <c r="AW836" s="370"/>
      <c r="AX836" s="370"/>
    </row>
    <row r="837" spans="1:50" ht="30" customHeight="1" x14ac:dyDescent="0.2">
      <c r="A837" s="376">
        <v>1</v>
      </c>
      <c r="B837" s="376">
        <v>1</v>
      </c>
      <c r="C837" s="361" t="s">
        <v>636</v>
      </c>
      <c r="D837" s="347"/>
      <c r="E837" s="347"/>
      <c r="F837" s="347"/>
      <c r="G837" s="347"/>
      <c r="H837" s="347"/>
      <c r="I837" s="347"/>
      <c r="J837" s="348">
        <v>1020001077159</v>
      </c>
      <c r="K837" s="349"/>
      <c r="L837" s="349"/>
      <c r="M837" s="349"/>
      <c r="N837" s="349"/>
      <c r="O837" s="349"/>
      <c r="P837" s="362" t="s">
        <v>637</v>
      </c>
      <c r="Q837" s="350"/>
      <c r="R837" s="350"/>
      <c r="S837" s="350"/>
      <c r="T837" s="350"/>
      <c r="U837" s="350"/>
      <c r="V837" s="350"/>
      <c r="W837" s="350"/>
      <c r="X837" s="350"/>
      <c r="Y837" s="351">
        <v>10.6</v>
      </c>
      <c r="Z837" s="352"/>
      <c r="AA837" s="352"/>
      <c r="AB837" s="353"/>
      <c r="AC837" s="363" t="s">
        <v>487</v>
      </c>
      <c r="AD837" s="371"/>
      <c r="AE837" s="371"/>
      <c r="AF837" s="371"/>
      <c r="AG837" s="371"/>
      <c r="AH837" s="372">
        <v>2</v>
      </c>
      <c r="AI837" s="373"/>
      <c r="AJ837" s="373"/>
      <c r="AK837" s="373"/>
      <c r="AL837" s="357">
        <v>65</v>
      </c>
      <c r="AM837" s="358"/>
      <c r="AN837" s="358"/>
      <c r="AO837" s="359"/>
      <c r="AP837" s="360"/>
      <c r="AQ837" s="360"/>
      <c r="AR837" s="360"/>
      <c r="AS837" s="360"/>
      <c r="AT837" s="360"/>
      <c r="AU837" s="360"/>
      <c r="AV837" s="360"/>
      <c r="AW837" s="360"/>
      <c r="AX837" s="360"/>
    </row>
    <row r="838" spans="1:50" ht="30" customHeight="1" x14ac:dyDescent="0.2">
      <c r="A838" s="376">
        <v>2</v>
      </c>
      <c r="B838" s="376">
        <v>1</v>
      </c>
      <c r="C838" s="361" t="s">
        <v>780</v>
      </c>
      <c r="D838" s="347"/>
      <c r="E838" s="347"/>
      <c r="F838" s="347"/>
      <c r="G838" s="347"/>
      <c r="H838" s="347"/>
      <c r="I838" s="347"/>
      <c r="J838" s="348">
        <v>7010601037788</v>
      </c>
      <c r="K838" s="349"/>
      <c r="L838" s="349"/>
      <c r="M838" s="349"/>
      <c r="N838" s="349"/>
      <c r="O838" s="349"/>
      <c r="P838" s="362" t="s">
        <v>645</v>
      </c>
      <c r="Q838" s="350"/>
      <c r="R838" s="350"/>
      <c r="S838" s="350"/>
      <c r="T838" s="350"/>
      <c r="U838" s="350"/>
      <c r="V838" s="350"/>
      <c r="W838" s="350"/>
      <c r="X838" s="350"/>
      <c r="Y838" s="351">
        <v>5.2</v>
      </c>
      <c r="Z838" s="352"/>
      <c r="AA838" s="352"/>
      <c r="AB838" s="353"/>
      <c r="AC838" s="363" t="s">
        <v>487</v>
      </c>
      <c r="AD838" s="371"/>
      <c r="AE838" s="371"/>
      <c r="AF838" s="371"/>
      <c r="AG838" s="371"/>
      <c r="AH838" s="372">
        <v>2</v>
      </c>
      <c r="AI838" s="373"/>
      <c r="AJ838" s="373"/>
      <c r="AK838" s="373"/>
      <c r="AL838" s="357">
        <v>93</v>
      </c>
      <c r="AM838" s="358"/>
      <c r="AN838" s="358"/>
      <c r="AO838" s="359"/>
      <c r="AP838" s="360"/>
      <c r="AQ838" s="360"/>
      <c r="AR838" s="360"/>
      <c r="AS838" s="360"/>
      <c r="AT838" s="360"/>
      <c r="AU838" s="360"/>
      <c r="AV838" s="360"/>
      <c r="AW838" s="360"/>
      <c r="AX838" s="360"/>
    </row>
    <row r="839" spans="1:50" ht="30" customHeight="1" x14ac:dyDescent="0.2">
      <c r="A839" s="376">
        <v>3</v>
      </c>
      <c r="B839" s="376">
        <v>1</v>
      </c>
      <c r="C839" s="361" t="s">
        <v>638</v>
      </c>
      <c r="D839" s="347"/>
      <c r="E839" s="347"/>
      <c r="F839" s="347"/>
      <c r="G839" s="347"/>
      <c r="H839" s="347"/>
      <c r="I839" s="347"/>
      <c r="J839" s="348">
        <v>2080001007613</v>
      </c>
      <c r="K839" s="349"/>
      <c r="L839" s="349"/>
      <c r="M839" s="349"/>
      <c r="N839" s="349"/>
      <c r="O839" s="349"/>
      <c r="P839" s="362" t="s">
        <v>646</v>
      </c>
      <c r="Q839" s="350"/>
      <c r="R839" s="350"/>
      <c r="S839" s="350"/>
      <c r="T839" s="350"/>
      <c r="U839" s="350"/>
      <c r="V839" s="350"/>
      <c r="W839" s="350"/>
      <c r="X839" s="350"/>
      <c r="Y839" s="351">
        <v>3.7</v>
      </c>
      <c r="Z839" s="352"/>
      <c r="AA839" s="352"/>
      <c r="AB839" s="353"/>
      <c r="AC839" s="363" t="s">
        <v>487</v>
      </c>
      <c r="AD839" s="363"/>
      <c r="AE839" s="363"/>
      <c r="AF839" s="363"/>
      <c r="AG839" s="363"/>
      <c r="AH839" s="355">
        <v>1</v>
      </c>
      <c r="AI839" s="356"/>
      <c r="AJ839" s="356"/>
      <c r="AK839" s="356"/>
      <c r="AL839" s="357">
        <v>97</v>
      </c>
      <c r="AM839" s="358"/>
      <c r="AN839" s="358"/>
      <c r="AO839" s="359"/>
      <c r="AP839" s="360"/>
      <c r="AQ839" s="360"/>
      <c r="AR839" s="360"/>
      <c r="AS839" s="360"/>
      <c r="AT839" s="360"/>
      <c r="AU839" s="360"/>
      <c r="AV839" s="360"/>
      <c r="AW839" s="360"/>
      <c r="AX839" s="360"/>
    </row>
    <row r="840" spans="1:50" ht="45.75" customHeight="1" x14ac:dyDescent="0.2">
      <c r="A840" s="376">
        <v>4</v>
      </c>
      <c r="B840" s="376">
        <v>1</v>
      </c>
      <c r="C840" s="377" t="s">
        <v>639</v>
      </c>
      <c r="D840" s="378"/>
      <c r="E840" s="378"/>
      <c r="F840" s="378"/>
      <c r="G840" s="378"/>
      <c r="H840" s="378"/>
      <c r="I840" s="379"/>
      <c r="J840" s="348">
        <v>2011101010892</v>
      </c>
      <c r="K840" s="349"/>
      <c r="L840" s="349"/>
      <c r="M840" s="349"/>
      <c r="N840" s="349"/>
      <c r="O840" s="349"/>
      <c r="P840" s="362" t="s">
        <v>647</v>
      </c>
      <c r="Q840" s="350"/>
      <c r="R840" s="350"/>
      <c r="S840" s="350"/>
      <c r="T840" s="350"/>
      <c r="U840" s="350"/>
      <c r="V840" s="350"/>
      <c r="W840" s="350"/>
      <c r="X840" s="350"/>
      <c r="Y840" s="351">
        <v>3.5</v>
      </c>
      <c r="Z840" s="352"/>
      <c r="AA840" s="352"/>
      <c r="AB840" s="353"/>
      <c r="AC840" s="363" t="s">
        <v>487</v>
      </c>
      <c r="AD840" s="363"/>
      <c r="AE840" s="363"/>
      <c r="AF840" s="363"/>
      <c r="AG840" s="363"/>
      <c r="AH840" s="355">
        <v>1</v>
      </c>
      <c r="AI840" s="356"/>
      <c r="AJ840" s="356"/>
      <c r="AK840" s="356"/>
      <c r="AL840" s="357">
        <v>99</v>
      </c>
      <c r="AM840" s="358"/>
      <c r="AN840" s="358"/>
      <c r="AO840" s="359"/>
      <c r="AP840" s="360"/>
      <c r="AQ840" s="360"/>
      <c r="AR840" s="360"/>
      <c r="AS840" s="360"/>
      <c r="AT840" s="360"/>
      <c r="AU840" s="360"/>
      <c r="AV840" s="360"/>
      <c r="AW840" s="360"/>
      <c r="AX840" s="360"/>
    </row>
    <row r="841" spans="1:50" ht="30" customHeight="1" x14ac:dyDescent="0.2">
      <c r="A841" s="376">
        <v>5</v>
      </c>
      <c r="B841" s="376">
        <v>1</v>
      </c>
      <c r="C841" s="377" t="s">
        <v>640</v>
      </c>
      <c r="D841" s="380"/>
      <c r="E841" s="380"/>
      <c r="F841" s="380"/>
      <c r="G841" s="380"/>
      <c r="H841" s="380"/>
      <c r="I841" s="381"/>
      <c r="J841" s="348">
        <v>7010401022924</v>
      </c>
      <c r="K841" s="349"/>
      <c r="L841" s="349"/>
      <c r="M841" s="349"/>
      <c r="N841" s="349"/>
      <c r="O841" s="349"/>
      <c r="P841" s="362" t="s">
        <v>648</v>
      </c>
      <c r="Q841" s="350"/>
      <c r="R841" s="350"/>
      <c r="S841" s="350"/>
      <c r="T841" s="350"/>
      <c r="U841" s="350"/>
      <c r="V841" s="350"/>
      <c r="W841" s="350"/>
      <c r="X841" s="350"/>
      <c r="Y841" s="351">
        <v>2.5</v>
      </c>
      <c r="Z841" s="352"/>
      <c r="AA841" s="352"/>
      <c r="AB841" s="353"/>
      <c r="AC841" s="354" t="s">
        <v>487</v>
      </c>
      <c r="AD841" s="354"/>
      <c r="AE841" s="354"/>
      <c r="AF841" s="354"/>
      <c r="AG841" s="354"/>
      <c r="AH841" s="355">
        <v>2</v>
      </c>
      <c r="AI841" s="356"/>
      <c r="AJ841" s="356"/>
      <c r="AK841" s="356"/>
      <c r="AL841" s="357">
        <v>85</v>
      </c>
      <c r="AM841" s="358"/>
      <c r="AN841" s="358"/>
      <c r="AO841" s="359"/>
      <c r="AP841" s="360"/>
      <c r="AQ841" s="360"/>
      <c r="AR841" s="360"/>
      <c r="AS841" s="360"/>
      <c r="AT841" s="360"/>
      <c r="AU841" s="360"/>
      <c r="AV841" s="360"/>
      <c r="AW841" s="360"/>
      <c r="AX841" s="360"/>
    </row>
    <row r="842" spans="1:50" ht="30" customHeight="1" x14ac:dyDescent="0.2">
      <c r="A842" s="376">
        <v>6</v>
      </c>
      <c r="B842" s="376">
        <v>1</v>
      </c>
      <c r="C842" s="377" t="s">
        <v>641</v>
      </c>
      <c r="D842" s="380"/>
      <c r="E842" s="380"/>
      <c r="F842" s="380"/>
      <c r="G842" s="380"/>
      <c r="H842" s="380"/>
      <c r="I842" s="381"/>
      <c r="J842" s="348">
        <v>2011101020396</v>
      </c>
      <c r="K842" s="349"/>
      <c r="L842" s="349"/>
      <c r="M842" s="349"/>
      <c r="N842" s="349"/>
      <c r="O842" s="349"/>
      <c r="P842" s="362" t="s">
        <v>665</v>
      </c>
      <c r="Q842" s="350"/>
      <c r="R842" s="350"/>
      <c r="S842" s="350"/>
      <c r="T842" s="350"/>
      <c r="U842" s="350"/>
      <c r="V842" s="350"/>
      <c r="W842" s="350"/>
      <c r="X842" s="350"/>
      <c r="Y842" s="351">
        <v>1.7</v>
      </c>
      <c r="Z842" s="352"/>
      <c r="AA842" s="352"/>
      <c r="AB842" s="353"/>
      <c r="AC842" s="354" t="s">
        <v>487</v>
      </c>
      <c r="AD842" s="354"/>
      <c r="AE842" s="354"/>
      <c r="AF842" s="354"/>
      <c r="AG842" s="354"/>
      <c r="AH842" s="355">
        <v>2</v>
      </c>
      <c r="AI842" s="356"/>
      <c r="AJ842" s="356"/>
      <c r="AK842" s="356"/>
      <c r="AL842" s="357">
        <v>97</v>
      </c>
      <c r="AM842" s="358"/>
      <c r="AN842" s="358"/>
      <c r="AO842" s="359"/>
      <c r="AP842" s="360"/>
      <c r="AQ842" s="360"/>
      <c r="AR842" s="360"/>
      <c r="AS842" s="360"/>
      <c r="AT842" s="360"/>
      <c r="AU842" s="360"/>
      <c r="AV842" s="360"/>
      <c r="AW842" s="360"/>
      <c r="AX842" s="360"/>
    </row>
    <row r="843" spans="1:50" ht="30" customHeight="1" x14ac:dyDescent="0.2">
      <c r="A843" s="376">
        <v>7</v>
      </c>
      <c r="B843" s="376">
        <v>1</v>
      </c>
      <c r="C843" s="377" t="s">
        <v>642</v>
      </c>
      <c r="D843" s="380"/>
      <c r="E843" s="380"/>
      <c r="F843" s="380"/>
      <c r="G843" s="380"/>
      <c r="H843" s="380"/>
      <c r="I843" s="381"/>
      <c r="J843" s="348">
        <v>3012301002860</v>
      </c>
      <c r="K843" s="349"/>
      <c r="L843" s="349"/>
      <c r="M843" s="349"/>
      <c r="N843" s="349"/>
      <c r="O843" s="349"/>
      <c r="P843" s="362" t="s">
        <v>665</v>
      </c>
      <c r="Q843" s="350"/>
      <c r="R843" s="350"/>
      <c r="S843" s="350"/>
      <c r="T843" s="350"/>
      <c r="U843" s="350"/>
      <c r="V843" s="350"/>
      <c r="W843" s="350"/>
      <c r="X843" s="350"/>
      <c r="Y843" s="351">
        <v>1.6</v>
      </c>
      <c r="Z843" s="352"/>
      <c r="AA843" s="352"/>
      <c r="AB843" s="353"/>
      <c r="AC843" s="354" t="s">
        <v>487</v>
      </c>
      <c r="AD843" s="354"/>
      <c r="AE843" s="354"/>
      <c r="AF843" s="354"/>
      <c r="AG843" s="354"/>
      <c r="AH843" s="355">
        <v>5</v>
      </c>
      <c r="AI843" s="356"/>
      <c r="AJ843" s="356"/>
      <c r="AK843" s="356"/>
      <c r="AL843" s="357">
        <v>99</v>
      </c>
      <c r="AM843" s="358"/>
      <c r="AN843" s="358"/>
      <c r="AO843" s="359"/>
      <c r="AP843" s="360"/>
      <c r="AQ843" s="360"/>
      <c r="AR843" s="360"/>
      <c r="AS843" s="360"/>
      <c r="AT843" s="360"/>
      <c r="AU843" s="360"/>
      <c r="AV843" s="360"/>
      <c r="AW843" s="360"/>
      <c r="AX843" s="360"/>
    </row>
    <row r="844" spans="1:50" ht="30" customHeight="1" x14ac:dyDescent="0.2">
      <c r="A844" s="376">
        <v>8</v>
      </c>
      <c r="B844" s="376">
        <v>1</v>
      </c>
      <c r="C844" s="377" t="s">
        <v>779</v>
      </c>
      <c r="D844" s="380"/>
      <c r="E844" s="380"/>
      <c r="F844" s="380"/>
      <c r="G844" s="380"/>
      <c r="H844" s="380"/>
      <c r="I844" s="381"/>
      <c r="J844" s="348">
        <v>1010001067912</v>
      </c>
      <c r="K844" s="349"/>
      <c r="L844" s="349"/>
      <c r="M844" s="349"/>
      <c r="N844" s="349"/>
      <c r="O844" s="349"/>
      <c r="P844" s="362" t="s">
        <v>649</v>
      </c>
      <c r="Q844" s="350"/>
      <c r="R844" s="350"/>
      <c r="S844" s="350"/>
      <c r="T844" s="350"/>
      <c r="U844" s="350"/>
      <c r="V844" s="350"/>
      <c r="W844" s="350"/>
      <c r="X844" s="350"/>
      <c r="Y844" s="351">
        <v>0.3</v>
      </c>
      <c r="Z844" s="352"/>
      <c r="AA844" s="352"/>
      <c r="AB844" s="353"/>
      <c r="AC844" s="354" t="s">
        <v>487</v>
      </c>
      <c r="AD844" s="354"/>
      <c r="AE844" s="354"/>
      <c r="AF844" s="354"/>
      <c r="AG844" s="354"/>
      <c r="AH844" s="355">
        <v>1</v>
      </c>
      <c r="AI844" s="356"/>
      <c r="AJ844" s="356"/>
      <c r="AK844" s="356"/>
      <c r="AL844" s="357">
        <v>85</v>
      </c>
      <c r="AM844" s="358"/>
      <c r="AN844" s="358"/>
      <c r="AO844" s="359"/>
      <c r="AP844" s="360"/>
      <c r="AQ844" s="360"/>
      <c r="AR844" s="360"/>
      <c r="AS844" s="360"/>
      <c r="AT844" s="360"/>
      <c r="AU844" s="360"/>
      <c r="AV844" s="360"/>
      <c r="AW844" s="360"/>
      <c r="AX844" s="360"/>
    </row>
    <row r="845" spans="1:50" ht="30" customHeight="1" x14ac:dyDescent="0.2">
      <c r="A845" s="376">
        <v>9</v>
      </c>
      <c r="B845" s="376">
        <v>1</v>
      </c>
      <c r="C845" s="377" t="s">
        <v>763</v>
      </c>
      <c r="D845" s="380"/>
      <c r="E845" s="380"/>
      <c r="F845" s="380"/>
      <c r="G845" s="380"/>
      <c r="H845" s="380"/>
      <c r="I845" s="381"/>
      <c r="J845" s="348">
        <v>1010001058564</v>
      </c>
      <c r="K845" s="349"/>
      <c r="L845" s="349"/>
      <c r="M845" s="349"/>
      <c r="N845" s="349"/>
      <c r="O845" s="349"/>
      <c r="P845" s="362" t="s">
        <v>764</v>
      </c>
      <c r="Q845" s="350"/>
      <c r="R845" s="350"/>
      <c r="S845" s="350"/>
      <c r="T845" s="350"/>
      <c r="U845" s="350"/>
      <c r="V845" s="350"/>
      <c r="W845" s="350"/>
      <c r="X845" s="350"/>
      <c r="Y845" s="351">
        <v>0.1</v>
      </c>
      <c r="Z845" s="352"/>
      <c r="AA845" s="352"/>
      <c r="AB845" s="353"/>
      <c r="AC845" s="354" t="s">
        <v>487</v>
      </c>
      <c r="AD845" s="354"/>
      <c r="AE845" s="354"/>
      <c r="AF845" s="354"/>
      <c r="AG845" s="354"/>
      <c r="AH845" s="355">
        <v>3</v>
      </c>
      <c r="AI845" s="356"/>
      <c r="AJ845" s="356"/>
      <c r="AK845" s="356"/>
      <c r="AL845" s="357">
        <v>95</v>
      </c>
      <c r="AM845" s="358"/>
      <c r="AN845" s="358"/>
      <c r="AO845" s="359"/>
      <c r="AP845" s="360"/>
      <c r="AQ845" s="360"/>
      <c r="AR845" s="360"/>
      <c r="AS845" s="360"/>
      <c r="AT845" s="360"/>
      <c r="AU845" s="360"/>
      <c r="AV845" s="360"/>
      <c r="AW845" s="360"/>
      <c r="AX845" s="360"/>
    </row>
    <row r="846" spans="1:50" ht="30" customHeight="1" x14ac:dyDescent="0.2">
      <c r="A846" s="376">
        <v>10</v>
      </c>
      <c r="B846" s="376">
        <v>1</v>
      </c>
      <c r="C846" s="377" t="s">
        <v>765</v>
      </c>
      <c r="D846" s="380"/>
      <c r="E846" s="380"/>
      <c r="F846" s="380"/>
      <c r="G846" s="380"/>
      <c r="H846" s="380"/>
      <c r="I846" s="381"/>
      <c r="J846" s="348">
        <v>2010401015610</v>
      </c>
      <c r="K846" s="349"/>
      <c r="L846" s="349"/>
      <c r="M846" s="349"/>
      <c r="N846" s="349"/>
      <c r="O846" s="349"/>
      <c r="P846" s="362" t="s">
        <v>766</v>
      </c>
      <c r="Q846" s="350"/>
      <c r="R846" s="350"/>
      <c r="S846" s="350"/>
      <c r="T846" s="350"/>
      <c r="U846" s="350"/>
      <c r="V846" s="350"/>
      <c r="W846" s="350"/>
      <c r="X846" s="350"/>
      <c r="Y846" s="351">
        <v>0.1</v>
      </c>
      <c r="Z846" s="352"/>
      <c r="AA846" s="352"/>
      <c r="AB846" s="353"/>
      <c r="AC846" s="354" t="s">
        <v>487</v>
      </c>
      <c r="AD846" s="354"/>
      <c r="AE846" s="354"/>
      <c r="AF846" s="354"/>
      <c r="AG846" s="354"/>
      <c r="AH846" s="355">
        <v>2</v>
      </c>
      <c r="AI846" s="356"/>
      <c r="AJ846" s="356"/>
      <c r="AK846" s="356"/>
      <c r="AL846" s="357">
        <v>96</v>
      </c>
      <c r="AM846" s="358"/>
      <c r="AN846" s="358"/>
      <c r="AO846" s="359"/>
      <c r="AP846" s="360"/>
      <c r="AQ846" s="360"/>
      <c r="AR846" s="360"/>
      <c r="AS846" s="360"/>
      <c r="AT846" s="360"/>
      <c r="AU846" s="360"/>
      <c r="AV846" s="360"/>
      <c r="AW846" s="360"/>
      <c r="AX846" s="360"/>
    </row>
    <row r="847" spans="1:50" ht="30" hidden="1" customHeight="1" x14ac:dyDescent="0.2">
      <c r="A847" s="376">
        <v>11</v>
      </c>
      <c r="B847" s="376">
        <v>1</v>
      </c>
      <c r="C847" s="382"/>
      <c r="D847" s="380"/>
      <c r="E847" s="380"/>
      <c r="F847" s="380"/>
      <c r="G847" s="380"/>
      <c r="H847" s="380"/>
      <c r="I847" s="381"/>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2">
      <c r="A848" s="376">
        <v>12</v>
      </c>
      <c r="B848" s="376">
        <v>1</v>
      </c>
      <c r="C848" s="382"/>
      <c r="D848" s="380"/>
      <c r="E848" s="380"/>
      <c r="F848" s="380"/>
      <c r="G848" s="380"/>
      <c r="H848" s="380"/>
      <c r="I848" s="381"/>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2">
      <c r="A849" s="376">
        <v>13</v>
      </c>
      <c r="B849" s="376">
        <v>1</v>
      </c>
      <c r="C849" s="382"/>
      <c r="D849" s="380"/>
      <c r="E849" s="380"/>
      <c r="F849" s="380"/>
      <c r="G849" s="380"/>
      <c r="H849" s="380"/>
      <c r="I849" s="381"/>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2">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2">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2">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2">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2">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2">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2">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2">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2">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2">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2">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2">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2">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2">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2">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2">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2">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64"/>
      <c r="B869" s="364"/>
      <c r="C869" s="364" t="s">
        <v>26</v>
      </c>
      <c r="D869" s="364"/>
      <c r="E869" s="364"/>
      <c r="F869" s="364"/>
      <c r="G869" s="364"/>
      <c r="H869" s="364"/>
      <c r="I869" s="364"/>
      <c r="J869" s="149" t="s">
        <v>415</v>
      </c>
      <c r="K869" s="365"/>
      <c r="L869" s="365"/>
      <c r="M869" s="365"/>
      <c r="N869" s="365"/>
      <c r="O869" s="365"/>
      <c r="P869" s="366" t="s">
        <v>365</v>
      </c>
      <c r="Q869" s="366"/>
      <c r="R869" s="366"/>
      <c r="S869" s="366"/>
      <c r="T869" s="366"/>
      <c r="U869" s="366"/>
      <c r="V869" s="366"/>
      <c r="W869" s="366"/>
      <c r="X869" s="366"/>
      <c r="Y869" s="367" t="s">
        <v>413</v>
      </c>
      <c r="Z869" s="368"/>
      <c r="AA869" s="368"/>
      <c r="AB869" s="368"/>
      <c r="AC869" s="149" t="s">
        <v>454</v>
      </c>
      <c r="AD869" s="149"/>
      <c r="AE869" s="149"/>
      <c r="AF869" s="149"/>
      <c r="AG869" s="149"/>
      <c r="AH869" s="367" t="s">
        <v>483</v>
      </c>
      <c r="AI869" s="364"/>
      <c r="AJ869" s="364"/>
      <c r="AK869" s="364"/>
      <c r="AL869" s="364" t="s">
        <v>21</v>
      </c>
      <c r="AM869" s="364"/>
      <c r="AN869" s="364"/>
      <c r="AO869" s="369"/>
      <c r="AP869" s="370" t="s">
        <v>416</v>
      </c>
      <c r="AQ869" s="370"/>
      <c r="AR869" s="370"/>
      <c r="AS869" s="370"/>
      <c r="AT869" s="370"/>
      <c r="AU869" s="370"/>
      <c r="AV869" s="370"/>
      <c r="AW869" s="370"/>
      <c r="AX869" s="370"/>
    </row>
    <row r="870" spans="1:50" ht="30" customHeight="1" x14ac:dyDescent="0.2">
      <c r="A870" s="376">
        <v>1</v>
      </c>
      <c r="B870" s="376">
        <v>1</v>
      </c>
      <c r="C870" s="361" t="s">
        <v>643</v>
      </c>
      <c r="D870" s="347"/>
      <c r="E870" s="347"/>
      <c r="F870" s="347"/>
      <c r="G870" s="347"/>
      <c r="H870" s="347"/>
      <c r="I870" s="347"/>
      <c r="J870" s="348">
        <v>5010405010596</v>
      </c>
      <c r="K870" s="349"/>
      <c r="L870" s="349"/>
      <c r="M870" s="349"/>
      <c r="N870" s="349"/>
      <c r="O870" s="349"/>
      <c r="P870" s="362" t="s">
        <v>679</v>
      </c>
      <c r="Q870" s="350"/>
      <c r="R870" s="350"/>
      <c r="S870" s="350"/>
      <c r="T870" s="350"/>
      <c r="U870" s="350"/>
      <c r="V870" s="350"/>
      <c r="W870" s="350"/>
      <c r="X870" s="350"/>
      <c r="Y870" s="351">
        <v>10.3</v>
      </c>
      <c r="Z870" s="352"/>
      <c r="AA870" s="352"/>
      <c r="AB870" s="353"/>
      <c r="AC870" s="363" t="s">
        <v>487</v>
      </c>
      <c r="AD870" s="371"/>
      <c r="AE870" s="371"/>
      <c r="AF870" s="371"/>
      <c r="AG870" s="371"/>
      <c r="AH870" s="372">
        <v>2</v>
      </c>
      <c r="AI870" s="373"/>
      <c r="AJ870" s="373"/>
      <c r="AK870" s="373"/>
      <c r="AL870" s="357">
        <v>99</v>
      </c>
      <c r="AM870" s="358"/>
      <c r="AN870" s="358"/>
      <c r="AO870" s="359"/>
      <c r="AP870" s="360"/>
      <c r="AQ870" s="360"/>
      <c r="AR870" s="360"/>
      <c r="AS870" s="360"/>
      <c r="AT870" s="360"/>
      <c r="AU870" s="360"/>
      <c r="AV870" s="360"/>
      <c r="AW870" s="360"/>
      <c r="AX870" s="360"/>
    </row>
    <row r="871" spans="1:50" ht="30" hidden="1" customHeight="1" x14ac:dyDescent="0.2">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2">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2">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2">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2">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2">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2">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2">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2">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2">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2">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2">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2">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2">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2">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2">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2">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2">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2">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2">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2">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2">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2">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2">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2">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2">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436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64"/>
      <c r="B902" s="364"/>
      <c r="C902" s="364" t="s">
        <v>26</v>
      </c>
      <c r="D902" s="364"/>
      <c r="E902" s="364"/>
      <c r="F902" s="364"/>
      <c r="G902" s="364"/>
      <c r="H902" s="364"/>
      <c r="I902" s="364"/>
      <c r="J902" s="149" t="s">
        <v>415</v>
      </c>
      <c r="K902" s="365"/>
      <c r="L902" s="365"/>
      <c r="M902" s="365"/>
      <c r="N902" s="365"/>
      <c r="O902" s="365"/>
      <c r="P902" s="366" t="s">
        <v>365</v>
      </c>
      <c r="Q902" s="366"/>
      <c r="R902" s="366"/>
      <c r="S902" s="366"/>
      <c r="T902" s="366"/>
      <c r="U902" s="366"/>
      <c r="V902" s="366"/>
      <c r="W902" s="366"/>
      <c r="X902" s="366"/>
      <c r="Y902" s="367" t="s">
        <v>413</v>
      </c>
      <c r="Z902" s="368"/>
      <c r="AA902" s="368"/>
      <c r="AB902" s="368"/>
      <c r="AC902" s="149" t="s">
        <v>454</v>
      </c>
      <c r="AD902" s="149"/>
      <c r="AE902" s="149"/>
      <c r="AF902" s="149"/>
      <c r="AG902" s="149"/>
      <c r="AH902" s="367" t="s">
        <v>483</v>
      </c>
      <c r="AI902" s="364"/>
      <c r="AJ902" s="364"/>
      <c r="AK902" s="364"/>
      <c r="AL902" s="364" t="s">
        <v>21</v>
      </c>
      <c r="AM902" s="364"/>
      <c r="AN902" s="364"/>
      <c r="AO902" s="369"/>
      <c r="AP902" s="370" t="s">
        <v>416</v>
      </c>
      <c r="AQ902" s="370"/>
      <c r="AR902" s="370"/>
      <c r="AS902" s="370"/>
      <c r="AT902" s="370"/>
      <c r="AU902" s="370"/>
      <c r="AV902" s="370"/>
      <c r="AW902" s="370"/>
      <c r="AX902" s="370"/>
    </row>
    <row r="903" spans="1:50" ht="30" customHeight="1" x14ac:dyDescent="0.2">
      <c r="A903" s="376">
        <v>1</v>
      </c>
      <c r="B903" s="376">
        <v>1</v>
      </c>
      <c r="C903" s="361" t="s">
        <v>651</v>
      </c>
      <c r="D903" s="347"/>
      <c r="E903" s="347"/>
      <c r="F903" s="347"/>
      <c r="G903" s="347"/>
      <c r="H903" s="347"/>
      <c r="I903" s="347"/>
      <c r="J903" s="348">
        <v>6010901000777</v>
      </c>
      <c r="K903" s="349"/>
      <c r="L903" s="349"/>
      <c r="M903" s="349"/>
      <c r="N903" s="349"/>
      <c r="O903" s="349"/>
      <c r="P903" s="362" t="s">
        <v>661</v>
      </c>
      <c r="Q903" s="350"/>
      <c r="R903" s="350"/>
      <c r="S903" s="350"/>
      <c r="T903" s="350"/>
      <c r="U903" s="350"/>
      <c r="V903" s="350"/>
      <c r="W903" s="350"/>
      <c r="X903" s="350"/>
      <c r="Y903" s="351">
        <v>1.8</v>
      </c>
      <c r="Z903" s="352"/>
      <c r="AA903" s="352"/>
      <c r="AB903" s="353"/>
      <c r="AC903" s="363" t="s">
        <v>493</v>
      </c>
      <c r="AD903" s="371"/>
      <c r="AE903" s="371"/>
      <c r="AF903" s="371"/>
      <c r="AG903" s="371"/>
      <c r="AH903" s="372" t="s">
        <v>660</v>
      </c>
      <c r="AI903" s="373"/>
      <c r="AJ903" s="373"/>
      <c r="AK903" s="373"/>
      <c r="AL903" s="357" t="s">
        <v>660</v>
      </c>
      <c r="AM903" s="358"/>
      <c r="AN903" s="358"/>
      <c r="AO903" s="359"/>
      <c r="AP903" s="360"/>
      <c r="AQ903" s="360"/>
      <c r="AR903" s="360"/>
      <c r="AS903" s="360"/>
      <c r="AT903" s="360"/>
      <c r="AU903" s="360"/>
      <c r="AV903" s="360"/>
      <c r="AW903" s="360"/>
      <c r="AX903" s="360"/>
    </row>
    <row r="904" spans="1:50" ht="30" customHeight="1" x14ac:dyDescent="0.2">
      <c r="A904" s="376">
        <v>2</v>
      </c>
      <c r="B904" s="376">
        <v>1</v>
      </c>
      <c r="C904" s="361" t="s">
        <v>652</v>
      </c>
      <c r="D904" s="347"/>
      <c r="E904" s="347"/>
      <c r="F904" s="347"/>
      <c r="G904" s="347"/>
      <c r="H904" s="347"/>
      <c r="I904" s="347"/>
      <c r="J904" s="348">
        <v>2080001007613</v>
      </c>
      <c r="K904" s="349"/>
      <c r="L904" s="349"/>
      <c r="M904" s="349"/>
      <c r="N904" s="349"/>
      <c r="O904" s="349"/>
      <c r="P904" s="362" t="s">
        <v>662</v>
      </c>
      <c r="Q904" s="350"/>
      <c r="R904" s="350"/>
      <c r="S904" s="350"/>
      <c r="T904" s="350"/>
      <c r="U904" s="350"/>
      <c r="V904" s="350"/>
      <c r="W904" s="350"/>
      <c r="X904" s="350"/>
      <c r="Y904" s="351">
        <v>1.1000000000000001</v>
      </c>
      <c r="Z904" s="352"/>
      <c r="AA904" s="352"/>
      <c r="AB904" s="353"/>
      <c r="AC904" s="363" t="s">
        <v>493</v>
      </c>
      <c r="AD904" s="363"/>
      <c r="AE904" s="363"/>
      <c r="AF904" s="363"/>
      <c r="AG904" s="363"/>
      <c r="AH904" s="372" t="s">
        <v>660</v>
      </c>
      <c r="AI904" s="373"/>
      <c r="AJ904" s="373"/>
      <c r="AK904" s="373"/>
      <c r="AL904" s="357" t="s">
        <v>660</v>
      </c>
      <c r="AM904" s="358"/>
      <c r="AN904" s="358"/>
      <c r="AO904" s="359"/>
      <c r="AP904" s="360"/>
      <c r="AQ904" s="360"/>
      <c r="AR904" s="360"/>
      <c r="AS904" s="360"/>
      <c r="AT904" s="360"/>
      <c r="AU904" s="360"/>
      <c r="AV904" s="360"/>
      <c r="AW904" s="360"/>
      <c r="AX904" s="360"/>
    </row>
    <row r="905" spans="1:50" ht="30" customHeight="1" x14ac:dyDescent="0.2">
      <c r="A905" s="376">
        <v>3</v>
      </c>
      <c r="B905" s="376">
        <v>1</v>
      </c>
      <c r="C905" s="361" t="s">
        <v>653</v>
      </c>
      <c r="D905" s="347"/>
      <c r="E905" s="347"/>
      <c r="F905" s="347"/>
      <c r="G905" s="347"/>
      <c r="H905" s="347"/>
      <c r="I905" s="347"/>
      <c r="J905" s="348">
        <v>8380001011307</v>
      </c>
      <c r="K905" s="349"/>
      <c r="L905" s="349"/>
      <c r="M905" s="349"/>
      <c r="N905" s="349"/>
      <c r="O905" s="349"/>
      <c r="P905" s="362" t="s">
        <v>663</v>
      </c>
      <c r="Q905" s="350"/>
      <c r="R905" s="350"/>
      <c r="S905" s="350"/>
      <c r="T905" s="350"/>
      <c r="U905" s="350"/>
      <c r="V905" s="350"/>
      <c r="W905" s="350"/>
      <c r="X905" s="350"/>
      <c r="Y905" s="351">
        <v>0.9</v>
      </c>
      <c r="Z905" s="352"/>
      <c r="AA905" s="352"/>
      <c r="AB905" s="353"/>
      <c r="AC905" s="363" t="s">
        <v>493</v>
      </c>
      <c r="AD905" s="363"/>
      <c r="AE905" s="363"/>
      <c r="AF905" s="363"/>
      <c r="AG905" s="363"/>
      <c r="AH905" s="355" t="s">
        <v>660</v>
      </c>
      <c r="AI905" s="356"/>
      <c r="AJ905" s="356"/>
      <c r="AK905" s="356"/>
      <c r="AL905" s="357" t="s">
        <v>660</v>
      </c>
      <c r="AM905" s="358"/>
      <c r="AN905" s="358"/>
      <c r="AO905" s="359"/>
      <c r="AP905" s="360"/>
      <c r="AQ905" s="360"/>
      <c r="AR905" s="360"/>
      <c r="AS905" s="360"/>
      <c r="AT905" s="360"/>
      <c r="AU905" s="360"/>
      <c r="AV905" s="360"/>
      <c r="AW905" s="360"/>
      <c r="AX905" s="360"/>
    </row>
    <row r="906" spans="1:50" ht="30" customHeight="1" x14ac:dyDescent="0.2">
      <c r="A906" s="376">
        <v>4</v>
      </c>
      <c r="B906" s="376">
        <v>1</v>
      </c>
      <c r="C906" s="361" t="s">
        <v>654</v>
      </c>
      <c r="D906" s="347"/>
      <c r="E906" s="347"/>
      <c r="F906" s="347"/>
      <c r="G906" s="347"/>
      <c r="H906" s="347"/>
      <c r="I906" s="347"/>
      <c r="J906" s="348">
        <v>1010401007261</v>
      </c>
      <c r="K906" s="349"/>
      <c r="L906" s="349"/>
      <c r="M906" s="349"/>
      <c r="N906" s="349"/>
      <c r="O906" s="349"/>
      <c r="P906" s="362" t="s">
        <v>664</v>
      </c>
      <c r="Q906" s="350"/>
      <c r="R906" s="350"/>
      <c r="S906" s="350"/>
      <c r="T906" s="350"/>
      <c r="U906" s="350"/>
      <c r="V906" s="350"/>
      <c r="W906" s="350"/>
      <c r="X906" s="350"/>
      <c r="Y906" s="351">
        <v>0.9</v>
      </c>
      <c r="Z906" s="352"/>
      <c r="AA906" s="352"/>
      <c r="AB906" s="353"/>
      <c r="AC906" s="363" t="s">
        <v>493</v>
      </c>
      <c r="AD906" s="363"/>
      <c r="AE906" s="363"/>
      <c r="AF906" s="363"/>
      <c r="AG906" s="363"/>
      <c r="AH906" s="355" t="s">
        <v>660</v>
      </c>
      <c r="AI906" s="356"/>
      <c r="AJ906" s="356"/>
      <c r="AK906" s="356"/>
      <c r="AL906" s="357" t="s">
        <v>660</v>
      </c>
      <c r="AM906" s="358"/>
      <c r="AN906" s="358"/>
      <c r="AO906" s="359"/>
      <c r="AP906" s="360"/>
      <c r="AQ906" s="360"/>
      <c r="AR906" s="360"/>
      <c r="AS906" s="360"/>
      <c r="AT906" s="360"/>
      <c r="AU906" s="360"/>
      <c r="AV906" s="360"/>
      <c r="AW906" s="360"/>
      <c r="AX906" s="360"/>
    </row>
    <row r="907" spans="1:50" ht="30" customHeight="1" x14ac:dyDescent="0.2">
      <c r="A907" s="376">
        <v>5</v>
      </c>
      <c r="B907" s="376">
        <v>1</v>
      </c>
      <c r="C907" s="361" t="s">
        <v>655</v>
      </c>
      <c r="D907" s="347"/>
      <c r="E907" s="347"/>
      <c r="F907" s="347"/>
      <c r="G907" s="347"/>
      <c r="H907" s="347"/>
      <c r="I907" s="347"/>
      <c r="J907" s="348">
        <v>9010001001855</v>
      </c>
      <c r="K907" s="349"/>
      <c r="L907" s="349"/>
      <c r="M907" s="349"/>
      <c r="N907" s="349"/>
      <c r="O907" s="349"/>
      <c r="P907" s="362" t="s">
        <v>666</v>
      </c>
      <c r="Q907" s="350"/>
      <c r="R907" s="350"/>
      <c r="S907" s="350"/>
      <c r="T907" s="350"/>
      <c r="U907" s="350"/>
      <c r="V907" s="350"/>
      <c r="W907" s="350"/>
      <c r="X907" s="350"/>
      <c r="Y907" s="351">
        <v>0.8</v>
      </c>
      <c r="Z907" s="352"/>
      <c r="AA907" s="352"/>
      <c r="AB907" s="353"/>
      <c r="AC907" s="354" t="s">
        <v>493</v>
      </c>
      <c r="AD907" s="354"/>
      <c r="AE907" s="354"/>
      <c r="AF907" s="354"/>
      <c r="AG907" s="354"/>
      <c r="AH907" s="355" t="s">
        <v>660</v>
      </c>
      <c r="AI907" s="356"/>
      <c r="AJ907" s="356"/>
      <c r="AK907" s="356"/>
      <c r="AL907" s="357" t="s">
        <v>660</v>
      </c>
      <c r="AM907" s="358"/>
      <c r="AN907" s="358"/>
      <c r="AO907" s="359"/>
      <c r="AP907" s="360"/>
      <c r="AQ907" s="360"/>
      <c r="AR907" s="360"/>
      <c r="AS907" s="360"/>
      <c r="AT907" s="360"/>
      <c r="AU907" s="360"/>
      <c r="AV907" s="360"/>
      <c r="AW907" s="360"/>
      <c r="AX907" s="360"/>
    </row>
    <row r="908" spans="1:50" ht="30" customHeight="1" x14ac:dyDescent="0.2">
      <c r="A908" s="376">
        <v>6</v>
      </c>
      <c r="B908" s="376">
        <v>1</v>
      </c>
      <c r="C908" s="361" t="s">
        <v>656</v>
      </c>
      <c r="D908" s="347"/>
      <c r="E908" s="347"/>
      <c r="F908" s="347"/>
      <c r="G908" s="347"/>
      <c r="H908" s="347"/>
      <c r="I908" s="347"/>
      <c r="J908" s="348">
        <v>5010701019060</v>
      </c>
      <c r="K908" s="349"/>
      <c r="L908" s="349"/>
      <c r="M908" s="349"/>
      <c r="N908" s="349"/>
      <c r="O908" s="349"/>
      <c r="P908" s="362" t="s">
        <v>667</v>
      </c>
      <c r="Q908" s="350"/>
      <c r="R908" s="350"/>
      <c r="S908" s="350"/>
      <c r="T908" s="350"/>
      <c r="U908" s="350"/>
      <c r="V908" s="350"/>
      <c r="W908" s="350"/>
      <c r="X908" s="350"/>
      <c r="Y908" s="351">
        <v>0.4</v>
      </c>
      <c r="Z908" s="352"/>
      <c r="AA908" s="352"/>
      <c r="AB908" s="353"/>
      <c r="AC908" s="354" t="s">
        <v>493</v>
      </c>
      <c r="AD908" s="354"/>
      <c r="AE908" s="354"/>
      <c r="AF908" s="354"/>
      <c r="AG908" s="354"/>
      <c r="AH908" s="355" t="s">
        <v>660</v>
      </c>
      <c r="AI908" s="356"/>
      <c r="AJ908" s="356"/>
      <c r="AK908" s="356"/>
      <c r="AL908" s="357" t="s">
        <v>660</v>
      </c>
      <c r="AM908" s="358"/>
      <c r="AN908" s="358"/>
      <c r="AO908" s="359"/>
      <c r="AP908" s="360"/>
      <c r="AQ908" s="360"/>
      <c r="AR908" s="360"/>
      <c r="AS908" s="360"/>
      <c r="AT908" s="360"/>
      <c r="AU908" s="360"/>
      <c r="AV908" s="360"/>
      <c r="AW908" s="360"/>
      <c r="AX908" s="360"/>
    </row>
    <row r="909" spans="1:50" ht="30" customHeight="1" x14ac:dyDescent="0.2">
      <c r="A909" s="376">
        <v>7</v>
      </c>
      <c r="B909" s="376">
        <v>1</v>
      </c>
      <c r="C909" s="361" t="s">
        <v>779</v>
      </c>
      <c r="D909" s="347"/>
      <c r="E909" s="347"/>
      <c r="F909" s="347"/>
      <c r="G909" s="347"/>
      <c r="H909" s="347"/>
      <c r="I909" s="347"/>
      <c r="J909" s="348">
        <v>1010001067912</v>
      </c>
      <c r="K909" s="349"/>
      <c r="L909" s="349"/>
      <c r="M909" s="349"/>
      <c r="N909" s="349"/>
      <c r="O909" s="349"/>
      <c r="P909" s="362" t="s">
        <v>668</v>
      </c>
      <c r="Q909" s="350"/>
      <c r="R909" s="350"/>
      <c r="S909" s="350"/>
      <c r="T909" s="350"/>
      <c r="U909" s="350"/>
      <c r="V909" s="350"/>
      <c r="W909" s="350"/>
      <c r="X909" s="350"/>
      <c r="Y909" s="351">
        <v>0.2</v>
      </c>
      <c r="Z909" s="352"/>
      <c r="AA909" s="352"/>
      <c r="AB909" s="353"/>
      <c r="AC909" s="354" t="s">
        <v>493</v>
      </c>
      <c r="AD909" s="354"/>
      <c r="AE909" s="354"/>
      <c r="AF909" s="354"/>
      <c r="AG909" s="354"/>
      <c r="AH909" s="355" t="s">
        <v>660</v>
      </c>
      <c r="AI909" s="356"/>
      <c r="AJ909" s="356"/>
      <c r="AK909" s="356"/>
      <c r="AL909" s="357" t="s">
        <v>660</v>
      </c>
      <c r="AM909" s="358"/>
      <c r="AN909" s="358"/>
      <c r="AO909" s="359"/>
      <c r="AP909" s="360"/>
      <c r="AQ909" s="360"/>
      <c r="AR909" s="360"/>
      <c r="AS909" s="360"/>
      <c r="AT909" s="360"/>
      <c r="AU909" s="360"/>
      <c r="AV909" s="360"/>
      <c r="AW909" s="360"/>
      <c r="AX909" s="360"/>
    </row>
    <row r="910" spans="1:50" ht="30" customHeight="1" x14ac:dyDescent="0.2">
      <c r="A910" s="376">
        <v>8</v>
      </c>
      <c r="B910" s="376">
        <v>1</v>
      </c>
      <c r="C910" s="361" t="s">
        <v>657</v>
      </c>
      <c r="D910" s="347"/>
      <c r="E910" s="347"/>
      <c r="F910" s="347"/>
      <c r="G910" s="347"/>
      <c r="H910" s="347"/>
      <c r="I910" s="347"/>
      <c r="J910" s="348">
        <v>4013301007221</v>
      </c>
      <c r="K910" s="349"/>
      <c r="L910" s="349"/>
      <c r="M910" s="349"/>
      <c r="N910" s="349"/>
      <c r="O910" s="349"/>
      <c r="P910" s="362" t="s">
        <v>658</v>
      </c>
      <c r="Q910" s="350"/>
      <c r="R910" s="350"/>
      <c r="S910" s="350"/>
      <c r="T910" s="350"/>
      <c r="U910" s="350"/>
      <c r="V910" s="350"/>
      <c r="W910" s="350"/>
      <c r="X910" s="350"/>
      <c r="Y910" s="351">
        <v>0.1</v>
      </c>
      <c r="Z910" s="352"/>
      <c r="AA910" s="352"/>
      <c r="AB910" s="353"/>
      <c r="AC910" s="354" t="s">
        <v>493</v>
      </c>
      <c r="AD910" s="354"/>
      <c r="AE910" s="354"/>
      <c r="AF910" s="354"/>
      <c r="AG910" s="354"/>
      <c r="AH910" s="355" t="s">
        <v>660</v>
      </c>
      <c r="AI910" s="356"/>
      <c r="AJ910" s="356"/>
      <c r="AK910" s="356"/>
      <c r="AL910" s="357" t="s">
        <v>660</v>
      </c>
      <c r="AM910" s="358"/>
      <c r="AN910" s="358"/>
      <c r="AO910" s="359"/>
      <c r="AP910" s="360"/>
      <c r="AQ910" s="360"/>
      <c r="AR910" s="360"/>
      <c r="AS910" s="360"/>
      <c r="AT910" s="360"/>
      <c r="AU910" s="360"/>
      <c r="AV910" s="360"/>
      <c r="AW910" s="360"/>
      <c r="AX910" s="360"/>
    </row>
    <row r="911" spans="1:50" ht="30" customHeight="1" x14ac:dyDescent="0.2">
      <c r="A911" s="376">
        <v>9</v>
      </c>
      <c r="B911" s="376">
        <v>1</v>
      </c>
      <c r="C911" s="361" t="s">
        <v>659</v>
      </c>
      <c r="D911" s="347"/>
      <c r="E911" s="347"/>
      <c r="F911" s="347"/>
      <c r="G911" s="347"/>
      <c r="H911" s="347"/>
      <c r="I911" s="347"/>
      <c r="J911" s="348">
        <v>8010001024196</v>
      </c>
      <c r="K911" s="349"/>
      <c r="L911" s="349"/>
      <c r="M911" s="349"/>
      <c r="N911" s="349"/>
      <c r="O911" s="349"/>
      <c r="P911" s="362" t="s">
        <v>669</v>
      </c>
      <c r="Q911" s="350"/>
      <c r="R911" s="350"/>
      <c r="S911" s="350"/>
      <c r="T911" s="350"/>
      <c r="U911" s="350"/>
      <c r="V911" s="350"/>
      <c r="W911" s="350"/>
      <c r="X911" s="350"/>
      <c r="Y911" s="351">
        <v>0.1</v>
      </c>
      <c r="Z911" s="352"/>
      <c r="AA911" s="352"/>
      <c r="AB911" s="353"/>
      <c r="AC911" s="354" t="s">
        <v>493</v>
      </c>
      <c r="AD911" s="354"/>
      <c r="AE911" s="354"/>
      <c r="AF911" s="354"/>
      <c r="AG911" s="354"/>
      <c r="AH911" s="355" t="s">
        <v>660</v>
      </c>
      <c r="AI911" s="356"/>
      <c r="AJ911" s="356"/>
      <c r="AK911" s="356"/>
      <c r="AL911" s="357" t="s">
        <v>660</v>
      </c>
      <c r="AM911" s="358"/>
      <c r="AN911" s="358"/>
      <c r="AO911" s="359"/>
      <c r="AP911" s="360"/>
      <c r="AQ911" s="360"/>
      <c r="AR911" s="360"/>
      <c r="AS911" s="360"/>
      <c r="AT911" s="360"/>
      <c r="AU911" s="360"/>
      <c r="AV911" s="360"/>
      <c r="AW911" s="360"/>
      <c r="AX911" s="360"/>
    </row>
    <row r="912" spans="1:50" ht="30" customHeight="1" x14ac:dyDescent="0.2">
      <c r="A912" s="376">
        <v>10</v>
      </c>
      <c r="B912" s="376">
        <v>1</v>
      </c>
      <c r="C912" s="361" t="s">
        <v>700</v>
      </c>
      <c r="D912" s="347"/>
      <c r="E912" s="347"/>
      <c r="F912" s="347"/>
      <c r="G912" s="347"/>
      <c r="H912" s="347"/>
      <c r="I912" s="347"/>
      <c r="J912" s="348">
        <v>1010001110829</v>
      </c>
      <c r="K912" s="349"/>
      <c r="L912" s="349"/>
      <c r="M912" s="349"/>
      <c r="N912" s="349"/>
      <c r="O912" s="349"/>
      <c r="P912" s="362" t="s">
        <v>670</v>
      </c>
      <c r="Q912" s="350"/>
      <c r="R912" s="350"/>
      <c r="S912" s="350"/>
      <c r="T912" s="350"/>
      <c r="U912" s="350"/>
      <c r="V912" s="350"/>
      <c r="W912" s="350"/>
      <c r="X912" s="350"/>
      <c r="Y912" s="351">
        <v>0.1</v>
      </c>
      <c r="Z912" s="352"/>
      <c r="AA912" s="352"/>
      <c r="AB912" s="353"/>
      <c r="AC912" s="354" t="s">
        <v>493</v>
      </c>
      <c r="AD912" s="354"/>
      <c r="AE912" s="354"/>
      <c r="AF912" s="354"/>
      <c r="AG912" s="354"/>
      <c r="AH912" s="355" t="s">
        <v>660</v>
      </c>
      <c r="AI912" s="356"/>
      <c r="AJ912" s="356"/>
      <c r="AK912" s="356"/>
      <c r="AL912" s="357" t="s">
        <v>660</v>
      </c>
      <c r="AM912" s="358"/>
      <c r="AN912" s="358"/>
      <c r="AO912" s="359"/>
      <c r="AP912" s="360"/>
      <c r="AQ912" s="360"/>
      <c r="AR912" s="360"/>
      <c r="AS912" s="360"/>
      <c r="AT912" s="360"/>
      <c r="AU912" s="360"/>
      <c r="AV912" s="360"/>
      <c r="AW912" s="360"/>
      <c r="AX912" s="360"/>
    </row>
    <row r="913" spans="1:50" ht="30" hidden="1" customHeight="1" x14ac:dyDescent="0.2">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2">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2">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2">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2">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64"/>
      <c r="B935" s="364"/>
      <c r="C935" s="364" t="s">
        <v>26</v>
      </c>
      <c r="D935" s="364"/>
      <c r="E935" s="364"/>
      <c r="F935" s="364"/>
      <c r="G935" s="364"/>
      <c r="H935" s="364"/>
      <c r="I935" s="364"/>
      <c r="J935" s="149" t="s">
        <v>415</v>
      </c>
      <c r="K935" s="365"/>
      <c r="L935" s="365"/>
      <c r="M935" s="365"/>
      <c r="N935" s="365"/>
      <c r="O935" s="365"/>
      <c r="P935" s="366" t="s">
        <v>365</v>
      </c>
      <c r="Q935" s="366"/>
      <c r="R935" s="366"/>
      <c r="S935" s="366"/>
      <c r="T935" s="366"/>
      <c r="U935" s="366"/>
      <c r="V935" s="366"/>
      <c r="W935" s="366"/>
      <c r="X935" s="366"/>
      <c r="Y935" s="367" t="s">
        <v>413</v>
      </c>
      <c r="Z935" s="368"/>
      <c r="AA935" s="368"/>
      <c r="AB935" s="368"/>
      <c r="AC935" s="149" t="s">
        <v>454</v>
      </c>
      <c r="AD935" s="149"/>
      <c r="AE935" s="149"/>
      <c r="AF935" s="149"/>
      <c r="AG935" s="149"/>
      <c r="AH935" s="367" t="s">
        <v>483</v>
      </c>
      <c r="AI935" s="364"/>
      <c r="AJ935" s="364"/>
      <c r="AK935" s="364"/>
      <c r="AL935" s="364" t="s">
        <v>21</v>
      </c>
      <c r="AM935" s="364"/>
      <c r="AN935" s="364"/>
      <c r="AO935" s="369"/>
      <c r="AP935" s="370" t="s">
        <v>416</v>
      </c>
      <c r="AQ935" s="370"/>
      <c r="AR935" s="370"/>
      <c r="AS935" s="370"/>
      <c r="AT935" s="370"/>
      <c r="AU935" s="370"/>
      <c r="AV935" s="370"/>
      <c r="AW935" s="370"/>
      <c r="AX935" s="370"/>
    </row>
    <row r="936" spans="1:50" ht="30" customHeight="1" x14ac:dyDescent="0.2">
      <c r="A936" s="376">
        <v>1</v>
      </c>
      <c r="B936" s="376">
        <v>1</v>
      </c>
      <c r="C936" s="361" t="s">
        <v>671</v>
      </c>
      <c r="D936" s="347"/>
      <c r="E936" s="347"/>
      <c r="F936" s="347"/>
      <c r="G936" s="347"/>
      <c r="H936" s="347"/>
      <c r="I936" s="347"/>
      <c r="J936" s="348">
        <v>7010405000967</v>
      </c>
      <c r="K936" s="349"/>
      <c r="L936" s="349"/>
      <c r="M936" s="349"/>
      <c r="N936" s="349"/>
      <c r="O936" s="349"/>
      <c r="P936" s="362" t="s">
        <v>677</v>
      </c>
      <c r="Q936" s="350"/>
      <c r="R936" s="350"/>
      <c r="S936" s="350"/>
      <c r="T936" s="350"/>
      <c r="U936" s="350"/>
      <c r="V936" s="350"/>
      <c r="W936" s="350"/>
      <c r="X936" s="350"/>
      <c r="Y936" s="351">
        <v>2</v>
      </c>
      <c r="Z936" s="352"/>
      <c r="AA936" s="352"/>
      <c r="AB936" s="353"/>
      <c r="AC936" s="363" t="s">
        <v>493</v>
      </c>
      <c r="AD936" s="371"/>
      <c r="AE936" s="371"/>
      <c r="AF936" s="371"/>
      <c r="AG936" s="371"/>
      <c r="AH936" s="372" t="s">
        <v>660</v>
      </c>
      <c r="AI936" s="373"/>
      <c r="AJ936" s="373"/>
      <c r="AK936" s="373"/>
      <c r="AL936" s="357" t="s">
        <v>660</v>
      </c>
      <c r="AM936" s="358"/>
      <c r="AN936" s="358"/>
      <c r="AO936" s="359"/>
      <c r="AP936" s="360"/>
      <c r="AQ936" s="360"/>
      <c r="AR936" s="360"/>
      <c r="AS936" s="360"/>
      <c r="AT936" s="360"/>
      <c r="AU936" s="360"/>
      <c r="AV936" s="360"/>
      <c r="AW936" s="360"/>
      <c r="AX936" s="360"/>
    </row>
    <row r="937" spans="1:50" ht="30" customHeight="1" x14ac:dyDescent="0.2">
      <c r="A937" s="376">
        <v>2</v>
      </c>
      <c r="B937" s="376">
        <v>1</v>
      </c>
      <c r="C937" s="361" t="s">
        <v>672</v>
      </c>
      <c r="D937" s="347"/>
      <c r="E937" s="347"/>
      <c r="F937" s="347"/>
      <c r="G937" s="347"/>
      <c r="H937" s="347"/>
      <c r="I937" s="347"/>
      <c r="J937" s="348">
        <v>6011205000217</v>
      </c>
      <c r="K937" s="349"/>
      <c r="L937" s="349"/>
      <c r="M937" s="349"/>
      <c r="N937" s="349"/>
      <c r="O937" s="349"/>
      <c r="P937" s="362" t="s">
        <v>678</v>
      </c>
      <c r="Q937" s="350"/>
      <c r="R937" s="350"/>
      <c r="S937" s="350"/>
      <c r="T937" s="350"/>
      <c r="U937" s="350"/>
      <c r="V937" s="350"/>
      <c r="W937" s="350"/>
      <c r="X937" s="350"/>
      <c r="Y937" s="351">
        <v>1.4</v>
      </c>
      <c r="Z937" s="352"/>
      <c r="AA937" s="352"/>
      <c r="AB937" s="353"/>
      <c r="AC937" s="363" t="s">
        <v>493</v>
      </c>
      <c r="AD937" s="363"/>
      <c r="AE937" s="363"/>
      <c r="AF937" s="363"/>
      <c r="AG937" s="363"/>
      <c r="AH937" s="372" t="s">
        <v>660</v>
      </c>
      <c r="AI937" s="373"/>
      <c r="AJ937" s="373"/>
      <c r="AK937" s="373"/>
      <c r="AL937" s="357" t="s">
        <v>660</v>
      </c>
      <c r="AM937" s="358"/>
      <c r="AN937" s="358"/>
      <c r="AO937" s="359"/>
      <c r="AP937" s="360"/>
      <c r="AQ937" s="360"/>
      <c r="AR937" s="360"/>
      <c r="AS937" s="360"/>
      <c r="AT937" s="360"/>
      <c r="AU937" s="360"/>
      <c r="AV937" s="360"/>
      <c r="AW937" s="360"/>
      <c r="AX937" s="360"/>
    </row>
    <row r="938" spans="1:50" ht="30" customHeight="1" x14ac:dyDescent="0.2">
      <c r="A938" s="376">
        <v>3</v>
      </c>
      <c r="B938" s="376">
        <v>1</v>
      </c>
      <c r="C938" s="361" t="s">
        <v>673</v>
      </c>
      <c r="D938" s="347"/>
      <c r="E938" s="347"/>
      <c r="F938" s="347"/>
      <c r="G938" s="347"/>
      <c r="H938" s="347"/>
      <c r="I938" s="347"/>
      <c r="J938" s="348">
        <v>9020005009654</v>
      </c>
      <c r="K938" s="349"/>
      <c r="L938" s="349"/>
      <c r="M938" s="349"/>
      <c r="N938" s="349"/>
      <c r="O938" s="349"/>
      <c r="P938" s="362" t="s">
        <v>680</v>
      </c>
      <c r="Q938" s="350"/>
      <c r="R938" s="350"/>
      <c r="S938" s="350"/>
      <c r="T938" s="350"/>
      <c r="U938" s="350"/>
      <c r="V938" s="350"/>
      <c r="W938" s="350"/>
      <c r="X938" s="350"/>
      <c r="Y938" s="351">
        <v>1</v>
      </c>
      <c r="Z938" s="352"/>
      <c r="AA938" s="352"/>
      <c r="AB938" s="353"/>
      <c r="AC938" s="363" t="s">
        <v>493</v>
      </c>
      <c r="AD938" s="363"/>
      <c r="AE938" s="363"/>
      <c r="AF938" s="363"/>
      <c r="AG938" s="363"/>
      <c r="AH938" s="355" t="s">
        <v>660</v>
      </c>
      <c r="AI938" s="356"/>
      <c r="AJ938" s="356"/>
      <c r="AK938" s="356"/>
      <c r="AL938" s="357" t="s">
        <v>660</v>
      </c>
      <c r="AM938" s="358"/>
      <c r="AN938" s="358"/>
      <c r="AO938" s="359"/>
      <c r="AP938" s="360"/>
      <c r="AQ938" s="360"/>
      <c r="AR938" s="360"/>
      <c r="AS938" s="360"/>
      <c r="AT938" s="360"/>
      <c r="AU938" s="360"/>
      <c r="AV938" s="360"/>
      <c r="AW938" s="360"/>
      <c r="AX938" s="360"/>
    </row>
    <row r="939" spans="1:50" ht="30" customHeight="1" x14ac:dyDescent="0.2">
      <c r="A939" s="376">
        <v>4</v>
      </c>
      <c r="B939" s="376">
        <v>1</v>
      </c>
      <c r="C939" s="361" t="s">
        <v>674</v>
      </c>
      <c r="D939" s="347"/>
      <c r="E939" s="347"/>
      <c r="F939" s="347"/>
      <c r="G939" s="347"/>
      <c r="H939" s="347"/>
      <c r="I939" s="347"/>
      <c r="J939" s="348">
        <v>6010405003434</v>
      </c>
      <c r="K939" s="349"/>
      <c r="L939" s="349"/>
      <c r="M939" s="349"/>
      <c r="N939" s="349"/>
      <c r="O939" s="349"/>
      <c r="P939" s="362" t="s">
        <v>681</v>
      </c>
      <c r="Q939" s="350"/>
      <c r="R939" s="350"/>
      <c r="S939" s="350"/>
      <c r="T939" s="350"/>
      <c r="U939" s="350"/>
      <c r="V939" s="350"/>
      <c r="W939" s="350"/>
      <c r="X939" s="350"/>
      <c r="Y939" s="351">
        <v>0.2</v>
      </c>
      <c r="Z939" s="352"/>
      <c r="AA939" s="352"/>
      <c r="AB939" s="353"/>
      <c r="AC939" s="363" t="s">
        <v>493</v>
      </c>
      <c r="AD939" s="363"/>
      <c r="AE939" s="363"/>
      <c r="AF939" s="363"/>
      <c r="AG939" s="363"/>
      <c r="AH939" s="355" t="s">
        <v>660</v>
      </c>
      <c r="AI939" s="356"/>
      <c r="AJ939" s="356"/>
      <c r="AK939" s="356"/>
      <c r="AL939" s="357" t="s">
        <v>660</v>
      </c>
      <c r="AM939" s="358"/>
      <c r="AN939" s="358"/>
      <c r="AO939" s="359"/>
      <c r="AP939" s="360"/>
      <c r="AQ939" s="360"/>
      <c r="AR939" s="360"/>
      <c r="AS939" s="360"/>
      <c r="AT939" s="360"/>
      <c r="AU939" s="360"/>
      <c r="AV939" s="360"/>
      <c r="AW939" s="360"/>
      <c r="AX939" s="360"/>
    </row>
    <row r="940" spans="1:50" ht="30" customHeight="1" x14ac:dyDescent="0.2">
      <c r="A940" s="376">
        <v>5</v>
      </c>
      <c r="B940" s="376">
        <v>1</v>
      </c>
      <c r="C940" s="361" t="s">
        <v>675</v>
      </c>
      <c r="D940" s="347"/>
      <c r="E940" s="347"/>
      <c r="F940" s="347"/>
      <c r="G940" s="347"/>
      <c r="H940" s="347"/>
      <c r="I940" s="347"/>
      <c r="J940" s="348">
        <v>1010405010393</v>
      </c>
      <c r="K940" s="349"/>
      <c r="L940" s="349"/>
      <c r="M940" s="349"/>
      <c r="N940" s="349"/>
      <c r="O940" s="349"/>
      <c r="P940" s="362" t="s">
        <v>682</v>
      </c>
      <c r="Q940" s="350"/>
      <c r="R940" s="350"/>
      <c r="S940" s="350"/>
      <c r="T940" s="350"/>
      <c r="U940" s="350"/>
      <c r="V940" s="350"/>
      <c r="W940" s="350"/>
      <c r="X940" s="350"/>
      <c r="Y940" s="351">
        <v>0.1</v>
      </c>
      <c r="Z940" s="352"/>
      <c r="AA940" s="352"/>
      <c r="AB940" s="353"/>
      <c r="AC940" s="354" t="s">
        <v>493</v>
      </c>
      <c r="AD940" s="354"/>
      <c r="AE940" s="354"/>
      <c r="AF940" s="354"/>
      <c r="AG940" s="354"/>
      <c r="AH940" s="355" t="s">
        <v>660</v>
      </c>
      <c r="AI940" s="356"/>
      <c r="AJ940" s="356"/>
      <c r="AK940" s="356"/>
      <c r="AL940" s="357" t="s">
        <v>660</v>
      </c>
      <c r="AM940" s="358"/>
      <c r="AN940" s="358"/>
      <c r="AO940" s="359"/>
      <c r="AP940" s="360"/>
      <c r="AQ940" s="360"/>
      <c r="AR940" s="360"/>
      <c r="AS940" s="360"/>
      <c r="AT940" s="360"/>
      <c r="AU940" s="360"/>
      <c r="AV940" s="360"/>
      <c r="AW940" s="360"/>
      <c r="AX940" s="360"/>
    </row>
    <row r="941" spans="1:50" ht="30" customHeight="1" x14ac:dyDescent="0.2">
      <c r="A941" s="376">
        <v>6</v>
      </c>
      <c r="B941" s="376">
        <v>1</v>
      </c>
      <c r="C941" s="361" t="s">
        <v>676</v>
      </c>
      <c r="D941" s="347"/>
      <c r="E941" s="347"/>
      <c r="F941" s="347"/>
      <c r="G941" s="347"/>
      <c r="H941" s="347"/>
      <c r="I941" s="347"/>
      <c r="J941" s="348">
        <v>5010005018866</v>
      </c>
      <c r="K941" s="349"/>
      <c r="L941" s="349"/>
      <c r="M941" s="349"/>
      <c r="N941" s="349"/>
      <c r="O941" s="349"/>
      <c r="P941" s="362" t="s">
        <v>683</v>
      </c>
      <c r="Q941" s="350"/>
      <c r="R941" s="350"/>
      <c r="S941" s="350"/>
      <c r="T941" s="350"/>
      <c r="U941" s="350"/>
      <c r="V941" s="350"/>
      <c r="W941" s="350"/>
      <c r="X941" s="350"/>
      <c r="Y941" s="351">
        <v>0.1</v>
      </c>
      <c r="Z941" s="352"/>
      <c r="AA941" s="352"/>
      <c r="AB941" s="353"/>
      <c r="AC941" s="354" t="s">
        <v>493</v>
      </c>
      <c r="AD941" s="354"/>
      <c r="AE941" s="354"/>
      <c r="AF941" s="354"/>
      <c r="AG941" s="354"/>
      <c r="AH941" s="355" t="s">
        <v>660</v>
      </c>
      <c r="AI941" s="356"/>
      <c r="AJ941" s="356"/>
      <c r="AK941" s="356"/>
      <c r="AL941" s="357" t="s">
        <v>660</v>
      </c>
      <c r="AM941" s="358"/>
      <c r="AN941" s="358"/>
      <c r="AO941" s="359"/>
      <c r="AP941" s="360"/>
      <c r="AQ941" s="360"/>
      <c r="AR941" s="360"/>
      <c r="AS941" s="360"/>
      <c r="AT941" s="360"/>
      <c r="AU941" s="360"/>
      <c r="AV941" s="360"/>
      <c r="AW941" s="360"/>
      <c r="AX941" s="360"/>
    </row>
    <row r="942" spans="1:50" ht="30" hidden="1" customHeight="1" x14ac:dyDescent="0.2">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2">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2">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2">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2">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2">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2">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2">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2">
      <c r="A968" s="364"/>
      <c r="B968" s="364"/>
      <c r="C968" s="364" t="s">
        <v>26</v>
      </c>
      <c r="D968" s="364"/>
      <c r="E968" s="364"/>
      <c r="F968" s="364"/>
      <c r="G968" s="364"/>
      <c r="H968" s="364"/>
      <c r="I968" s="364"/>
      <c r="J968" s="149" t="s">
        <v>415</v>
      </c>
      <c r="K968" s="365"/>
      <c r="L968" s="365"/>
      <c r="M968" s="365"/>
      <c r="N968" s="365"/>
      <c r="O968" s="365"/>
      <c r="P968" s="366" t="s">
        <v>365</v>
      </c>
      <c r="Q968" s="366"/>
      <c r="R968" s="366"/>
      <c r="S968" s="366"/>
      <c r="T968" s="366"/>
      <c r="U968" s="366"/>
      <c r="V968" s="366"/>
      <c r="W968" s="366"/>
      <c r="X968" s="366"/>
      <c r="Y968" s="367" t="s">
        <v>413</v>
      </c>
      <c r="Z968" s="368"/>
      <c r="AA968" s="368"/>
      <c r="AB968" s="368"/>
      <c r="AC968" s="149" t="s">
        <v>454</v>
      </c>
      <c r="AD968" s="149"/>
      <c r="AE968" s="149"/>
      <c r="AF968" s="149"/>
      <c r="AG968" s="149"/>
      <c r="AH968" s="367" t="s">
        <v>483</v>
      </c>
      <c r="AI968" s="364"/>
      <c r="AJ968" s="364"/>
      <c r="AK968" s="364"/>
      <c r="AL968" s="364" t="s">
        <v>21</v>
      </c>
      <c r="AM968" s="364"/>
      <c r="AN968" s="364"/>
      <c r="AO968" s="369"/>
      <c r="AP968" s="370" t="s">
        <v>416</v>
      </c>
      <c r="AQ968" s="370"/>
      <c r="AR968" s="370"/>
      <c r="AS968" s="370"/>
      <c r="AT968" s="370"/>
      <c r="AU968" s="370"/>
      <c r="AV968" s="370"/>
      <c r="AW968" s="370"/>
      <c r="AX968" s="370"/>
    </row>
    <row r="969" spans="1:50" ht="30" customHeight="1" x14ac:dyDescent="0.2">
      <c r="A969" s="376">
        <v>1</v>
      </c>
      <c r="B969" s="376">
        <v>1</v>
      </c>
      <c r="C969" s="361" t="s">
        <v>782</v>
      </c>
      <c r="D969" s="347"/>
      <c r="E969" s="347"/>
      <c r="F969" s="347"/>
      <c r="G969" s="347"/>
      <c r="H969" s="347"/>
      <c r="I969" s="347"/>
      <c r="J969" s="348" t="s">
        <v>660</v>
      </c>
      <c r="K969" s="349"/>
      <c r="L969" s="349"/>
      <c r="M969" s="349"/>
      <c r="N969" s="349"/>
      <c r="O969" s="349"/>
      <c r="P969" s="362" t="s">
        <v>684</v>
      </c>
      <c r="Q969" s="350"/>
      <c r="R969" s="350"/>
      <c r="S969" s="350"/>
      <c r="T969" s="350"/>
      <c r="U969" s="350"/>
      <c r="V969" s="350"/>
      <c r="W969" s="350"/>
      <c r="X969" s="350"/>
      <c r="Y969" s="351">
        <v>3.3</v>
      </c>
      <c r="Z969" s="352"/>
      <c r="AA969" s="352"/>
      <c r="AB969" s="353"/>
      <c r="AC969" s="363" t="s">
        <v>494</v>
      </c>
      <c r="AD969" s="371"/>
      <c r="AE969" s="371"/>
      <c r="AF969" s="371"/>
      <c r="AG969" s="371"/>
      <c r="AH969" s="372" t="s">
        <v>660</v>
      </c>
      <c r="AI969" s="373"/>
      <c r="AJ969" s="373"/>
      <c r="AK969" s="373"/>
      <c r="AL969" s="357" t="s">
        <v>660</v>
      </c>
      <c r="AM969" s="358"/>
      <c r="AN969" s="358"/>
      <c r="AO969" s="359"/>
      <c r="AP969" s="360"/>
      <c r="AQ969" s="360"/>
      <c r="AR969" s="360"/>
      <c r="AS969" s="360"/>
      <c r="AT969" s="360"/>
      <c r="AU969" s="360"/>
      <c r="AV969" s="360"/>
      <c r="AW969" s="360"/>
      <c r="AX969" s="360"/>
    </row>
    <row r="970" spans="1:50" ht="30" hidden="1" customHeight="1" x14ac:dyDescent="0.2">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2">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2">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2">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2">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2">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2">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2">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2">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2">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2">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2">
      <c r="A1001" s="364"/>
      <c r="B1001" s="364"/>
      <c r="C1001" s="364" t="s">
        <v>26</v>
      </c>
      <c r="D1001" s="364"/>
      <c r="E1001" s="364"/>
      <c r="F1001" s="364"/>
      <c r="G1001" s="364"/>
      <c r="H1001" s="364"/>
      <c r="I1001" s="364"/>
      <c r="J1001" s="149" t="s">
        <v>415</v>
      </c>
      <c r="K1001" s="365"/>
      <c r="L1001" s="365"/>
      <c r="M1001" s="365"/>
      <c r="N1001" s="365"/>
      <c r="O1001" s="365"/>
      <c r="P1001" s="366" t="s">
        <v>365</v>
      </c>
      <c r="Q1001" s="366"/>
      <c r="R1001" s="366"/>
      <c r="S1001" s="366"/>
      <c r="T1001" s="366"/>
      <c r="U1001" s="366"/>
      <c r="V1001" s="366"/>
      <c r="W1001" s="366"/>
      <c r="X1001" s="366"/>
      <c r="Y1001" s="367" t="s">
        <v>413</v>
      </c>
      <c r="Z1001" s="368"/>
      <c r="AA1001" s="368"/>
      <c r="AB1001" s="368"/>
      <c r="AC1001" s="149" t="s">
        <v>454</v>
      </c>
      <c r="AD1001" s="149"/>
      <c r="AE1001" s="149"/>
      <c r="AF1001" s="149"/>
      <c r="AG1001" s="149"/>
      <c r="AH1001" s="367" t="s">
        <v>483</v>
      </c>
      <c r="AI1001" s="364"/>
      <c r="AJ1001" s="364"/>
      <c r="AK1001" s="364"/>
      <c r="AL1001" s="364" t="s">
        <v>21</v>
      </c>
      <c r="AM1001" s="364"/>
      <c r="AN1001" s="364"/>
      <c r="AO1001" s="369"/>
      <c r="AP1001" s="370" t="s">
        <v>416</v>
      </c>
      <c r="AQ1001" s="370"/>
      <c r="AR1001" s="370"/>
      <c r="AS1001" s="370"/>
      <c r="AT1001" s="370"/>
      <c r="AU1001" s="370"/>
      <c r="AV1001" s="370"/>
      <c r="AW1001" s="370"/>
      <c r="AX1001" s="370"/>
    </row>
    <row r="1002" spans="1:50" ht="30" customHeight="1" x14ac:dyDescent="0.2">
      <c r="A1002" s="376">
        <v>1</v>
      </c>
      <c r="B1002" s="376">
        <v>1</v>
      </c>
      <c r="C1002" s="361" t="s">
        <v>685</v>
      </c>
      <c r="D1002" s="347"/>
      <c r="E1002" s="347"/>
      <c r="F1002" s="347"/>
      <c r="G1002" s="347"/>
      <c r="H1002" s="347"/>
      <c r="I1002" s="347"/>
      <c r="J1002" s="348">
        <v>3020001081423</v>
      </c>
      <c r="K1002" s="349"/>
      <c r="L1002" s="349"/>
      <c r="M1002" s="349"/>
      <c r="N1002" s="349"/>
      <c r="O1002" s="349"/>
      <c r="P1002" s="362" t="s">
        <v>686</v>
      </c>
      <c r="Q1002" s="350"/>
      <c r="R1002" s="350"/>
      <c r="S1002" s="350"/>
      <c r="T1002" s="350"/>
      <c r="U1002" s="350"/>
      <c r="V1002" s="350"/>
      <c r="W1002" s="350"/>
      <c r="X1002" s="350"/>
      <c r="Y1002" s="351">
        <v>81</v>
      </c>
      <c r="Z1002" s="352"/>
      <c r="AA1002" s="352"/>
      <c r="AB1002" s="353"/>
      <c r="AC1002" s="363" t="s">
        <v>494</v>
      </c>
      <c r="AD1002" s="371"/>
      <c r="AE1002" s="371"/>
      <c r="AF1002" s="371"/>
      <c r="AG1002" s="371"/>
      <c r="AH1002" s="372" t="s">
        <v>660</v>
      </c>
      <c r="AI1002" s="373"/>
      <c r="AJ1002" s="373"/>
      <c r="AK1002" s="373"/>
      <c r="AL1002" s="357" t="s">
        <v>660</v>
      </c>
      <c r="AM1002" s="358"/>
      <c r="AN1002" s="358"/>
      <c r="AO1002" s="359"/>
      <c r="AP1002" s="360"/>
      <c r="AQ1002" s="360"/>
      <c r="AR1002" s="360"/>
      <c r="AS1002" s="360"/>
      <c r="AT1002" s="360"/>
      <c r="AU1002" s="360"/>
      <c r="AV1002" s="360"/>
      <c r="AW1002" s="360"/>
      <c r="AX1002" s="360"/>
    </row>
    <row r="1003" spans="1:50" ht="30" hidden="1" customHeight="1" x14ac:dyDescent="0.2">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2">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2">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2">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2">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2">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2">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2">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2">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2">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2">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2">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2">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2">
      <c r="A1034" s="364"/>
      <c r="B1034" s="364"/>
      <c r="C1034" s="364" t="s">
        <v>26</v>
      </c>
      <c r="D1034" s="364"/>
      <c r="E1034" s="364"/>
      <c r="F1034" s="364"/>
      <c r="G1034" s="364"/>
      <c r="H1034" s="364"/>
      <c r="I1034" s="364"/>
      <c r="J1034" s="149" t="s">
        <v>415</v>
      </c>
      <c r="K1034" s="365"/>
      <c r="L1034" s="365"/>
      <c r="M1034" s="365"/>
      <c r="N1034" s="365"/>
      <c r="O1034" s="365"/>
      <c r="P1034" s="366" t="s">
        <v>365</v>
      </c>
      <c r="Q1034" s="366"/>
      <c r="R1034" s="366"/>
      <c r="S1034" s="366"/>
      <c r="T1034" s="366"/>
      <c r="U1034" s="366"/>
      <c r="V1034" s="366"/>
      <c r="W1034" s="366"/>
      <c r="X1034" s="366"/>
      <c r="Y1034" s="367" t="s">
        <v>413</v>
      </c>
      <c r="Z1034" s="368"/>
      <c r="AA1034" s="368"/>
      <c r="AB1034" s="368"/>
      <c r="AC1034" s="149" t="s">
        <v>454</v>
      </c>
      <c r="AD1034" s="149"/>
      <c r="AE1034" s="149"/>
      <c r="AF1034" s="149"/>
      <c r="AG1034" s="149"/>
      <c r="AH1034" s="367" t="s">
        <v>483</v>
      </c>
      <c r="AI1034" s="364"/>
      <c r="AJ1034" s="364"/>
      <c r="AK1034" s="364"/>
      <c r="AL1034" s="364" t="s">
        <v>21</v>
      </c>
      <c r="AM1034" s="364"/>
      <c r="AN1034" s="364"/>
      <c r="AO1034" s="369"/>
      <c r="AP1034" s="370" t="s">
        <v>416</v>
      </c>
      <c r="AQ1034" s="370"/>
      <c r="AR1034" s="370"/>
      <c r="AS1034" s="370"/>
      <c r="AT1034" s="370"/>
      <c r="AU1034" s="370"/>
      <c r="AV1034" s="370"/>
      <c r="AW1034" s="370"/>
      <c r="AX1034" s="370"/>
    </row>
    <row r="1035" spans="1:50" ht="30" customHeight="1" x14ac:dyDescent="0.2">
      <c r="A1035" s="376">
        <v>1</v>
      </c>
      <c r="B1035" s="376">
        <v>1</v>
      </c>
      <c r="C1035" s="361" t="s">
        <v>689</v>
      </c>
      <c r="D1035" s="347"/>
      <c r="E1035" s="347"/>
      <c r="F1035" s="347"/>
      <c r="G1035" s="347"/>
      <c r="H1035" s="347"/>
      <c r="I1035" s="347"/>
      <c r="J1035" s="348" t="s">
        <v>660</v>
      </c>
      <c r="K1035" s="349"/>
      <c r="L1035" s="349"/>
      <c r="M1035" s="349"/>
      <c r="N1035" s="349"/>
      <c r="O1035" s="349"/>
      <c r="P1035" s="362" t="s">
        <v>690</v>
      </c>
      <c r="Q1035" s="350"/>
      <c r="R1035" s="350"/>
      <c r="S1035" s="350"/>
      <c r="T1035" s="350"/>
      <c r="U1035" s="350"/>
      <c r="V1035" s="350"/>
      <c r="W1035" s="350"/>
      <c r="X1035" s="350"/>
      <c r="Y1035" s="351">
        <v>9</v>
      </c>
      <c r="Z1035" s="352"/>
      <c r="AA1035" s="352"/>
      <c r="AB1035" s="353"/>
      <c r="AC1035" s="363"/>
      <c r="AD1035" s="371"/>
      <c r="AE1035" s="371"/>
      <c r="AF1035" s="371"/>
      <c r="AG1035" s="371"/>
      <c r="AH1035" s="372" t="s">
        <v>660</v>
      </c>
      <c r="AI1035" s="373"/>
      <c r="AJ1035" s="373"/>
      <c r="AK1035" s="373"/>
      <c r="AL1035" s="357" t="s">
        <v>660</v>
      </c>
      <c r="AM1035" s="358"/>
      <c r="AN1035" s="358"/>
      <c r="AO1035" s="359"/>
      <c r="AP1035" s="360"/>
      <c r="AQ1035" s="360"/>
      <c r="AR1035" s="360"/>
      <c r="AS1035" s="360"/>
      <c r="AT1035" s="360"/>
      <c r="AU1035" s="360"/>
      <c r="AV1035" s="360"/>
      <c r="AW1035" s="360"/>
      <c r="AX1035" s="360"/>
    </row>
    <row r="1036" spans="1:50" ht="30" customHeight="1" x14ac:dyDescent="0.2">
      <c r="A1036" s="376">
        <v>2</v>
      </c>
      <c r="B1036" s="376">
        <v>1</v>
      </c>
      <c r="C1036" s="361" t="s">
        <v>691</v>
      </c>
      <c r="D1036" s="347"/>
      <c r="E1036" s="347"/>
      <c r="F1036" s="347"/>
      <c r="G1036" s="347"/>
      <c r="H1036" s="347"/>
      <c r="I1036" s="347"/>
      <c r="J1036" s="348" t="s">
        <v>660</v>
      </c>
      <c r="K1036" s="349"/>
      <c r="L1036" s="349"/>
      <c r="M1036" s="349"/>
      <c r="N1036" s="349"/>
      <c r="O1036" s="349"/>
      <c r="P1036" s="350" t="s">
        <v>690</v>
      </c>
      <c r="Q1036" s="350"/>
      <c r="R1036" s="350"/>
      <c r="S1036" s="350"/>
      <c r="T1036" s="350"/>
      <c r="U1036" s="350"/>
      <c r="V1036" s="350"/>
      <c r="W1036" s="350"/>
      <c r="X1036" s="350"/>
      <c r="Y1036" s="351">
        <v>7.2</v>
      </c>
      <c r="Z1036" s="352"/>
      <c r="AA1036" s="352"/>
      <c r="AB1036" s="353"/>
      <c r="AC1036" s="363"/>
      <c r="AD1036" s="363"/>
      <c r="AE1036" s="363"/>
      <c r="AF1036" s="363"/>
      <c r="AG1036" s="363"/>
      <c r="AH1036" s="372" t="s">
        <v>660</v>
      </c>
      <c r="AI1036" s="373"/>
      <c r="AJ1036" s="373"/>
      <c r="AK1036" s="373"/>
      <c r="AL1036" s="357" t="s">
        <v>660</v>
      </c>
      <c r="AM1036" s="358"/>
      <c r="AN1036" s="358"/>
      <c r="AO1036" s="359"/>
      <c r="AP1036" s="360"/>
      <c r="AQ1036" s="360"/>
      <c r="AR1036" s="360"/>
      <c r="AS1036" s="360"/>
      <c r="AT1036" s="360"/>
      <c r="AU1036" s="360"/>
      <c r="AV1036" s="360"/>
      <c r="AW1036" s="360"/>
      <c r="AX1036" s="360"/>
    </row>
    <row r="1037" spans="1:50" ht="30" customHeight="1" x14ac:dyDescent="0.2">
      <c r="A1037" s="376">
        <v>3</v>
      </c>
      <c r="B1037" s="376">
        <v>1</v>
      </c>
      <c r="C1037" s="361" t="s">
        <v>692</v>
      </c>
      <c r="D1037" s="347"/>
      <c r="E1037" s="347"/>
      <c r="F1037" s="347"/>
      <c r="G1037" s="347"/>
      <c r="H1037" s="347"/>
      <c r="I1037" s="347"/>
      <c r="J1037" s="348" t="s">
        <v>687</v>
      </c>
      <c r="K1037" s="349"/>
      <c r="L1037" s="349"/>
      <c r="M1037" s="349"/>
      <c r="N1037" s="349"/>
      <c r="O1037" s="349"/>
      <c r="P1037" s="362" t="s">
        <v>690</v>
      </c>
      <c r="Q1037" s="350"/>
      <c r="R1037" s="350"/>
      <c r="S1037" s="350"/>
      <c r="T1037" s="350"/>
      <c r="U1037" s="350"/>
      <c r="V1037" s="350"/>
      <c r="W1037" s="350"/>
      <c r="X1037" s="350"/>
      <c r="Y1037" s="351">
        <v>6.8</v>
      </c>
      <c r="Z1037" s="352"/>
      <c r="AA1037" s="352"/>
      <c r="AB1037" s="353"/>
      <c r="AC1037" s="363"/>
      <c r="AD1037" s="363"/>
      <c r="AE1037" s="363"/>
      <c r="AF1037" s="363"/>
      <c r="AG1037" s="363"/>
      <c r="AH1037" s="355" t="s">
        <v>660</v>
      </c>
      <c r="AI1037" s="356"/>
      <c r="AJ1037" s="356"/>
      <c r="AK1037" s="356"/>
      <c r="AL1037" s="357" t="s">
        <v>660</v>
      </c>
      <c r="AM1037" s="358"/>
      <c r="AN1037" s="358"/>
      <c r="AO1037" s="359"/>
      <c r="AP1037" s="360"/>
      <c r="AQ1037" s="360"/>
      <c r="AR1037" s="360"/>
      <c r="AS1037" s="360"/>
      <c r="AT1037" s="360"/>
      <c r="AU1037" s="360"/>
      <c r="AV1037" s="360"/>
      <c r="AW1037" s="360"/>
      <c r="AX1037" s="360"/>
    </row>
    <row r="1038" spans="1:50" ht="30" customHeight="1" x14ac:dyDescent="0.2">
      <c r="A1038" s="376">
        <v>4</v>
      </c>
      <c r="B1038" s="376">
        <v>1</v>
      </c>
      <c r="C1038" s="361" t="s">
        <v>693</v>
      </c>
      <c r="D1038" s="347"/>
      <c r="E1038" s="347"/>
      <c r="F1038" s="347"/>
      <c r="G1038" s="347"/>
      <c r="H1038" s="347"/>
      <c r="I1038" s="347"/>
      <c r="J1038" s="348" t="s">
        <v>660</v>
      </c>
      <c r="K1038" s="349"/>
      <c r="L1038" s="349"/>
      <c r="M1038" s="349"/>
      <c r="N1038" s="349"/>
      <c r="O1038" s="349"/>
      <c r="P1038" s="362" t="s">
        <v>690</v>
      </c>
      <c r="Q1038" s="350"/>
      <c r="R1038" s="350"/>
      <c r="S1038" s="350"/>
      <c r="T1038" s="350"/>
      <c r="U1038" s="350"/>
      <c r="V1038" s="350"/>
      <c r="W1038" s="350"/>
      <c r="X1038" s="350"/>
      <c r="Y1038" s="351">
        <v>4.3</v>
      </c>
      <c r="Z1038" s="352"/>
      <c r="AA1038" s="352"/>
      <c r="AB1038" s="353"/>
      <c r="AC1038" s="363"/>
      <c r="AD1038" s="363"/>
      <c r="AE1038" s="363"/>
      <c r="AF1038" s="363"/>
      <c r="AG1038" s="363"/>
      <c r="AH1038" s="355" t="s">
        <v>660</v>
      </c>
      <c r="AI1038" s="356"/>
      <c r="AJ1038" s="356"/>
      <c r="AK1038" s="356"/>
      <c r="AL1038" s="357" t="s">
        <v>660</v>
      </c>
      <c r="AM1038" s="358"/>
      <c r="AN1038" s="358"/>
      <c r="AO1038" s="359"/>
      <c r="AP1038" s="360"/>
      <c r="AQ1038" s="360"/>
      <c r="AR1038" s="360"/>
      <c r="AS1038" s="360"/>
      <c r="AT1038" s="360"/>
      <c r="AU1038" s="360"/>
      <c r="AV1038" s="360"/>
      <c r="AW1038" s="360"/>
      <c r="AX1038" s="360"/>
    </row>
    <row r="1039" spans="1:50" ht="30" customHeight="1" x14ac:dyDescent="0.2">
      <c r="A1039" s="376">
        <v>5</v>
      </c>
      <c r="B1039" s="376">
        <v>1</v>
      </c>
      <c r="C1039" s="361" t="s">
        <v>694</v>
      </c>
      <c r="D1039" s="347"/>
      <c r="E1039" s="347"/>
      <c r="F1039" s="347"/>
      <c r="G1039" s="347"/>
      <c r="H1039" s="347"/>
      <c r="I1039" s="347"/>
      <c r="J1039" s="348" t="s">
        <v>660</v>
      </c>
      <c r="K1039" s="349"/>
      <c r="L1039" s="349"/>
      <c r="M1039" s="349"/>
      <c r="N1039" s="349"/>
      <c r="O1039" s="349"/>
      <c r="P1039" s="350" t="s">
        <v>690</v>
      </c>
      <c r="Q1039" s="350"/>
      <c r="R1039" s="350"/>
      <c r="S1039" s="350"/>
      <c r="T1039" s="350"/>
      <c r="U1039" s="350"/>
      <c r="V1039" s="350"/>
      <c r="W1039" s="350"/>
      <c r="X1039" s="350"/>
      <c r="Y1039" s="351">
        <v>3.8</v>
      </c>
      <c r="Z1039" s="352"/>
      <c r="AA1039" s="352"/>
      <c r="AB1039" s="353"/>
      <c r="AC1039" s="354"/>
      <c r="AD1039" s="354"/>
      <c r="AE1039" s="354"/>
      <c r="AF1039" s="354"/>
      <c r="AG1039" s="354"/>
      <c r="AH1039" s="355" t="s">
        <v>660</v>
      </c>
      <c r="AI1039" s="356"/>
      <c r="AJ1039" s="356"/>
      <c r="AK1039" s="356"/>
      <c r="AL1039" s="357" t="s">
        <v>660</v>
      </c>
      <c r="AM1039" s="358"/>
      <c r="AN1039" s="358"/>
      <c r="AO1039" s="359"/>
      <c r="AP1039" s="360"/>
      <c r="AQ1039" s="360"/>
      <c r="AR1039" s="360"/>
      <c r="AS1039" s="360"/>
      <c r="AT1039" s="360"/>
      <c r="AU1039" s="360"/>
      <c r="AV1039" s="360"/>
      <c r="AW1039" s="360"/>
      <c r="AX1039" s="360"/>
    </row>
    <row r="1040" spans="1:50" ht="30" customHeight="1" x14ac:dyDescent="0.2">
      <c r="A1040" s="376">
        <v>6</v>
      </c>
      <c r="B1040" s="376">
        <v>1</v>
      </c>
      <c r="C1040" s="361" t="s">
        <v>695</v>
      </c>
      <c r="D1040" s="347"/>
      <c r="E1040" s="347"/>
      <c r="F1040" s="347"/>
      <c r="G1040" s="347"/>
      <c r="H1040" s="347"/>
      <c r="I1040" s="347"/>
      <c r="J1040" s="348" t="s">
        <v>660</v>
      </c>
      <c r="K1040" s="349"/>
      <c r="L1040" s="349"/>
      <c r="M1040" s="349"/>
      <c r="N1040" s="349"/>
      <c r="O1040" s="349"/>
      <c r="P1040" s="350" t="s">
        <v>690</v>
      </c>
      <c r="Q1040" s="350"/>
      <c r="R1040" s="350"/>
      <c r="S1040" s="350"/>
      <c r="T1040" s="350"/>
      <c r="U1040" s="350"/>
      <c r="V1040" s="350"/>
      <c r="W1040" s="350"/>
      <c r="X1040" s="350"/>
      <c r="Y1040" s="351">
        <v>3.3</v>
      </c>
      <c r="Z1040" s="352"/>
      <c r="AA1040" s="352"/>
      <c r="AB1040" s="353"/>
      <c r="AC1040" s="354"/>
      <c r="AD1040" s="354"/>
      <c r="AE1040" s="354"/>
      <c r="AF1040" s="354"/>
      <c r="AG1040" s="354"/>
      <c r="AH1040" s="355" t="s">
        <v>660</v>
      </c>
      <c r="AI1040" s="356"/>
      <c r="AJ1040" s="356"/>
      <c r="AK1040" s="356"/>
      <c r="AL1040" s="357" t="s">
        <v>660</v>
      </c>
      <c r="AM1040" s="358"/>
      <c r="AN1040" s="358"/>
      <c r="AO1040" s="359"/>
      <c r="AP1040" s="360"/>
      <c r="AQ1040" s="360"/>
      <c r="AR1040" s="360"/>
      <c r="AS1040" s="360"/>
      <c r="AT1040" s="360"/>
      <c r="AU1040" s="360"/>
      <c r="AV1040" s="360"/>
      <c r="AW1040" s="360"/>
      <c r="AX1040" s="360"/>
    </row>
    <row r="1041" spans="1:50" ht="30" customHeight="1" x14ac:dyDescent="0.2">
      <c r="A1041" s="376">
        <v>7</v>
      </c>
      <c r="B1041" s="376">
        <v>1</v>
      </c>
      <c r="C1041" s="361" t="s">
        <v>696</v>
      </c>
      <c r="D1041" s="347"/>
      <c r="E1041" s="347"/>
      <c r="F1041" s="347"/>
      <c r="G1041" s="347"/>
      <c r="H1041" s="347"/>
      <c r="I1041" s="347"/>
      <c r="J1041" s="348" t="s">
        <v>688</v>
      </c>
      <c r="K1041" s="349"/>
      <c r="L1041" s="349"/>
      <c r="M1041" s="349"/>
      <c r="N1041" s="349"/>
      <c r="O1041" s="349"/>
      <c r="P1041" s="350" t="s">
        <v>690</v>
      </c>
      <c r="Q1041" s="350"/>
      <c r="R1041" s="350"/>
      <c r="S1041" s="350"/>
      <c r="T1041" s="350"/>
      <c r="U1041" s="350"/>
      <c r="V1041" s="350"/>
      <c r="W1041" s="350"/>
      <c r="X1041" s="350"/>
      <c r="Y1041" s="351">
        <v>3</v>
      </c>
      <c r="Z1041" s="352"/>
      <c r="AA1041" s="352"/>
      <c r="AB1041" s="353"/>
      <c r="AC1041" s="354"/>
      <c r="AD1041" s="354"/>
      <c r="AE1041" s="354"/>
      <c r="AF1041" s="354"/>
      <c r="AG1041" s="354"/>
      <c r="AH1041" s="355" t="s">
        <v>660</v>
      </c>
      <c r="AI1041" s="356"/>
      <c r="AJ1041" s="356"/>
      <c r="AK1041" s="356"/>
      <c r="AL1041" s="357" t="s">
        <v>660</v>
      </c>
      <c r="AM1041" s="358"/>
      <c r="AN1041" s="358"/>
      <c r="AO1041" s="359"/>
      <c r="AP1041" s="360"/>
      <c r="AQ1041" s="360"/>
      <c r="AR1041" s="360"/>
      <c r="AS1041" s="360"/>
      <c r="AT1041" s="360"/>
      <c r="AU1041" s="360"/>
      <c r="AV1041" s="360"/>
      <c r="AW1041" s="360"/>
      <c r="AX1041" s="360"/>
    </row>
    <row r="1042" spans="1:50" ht="30" customHeight="1" x14ac:dyDescent="0.2">
      <c r="A1042" s="376">
        <v>8</v>
      </c>
      <c r="B1042" s="376">
        <v>1</v>
      </c>
      <c r="C1042" s="361" t="s">
        <v>697</v>
      </c>
      <c r="D1042" s="347"/>
      <c r="E1042" s="347"/>
      <c r="F1042" s="347"/>
      <c r="G1042" s="347"/>
      <c r="H1042" s="347"/>
      <c r="I1042" s="347"/>
      <c r="J1042" s="348" t="s">
        <v>660</v>
      </c>
      <c r="K1042" s="349"/>
      <c r="L1042" s="349"/>
      <c r="M1042" s="349"/>
      <c r="N1042" s="349"/>
      <c r="O1042" s="349"/>
      <c r="P1042" s="350" t="s">
        <v>690</v>
      </c>
      <c r="Q1042" s="350"/>
      <c r="R1042" s="350"/>
      <c r="S1042" s="350"/>
      <c r="T1042" s="350"/>
      <c r="U1042" s="350"/>
      <c r="V1042" s="350"/>
      <c r="W1042" s="350"/>
      <c r="X1042" s="350"/>
      <c r="Y1042" s="351">
        <v>2.2000000000000002</v>
      </c>
      <c r="Z1042" s="352"/>
      <c r="AA1042" s="352"/>
      <c r="AB1042" s="353"/>
      <c r="AC1042" s="354"/>
      <c r="AD1042" s="354"/>
      <c r="AE1042" s="354"/>
      <c r="AF1042" s="354"/>
      <c r="AG1042" s="354"/>
      <c r="AH1042" s="355" t="s">
        <v>660</v>
      </c>
      <c r="AI1042" s="356"/>
      <c r="AJ1042" s="356"/>
      <c r="AK1042" s="356"/>
      <c r="AL1042" s="357" t="s">
        <v>660</v>
      </c>
      <c r="AM1042" s="358"/>
      <c r="AN1042" s="358"/>
      <c r="AO1042" s="359"/>
      <c r="AP1042" s="360"/>
      <c r="AQ1042" s="360"/>
      <c r="AR1042" s="360"/>
      <c r="AS1042" s="360"/>
      <c r="AT1042" s="360"/>
      <c r="AU1042" s="360"/>
      <c r="AV1042" s="360"/>
      <c r="AW1042" s="360"/>
      <c r="AX1042" s="360"/>
    </row>
    <row r="1043" spans="1:50" ht="30" customHeight="1" x14ac:dyDescent="0.2">
      <c r="A1043" s="376">
        <v>9</v>
      </c>
      <c r="B1043" s="376">
        <v>1</v>
      </c>
      <c r="C1043" s="361" t="s">
        <v>698</v>
      </c>
      <c r="D1043" s="347"/>
      <c r="E1043" s="347"/>
      <c r="F1043" s="347"/>
      <c r="G1043" s="347"/>
      <c r="H1043" s="347"/>
      <c r="I1043" s="347"/>
      <c r="J1043" s="348" t="s">
        <v>660</v>
      </c>
      <c r="K1043" s="349"/>
      <c r="L1043" s="349"/>
      <c r="M1043" s="349"/>
      <c r="N1043" s="349"/>
      <c r="O1043" s="349"/>
      <c r="P1043" s="350" t="s">
        <v>690</v>
      </c>
      <c r="Q1043" s="350"/>
      <c r="R1043" s="350"/>
      <c r="S1043" s="350"/>
      <c r="T1043" s="350"/>
      <c r="U1043" s="350"/>
      <c r="V1043" s="350"/>
      <c r="W1043" s="350"/>
      <c r="X1043" s="350"/>
      <c r="Y1043" s="351">
        <v>2.1</v>
      </c>
      <c r="Z1043" s="352"/>
      <c r="AA1043" s="352"/>
      <c r="AB1043" s="353"/>
      <c r="AC1043" s="354"/>
      <c r="AD1043" s="354"/>
      <c r="AE1043" s="354"/>
      <c r="AF1043" s="354"/>
      <c r="AG1043" s="354"/>
      <c r="AH1043" s="355" t="s">
        <v>660</v>
      </c>
      <c r="AI1043" s="356"/>
      <c r="AJ1043" s="356"/>
      <c r="AK1043" s="356"/>
      <c r="AL1043" s="357" t="s">
        <v>660</v>
      </c>
      <c r="AM1043" s="358"/>
      <c r="AN1043" s="358"/>
      <c r="AO1043" s="359"/>
      <c r="AP1043" s="360"/>
      <c r="AQ1043" s="360"/>
      <c r="AR1043" s="360"/>
      <c r="AS1043" s="360"/>
      <c r="AT1043" s="360"/>
      <c r="AU1043" s="360"/>
      <c r="AV1043" s="360"/>
      <c r="AW1043" s="360"/>
      <c r="AX1043" s="360"/>
    </row>
    <row r="1044" spans="1:50" ht="30" customHeight="1" x14ac:dyDescent="0.2">
      <c r="A1044" s="376">
        <v>10</v>
      </c>
      <c r="B1044" s="376">
        <v>1</v>
      </c>
      <c r="C1044" s="361" t="s">
        <v>699</v>
      </c>
      <c r="D1044" s="347"/>
      <c r="E1044" s="347"/>
      <c r="F1044" s="347"/>
      <c r="G1044" s="347"/>
      <c r="H1044" s="347"/>
      <c r="I1044" s="347"/>
      <c r="J1044" s="348" t="s">
        <v>660</v>
      </c>
      <c r="K1044" s="349"/>
      <c r="L1044" s="349"/>
      <c r="M1044" s="349"/>
      <c r="N1044" s="349"/>
      <c r="O1044" s="349"/>
      <c r="P1044" s="350" t="s">
        <v>690</v>
      </c>
      <c r="Q1044" s="350"/>
      <c r="R1044" s="350"/>
      <c r="S1044" s="350"/>
      <c r="T1044" s="350"/>
      <c r="U1044" s="350"/>
      <c r="V1044" s="350"/>
      <c r="W1044" s="350"/>
      <c r="X1044" s="350"/>
      <c r="Y1044" s="351">
        <v>2.1</v>
      </c>
      <c r="Z1044" s="352"/>
      <c r="AA1044" s="352"/>
      <c r="AB1044" s="353"/>
      <c r="AC1044" s="354"/>
      <c r="AD1044" s="354"/>
      <c r="AE1044" s="354"/>
      <c r="AF1044" s="354"/>
      <c r="AG1044" s="354"/>
      <c r="AH1044" s="355" t="s">
        <v>660</v>
      </c>
      <c r="AI1044" s="356"/>
      <c r="AJ1044" s="356"/>
      <c r="AK1044" s="356"/>
      <c r="AL1044" s="357" t="s">
        <v>660</v>
      </c>
      <c r="AM1044" s="358"/>
      <c r="AN1044" s="358"/>
      <c r="AO1044" s="359"/>
      <c r="AP1044" s="360"/>
      <c r="AQ1044" s="360"/>
      <c r="AR1044" s="360"/>
      <c r="AS1044" s="360"/>
      <c r="AT1044" s="360"/>
      <c r="AU1044" s="360"/>
      <c r="AV1044" s="360"/>
      <c r="AW1044" s="360"/>
      <c r="AX1044" s="360"/>
    </row>
    <row r="1045" spans="1:50" ht="30" hidden="1" customHeight="1" x14ac:dyDescent="0.2">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2">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2">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2">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2">
      <c r="A1067" s="364"/>
      <c r="B1067" s="364"/>
      <c r="C1067" s="364" t="s">
        <v>26</v>
      </c>
      <c r="D1067" s="364"/>
      <c r="E1067" s="364"/>
      <c r="F1067" s="364"/>
      <c r="G1067" s="364"/>
      <c r="H1067" s="364"/>
      <c r="I1067" s="364"/>
      <c r="J1067" s="149" t="s">
        <v>415</v>
      </c>
      <c r="K1067" s="365"/>
      <c r="L1067" s="365"/>
      <c r="M1067" s="365"/>
      <c r="N1067" s="365"/>
      <c r="O1067" s="365"/>
      <c r="P1067" s="366" t="s">
        <v>365</v>
      </c>
      <c r="Q1067" s="366"/>
      <c r="R1067" s="366"/>
      <c r="S1067" s="366"/>
      <c r="T1067" s="366"/>
      <c r="U1067" s="366"/>
      <c r="V1067" s="366"/>
      <c r="W1067" s="366"/>
      <c r="X1067" s="366"/>
      <c r="Y1067" s="367" t="s">
        <v>413</v>
      </c>
      <c r="Z1067" s="368"/>
      <c r="AA1067" s="368"/>
      <c r="AB1067" s="368"/>
      <c r="AC1067" s="149" t="s">
        <v>454</v>
      </c>
      <c r="AD1067" s="149"/>
      <c r="AE1067" s="149"/>
      <c r="AF1067" s="149"/>
      <c r="AG1067" s="149"/>
      <c r="AH1067" s="367" t="s">
        <v>483</v>
      </c>
      <c r="AI1067" s="364"/>
      <c r="AJ1067" s="364"/>
      <c r="AK1067" s="364"/>
      <c r="AL1067" s="364" t="s">
        <v>21</v>
      </c>
      <c r="AM1067" s="364"/>
      <c r="AN1067" s="364"/>
      <c r="AO1067" s="369"/>
      <c r="AP1067" s="370" t="s">
        <v>416</v>
      </c>
      <c r="AQ1067" s="370"/>
      <c r="AR1067" s="370"/>
      <c r="AS1067" s="370"/>
      <c r="AT1067" s="370"/>
      <c r="AU1067" s="370"/>
      <c r="AV1067" s="370"/>
      <c r="AW1067" s="370"/>
      <c r="AX1067" s="370"/>
    </row>
    <row r="1068" spans="1:50" ht="30" customHeight="1" x14ac:dyDescent="0.2">
      <c r="A1068" s="376">
        <v>1</v>
      </c>
      <c r="B1068" s="376">
        <v>1</v>
      </c>
      <c r="C1068" s="361" t="s">
        <v>700</v>
      </c>
      <c r="D1068" s="347"/>
      <c r="E1068" s="347"/>
      <c r="F1068" s="347"/>
      <c r="G1068" s="347"/>
      <c r="H1068" s="347"/>
      <c r="I1068" s="347"/>
      <c r="J1068" s="348">
        <v>1010001110829</v>
      </c>
      <c r="K1068" s="349"/>
      <c r="L1068" s="349"/>
      <c r="M1068" s="349"/>
      <c r="N1068" s="349"/>
      <c r="O1068" s="349"/>
      <c r="P1068" s="362" t="s">
        <v>710</v>
      </c>
      <c r="Q1068" s="350"/>
      <c r="R1068" s="350"/>
      <c r="S1068" s="350"/>
      <c r="T1068" s="350"/>
      <c r="U1068" s="350"/>
      <c r="V1068" s="350"/>
      <c r="W1068" s="350"/>
      <c r="X1068" s="350"/>
      <c r="Y1068" s="351">
        <v>1.1000000000000001</v>
      </c>
      <c r="Z1068" s="352"/>
      <c r="AA1068" s="352"/>
      <c r="AB1068" s="353"/>
      <c r="AC1068" s="363" t="s">
        <v>487</v>
      </c>
      <c r="AD1068" s="371"/>
      <c r="AE1068" s="371"/>
      <c r="AF1068" s="371"/>
      <c r="AG1068" s="371"/>
      <c r="AH1068" s="372">
        <v>1</v>
      </c>
      <c r="AI1068" s="373"/>
      <c r="AJ1068" s="373"/>
      <c r="AK1068" s="373"/>
      <c r="AL1068" s="357">
        <v>100</v>
      </c>
      <c r="AM1068" s="358"/>
      <c r="AN1068" s="358"/>
      <c r="AO1068" s="359"/>
      <c r="AP1068" s="360"/>
      <c r="AQ1068" s="360"/>
      <c r="AR1068" s="360"/>
      <c r="AS1068" s="360"/>
      <c r="AT1068" s="360"/>
      <c r="AU1068" s="360"/>
      <c r="AV1068" s="360"/>
      <c r="AW1068" s="360"/>
      <c r="AX1068" s="360"/>
    </row>
    <row r="1069" spans="1:50" ht="30" customHeight="1" x14ac:dyDescent="0.2">
      <c r="A1069" s="376">
        <v>2</v>
      </c>
      <c r="B1069" s="376">
        <v>1</v>
      </c>
      <c r="C1069" s="361" t="s">
        <v>701</v>
      </c>
      <c r="D1069" s="347"/>
      <c r="E1069" s="347"/>
      <c r="F1069" s="347"/>
      <c r="G1069" s="347"/>
      <c r="H1069" s="347"/>
      <c r="I1069" s="347"/>
      <c r="J1069" s="348">
        <v>7020001024114</v>
      </c>
      <c r="K1069" s="349"/>
      <c r="L1069" s="349"/>
      <c r="M1069" s="349"/>
      <c r="N1069" s="349"/>
      <c r="O1069" s="349"/>
      <c r="P1069" s="362" t="s">
        <v>712</v>
      </c>
      <c r="Q1069" s="350"/>
      <c r="R1069" s="350"/>
      <c r="S1069" s="350"/>
      <c r="T1069" s="350"/>
      <c r="U1069" s="350"/>
      <c r="V1069" s="350"/>
      <c r="W1069" s="350"/>
      <c r="X1069" s="350"/>
      <c r="Y1069" s="351">
        <v>0.2</v>
      </c>
      <c r="Z1069" s="352"/>
      <c r="AA1069" s="352"/>
      <c r="AB1069" s="353"/>
      <c r="AC1069" s="363" t="s">
        <v>487</v>
      </c>
      <c r="AD1069" s="363"/>
      <c r="AE1069" s="363"/>
      <c r="AF1069" s="363"/>
      <c r="AG1069" s="363"/>
      <c r="AH1069" s="372">
        <v>2</v>
      </c>
      <c r="AI1069" s="373"/>
      <c r="AJ1069" s="373"/>
      <c r="AK1069" s="373"/>
      <c r="AL1069" s="357">
        <v>81</v>
      </c>
      <c r="AM1069" s="358"/>
      <c r="AN1069" s="358"/>
      <c r="AO1069" s="359"/>
      <c r="AP1069" s="360"/>
      <c r="AQ1069" s="360"/>
      <c r="AR1069" s="360"/>
      <c r="AS1069" s="360"/>
      <c r="AT1069" s="360"/>
      <c r="AU1069" s="360"/>
      <c r="AV1069" s="360"/>
      <c r="AW1069" s="360"/>
      <c r="AX1069" s="360"/>
    </row>
    <row r="1070" spans="1:50" ht="30" customHeight="1" x14ac:dyDescent="0.2">
      <c r="A1070" s="376">
        <v>3</v>
      </c>
      <c r="B1070" s="376">
        <v>1</v>
      </c>
      <c r="C1070" s="361" t="s">
        <v>702</v>
      </c>
      <c r="D1070" s="347"/>
      <c r="E1070" s="347"/>
      <c r="F1070" s="347"/>
      <c r="G1070" s="347"/>
      <c r="H1070" s="347"/>
      <c r="I1070" s="347"/>
      <c r="J1070" s="348">
        <v>1140001012335</v>
      </c>
      <c r="K1070" s="349"/>
      <c r="L1070" s="349"/>
      <c r="M1070" s="349"/>
      <c r="N1070" s="349"/>
      <c r="O1070" s="349"/>
      <c r="P1070" s="362" t="s">
        <v>710</v>
      </c>
      <c r="Q1070" s="350"/>
      <c r="R1070" s="350"/>
      <c r="S1070" s="350"/>
      <c r="T1070" s="350"/>
      <c r="U1070" s="350"/>
      <c r="V1070" s="350"/>
      <c r="W1070" s="350"/>
      <c r="X1070" s="350"/>
      <c r="Y1070" s="351">
        <v>0.1</v>
      </c>
      <c r="Z1070" s="352"/>
      <c r="AA1070" s="352"/>
      <c r="AB1070" s="353"/>
      <c r="AC1070" s="363" t="s">
        <v>487</v>
      </c>
      <c r="AD1070" s="363"/>
      <c r="AE1070" s="363"/>
      <c r="AF1070" s="363"/>
      <c r="AG1070" s="363"/>
      <c r="AH1070" s="355">
        <v>1</v>
      </c>
      <c r="AI1070" s="356"/>
      <c r="AJ1070" s="356"/>
      <c r="AK1070" s="356"/>
      <c r="AL1070" s="357">
        <v>100</v>
      </c>
      <c r="AM1070" s="358"/>
      <c r="AN1070" s="358"/>
      <c r="AO1070" s="359"/>
      <c r="AP1070" s="360"/>
      <c r="AQ1070" s="360"/>
      <c r="AR1070" s="360"/>
      <c r="AS1070" s="360"/>
      <c r="AT1070" s="360"/>
      <c r="AU1070" s="360"/>
      <c r="AV1070" s="360"/>
      <c r="AW1070" s="360"/>
      <c r="AX1070" s="360"/>
    </row>
    <row r="1071" spans="1:50" ht="30" customHeight="1" x14ac:dyDescent="0.2">
      <c r="A1071" s="376">
        <v>4</v>
      </c>
      <c r="B1071" s="376">
        <v>1</v>
      </c>
      <c r="C1071" s="361" t="s">
        <v>703</v>
      </c>
      <c r="D1071" s="347"/>
      <c r="E1071" s="347"/>
      <c r="F1071" s="347"/>
      <c r="G1071" s="347"/>
      <c r="H1071" s="347"/>
      <c r="I1071" s="347"/>
      <c r="J1071" s="348">
        <v>2330002027816</v>
      </c>
      <c r="K1071" s="349"/>
      <c r="L1071" s="349"/>
      <c r="M1071" s="349"/>
      <c r="N1071" s="349"/>
      <c r="O1071" s="349"/>
      <c r="P1071" s="362" t="s">
        <v>713</v>
      </c>
      <c r="Q1071" s="350"/>
      <c r="R1071" s="350"/>
      <c r="S1071" s="350"/>
      <c r="T1071" s="350"/>
      <c r="U1071" s="350"/>
      <c r="V1071" s="350"/>
      <c r="W1071" s="350"/>
      <c r="X1071" s="350"/>
      <c r="Y1071" s="351">
        <v>0.1</v>
      </c>
      <c r="Z1071" s="352"/>
      <c r="AA1071" s="352"/>
      <c r="AB1071" s="353"/>
      <c r="AC1071" s="363" t="s">
        <v>487</v>
      </c>
      <c r="AD1071" s="363"/>
      <c r="AE1071" s="363"/>
      <c r="AF1071" s="363"/>
      <c r="AG1071" s="363"/>
      <c r="AH1071" s="355">
        <v>4</v>
      </c>
      <c r="AI1071" s="356"/>
      <c r="AJ1071" s="356"/>
      <c r="AK1071" s="356"/>
      <c r="AL1071" s="357">
        <v>79</v>
      </c>
      <c r="AM1071" s="358"/>
      <c r="AN1071" s="358"/>
      <c r="AO1071" s="359"/>
      <c r="AP1071" s="360"/>
      <c r="AQ1071" s="360"/>
      <c r="AR1071" s="360"/>
      <c r="AS1071" s="360"/>
      <c r="AT1071" s="360"/>
      <c r="AU1071" s="360"/>
      <c r="AV1071" s="360"/>
      <c r="AW1071" s="360"/>
      <c r="AX1071" s="360"/>
    </row>
    <row r="1072" spans="1:50" ht="30" customHeight="1" x14ac:dyDescent="0.2">
      <c r="A1072" s="376">
        <v>5</v>
      </c>
      <c r="B1072" s="376">
        <v>1</v>
      </c>
      <c r="C1072" s="361" t="s">
        <v>704</v>
      </c>
      <c r="D1072" s="347"/>
      <c r="E1072" s="347"/>
      <c r="F1072" s="347"/>
      <c r="G1072" s="347"/>
      <c r="H1072" s="347"/>
      <c r="I1072" s="347"/>
      <c r="J1072" s="348">
        <v>4180001039000</v>
      </c>
      <c r="K1072" s="349"/>
      <c r="L1072" s="349"/>
      <c r="M1072" s="349"/>
      <c r="N1072" s="349"/>
      <c r="O1072" s="349"/>
      <c r="P1072" s="362" t="s">
        <v>712</v>
      </c>
      <c r="Q1072" s="350"/>
      <c r="R1072" s="350"/>
      <c r="S1072" s="350"/>
      <c r="T1072" s="350"/>
      <c r="U1072" s="350"/>
      <c r="V1072" s="350"/>
      <c r="W1072" s="350"/>
      <c r="X1072" s="350"/>
      <c r="Y1072" s="351">
        <v>0.1</v>
      </c>
      <c r="Z1072" s="352"/>
      <c r="AA1072" s="352"/>
      <c r="AB1072" s="353"/>
      <c r="AC1072" s="354" t="s">
        <v>487</v>
      </c>
      <c r="AD1072" s="354"/>
      <c r="AE1072" s="354"/>
      <c r="AF1072" s="354"/>
      <c r="AG1072" s="354"/>
      <c r="AH1072" s="355">
        <v>2</v>
      </c>
      <c r="AI1072" s="356"/>
      <c r="AJ1072" s="356"/>
      <c r="AK1072" s="356"/>
      <c r="AL1072" s="357">
        <v>85</v>
      </c>
      <c r="AM1072" s="358"/>
      <c r="AN1072" s="358"/>
      <c r="AO1072" s="359"/>
      <c r="AP1072" s="360"/>
      <c r="AQ1072" s="360"/>
      <c r="AR1072" s="360"/>
      <c r="AS1072" s="360"/>
      <c r="AT1072" s="360"/>
      <c r="AU1072" s="360"/>
      <c r="AV1072" s="360"/>
      <c r="AW1072" s="360"/>
      <c r="AX1072" s="360"/>
    </row>
    <row r="1073" spans="1:50" ht="30" customHeight="1" x14ac:dyDescent="0.2">
      <c r="A1073" s="376">
        <v>6</v>
      </c>
      <c r="B1073" s="376">
        <v>1</v>
      </c>
      <c r="C1073" s="361" t="s">
        <v>705</v>
      </c>
      <c r="D1073" s="347"/>
      <c r="E1073" s="347"/>
      <c r="F1073" s="347"/>
      <c r="G1073" s="347"/>
      <c r="H1073" s="347"/>
      <c r="I1073" s="347"/>
      <c r="J1073" s="348">
        <v>1190001006415</v>
      </c>
      <c r="K1073" s="349"/>
      <c r="L1073" s="349"/>
      <c r="M1073" s="349"/>
      <c r="N1073" s="349"/>
      <c r="O1073" s="349"/>
      <c r="P1073" s="362" t="s">
        <v>711</v>
      </c>
      <c r="Q1073" s="350"/>
      <c r="R1073" s="350"/>
      <c r="S1073" s="350"/>
      <c r="T1073" s="350"/>
      <c r="U1073" s="350"/>
      <c r="V1073" s="350"/>
      <c r="W1073" s="350"/>
      <c r="X1073" s="350"/>
      <c r="Y1073" s="351">
        <v>0.1</v>
      </c>
      <c r="Z1073" s="352"/>
      <c r="AA1073" s="352"/>
      <c r="AB1073" s="353"/>
      <c r="AC1073" s="354" t="s">
        <v>487</v>
      </c>
      <c r="AD1073" s="354"/>
      <c r="AE1073" s="354"/>
      <c r="AF1073" s="354"/>
      <c r="AG1073" s="354"/>
      <c r="AH1073" s="355">
        <v>4</v>
      </c>
      <c r="AI1073" s="356"/>
      <c r="AJ1073" s="356"/>
      <c r="AK1073" s="356"/>
      <c r="AL1073" s="357">
        <v>88</v>
      </c>
      <c r="AM1073" s="358"/>
      <c r="AN1073" s="358"/>
      <c r="AO1073" s="359"/>
      <c r="AP1073" s="360"/>
      <c r="AQ1073" s="360"/>
      <c r="AR1073" s="360"/>
      <c r="AS1073" s="360"/>
      <c r="AT1073" s="360"/>
      <c r="AU1073" s="360"/>
      <c r="AV1073" s="360"/>
      <c r="AW1073" s="360"/>
      <c r="AX1073" s="360"/>
    </row>
    <row r="1074" spans="1:50" ht="30" customHeight="1" x14ac:dyDescent="0.2">
      <c r="A1074" s="376">
        <v>7</v>
      </c>
      <c r="B1074" s="376">
        <v>1</v>
      </c>
      <c r="C1074" s="361" t="s">
        <v>706</v>
      </c>
      <c r="D1074" s="347"/>
      <c r="E1074" s="347"/>
      <c r="F1074" s="347"/>
      <c r="G1074" s="347"/>
      <c r="H1074" s="347"/>
      <c r="I1074" s="347"/>
      <c r="J1074" s="348">
        <v>3012301002860</v>
      </c>
      <c r="K1074" s="349"/>
      <c r="L1074" s="349"/>
      <c r="M1074" s="349"/>
      <c r="N1074" s="349"/>
      <c r="O1074" s="349"/>
      <c r="P1074" s="362" t="s">
        <v>713</v>
      </c>
      <c r="Q1074" s="350"/>
      <c r="R1074" s="350"/>
      <c r="S1074" s="350"/>
      <c r="T1074" s="350"/>
      <c r="U1074" s="350"/>
      <c r="V1074" s="350"/>
      <c r="W1074" s="350"/>
      <c r="X1074" s="350"/>
      <c r="Y1074" s="351">
        <v>0.1</v>
      </c>
      <c r="Z1074" s="352"/>
      <c r="AA1074" s="352"/>
      <c r="AB1074" s="353"/>
      <c r="AC1074" s="354" t="s">
        <v>487</v>
      </c>
      <c r="AD1074" s="354"/>
      <c r="AE1074" s="354"/>
      <c r="AF1074" s="354"/>
      <c r="AG1074" s="354"/>
      <c r="AH1074" s="355">
        <v>4</v>
      </c>
      <c r="AI1074" s="356"/>
      <c r="AJ1074" s="356"/>
      <c r="AK1074" s="356"/>
      <c r="AL1074" s="357">
        <v>89</v>
      </c>
      <c r="AM1074" s="358"/>
      <c r="AN1074" s="358"/>
      <c r="AO1074" s="359"/>
      <c r="AP1074" s="360"/>
      <c r="AQ1074" s="360"/>
      <c r="AR1074" s="360"/>
      <c r="AS1074" s="360"/>
      <c r="AT1074" s="360"/>
      <c r="AU1074" s="360"/>
      <c r="AV1074" s="360"/>
      <c r="AW1074" s="360"/>
      <c r="AX1074" s="360"/>
    </row>
    <row r="1075" spans="1:50" ht="30" customHeight="1" x14ac:dyDescent="0.2">
      <c r="A1075" s="376">
        <v>8</v>
      </c>
      <c r="B1075" s="376">
        <v>1</v>
      </c>
      <c r="C1075" s="361" t="s">
        <v>707</v>
      </c>
      <c r="D1075" s="347"/>
      <c r="E1075" s="347"/>
      <c r="F1075" s="347"/>
      <c r="G1075" s="347"/>
      <c r="H1075" s="347"/>
      <c r="I1075" s="347"/>
      <c r="J1075" s="348">
        <v>4110002016822</v>
      </c>
      <c r="K1075" s="349"/>
      <c r="L1075" s="349"/>
      <c r="M1075" s="349"/>
      <c r="N1075" s="349"/>
      <c r="O1075" s="349"/>
      <c r="P1075" s="362" t="s">
        <v>714</v>
      </c>
      <c r="Q1075" s="350"/>
      <c r="R1075" s="350"/>
      <c r="S1075" s="350"/>
      <c r="T1075" s="350"/>
      <c r="U1075" s="350"/>
      <c r="V1075" s="350"/>
      <c r="W1075" s="350"/>
      <c r="X1075" s="350"/>
      <c r="Y1075" s="351">
        <v>0.1</v>
      </c>
      <c r="Z1075" s="352"/>
      <c r="AA1075" s="352"/>
      <c r="AB1075" s="353"/>
      <c r="AC1075" s="354" t="s">
        <v>487</v>
      </c>
      <c r="AD1075" s="354"/>
      <c r="AE1075" s="354"/>
      <c r="AF1075" s="354"/>
      <c r="AG1075" s="354"/>
      <c r="AH1075" s="355">
        <v>4</v>
      </c>
      <c r="AI1075" s="356"/>
      <c r="AJ1075" s="356"/>
      <c r="AK1075" s="356"/>
      <c r="AL1075" s="357">
        <v>91</v>
      </c>
      <c r="AM1075" s="358"/>
      <c r="AN1075" s="358"/>
      <c r="AO1075" s="359"/>
      <c r="AP1075" s="360"/>
      <c r="AQ1075" s="360"/>
      <c r="AR1075" s="360"/>
      <c r="AS1075" s="360"/>
      <c r="AT1075" s="360"/>
      <c r="AU1075" s="360"/>
      <c r="AV1075" s="360"/>
      <c r="AW1075" s="360"/>
      <c r="AX1075" s="360"/>
    </row>
    <row r="1076" spans="1:50" ht="30" customHeight="1" x14ac:dyDescent="0.2">
      <c r="A1076" s="376">
        <v>9</v>
      </c>
      <c r="B1076" s="376">
        <v>1</v>
      </c>
      <c r="C1076" s="361" t="s">
        <v>708</v>
      </c>
      <c r="D1076" s="347"/>
      <c r="E1076" s="347"/>
      <c r="F1076" s="347"/>
      <c r="G1076" s="347"/>
      <c r="H1076" s="347"/>
      <c r="I1076" s="347"/>
      <c r="J1076" s="348">
        <v>1010601001766</v>
      </c>
      <c r="K1076" s="349"/>
      <c r="L1076" s="349"/>
      <c r="M1076" s="349"/>
      <c r="N1076" s="349"/>
      <c r="O1076" s="349"/>
      <c r="P1076" s="362" t="s">
        <v>715</v>
      </c>
      <c r="Q1076" s="350"/>
      <c r="R1076" s="350"/>
      <c r="S1076" s="350"/>
      <c r="T1076" s="350"/>
      <c r="U1076" s="350"/>
      <c r="V1076" s="350"/>
      <c r="W1076" s="350"/>
      <c r="X1076" s="350"/>
      <c r="Y1076" s="351">
        <v>0.1</v>
      </c>
      <c r="Z1076" s="352"/>
      <c r="AA1076" s="352"/>
      <c r="AB1076" s="353"/>
      <c r="AC1076" s="354" t="s">
        <v>487</v>
      </c>
      <c r="AD1076" s="354"/>
      <c r="AE1076" s="354"/>
      <c r="AF1076" s="354"/>
      <c r="AG1076" s="354"/>
      <c r="AH1076" s="355">
        <v>2</v>
      </c>
      <c r="AI1076" s="356"/>
      <c r="AJ1076" s="356"/>
      <c r="AK1076" s="356"/>
      <c r="AL1076" s="357">
        <v>99</v>
      </c>
      <c r="AM1076" s="358"/>
      <c r="AN1076" s="358"/>
      <c r="AO1076" s="359"/>
      <c r="AP1076" s="360"/>
      <c r="AQ1076" s="360"/>
      <c r="AR1076" s="360"/>
      <c r="AS1076" s="360"/>
      <c r="AT1076" s="360"/>
      <c r="AU1076" s="360"/>
      <c r="AV1076" s="360"/>
      <c r="AW1076" s="360"/>
      <c r="AX1076" s="360"/>
    </row>
    <row r="1077" spans="1:50" ht="30" customHeight="1" x14ac:dyDescent="0.2">
      <c r="A1077" s="376">
        <v>10</v>
      </c>
      <c r="B1077" s="376">
        <v>1</v>
      </c>
      <c r="C1077" s="361" t="s">
        <v>709</v>
      </c>
      <c r="D1077" s="347"/>
      <c r="E1077" s="347"/>
      <c r="F1077" s="347"/>
      <c r="G1077" s="347"/>
      <c r="H1077" s="347"/>
      <c r="I1077" s="347"/>
      <c r="J1077" s="348">
        <v>7010601015892</v>
      </c>
      <c r="K1077" s="349"/>
      <c r="L1077" s="349"/>
      <c r="M1077" s="349"/>
      <c r="N1077" s="349"/>
      <c r="O1077" s="349"/>
      <c r="P1077" s="362" t="s">
        <v>715</v>
      </c>
      <c r="Q1077" s="350"/>
      <c r="R1077" s="350"/>
      <c r="S1077" s="350"/>
      <c r="T1077" s="350"/>
      <c r="U1077" s="350"/>
      <c r="V1077" s="350"/>
      <c r="W1077" s="350"/>
      <c r="X1077" s="350"/>
      <c r="Y1077" s="351">
        <v>0.1</v>
      </c>
      <c r="Z1077" s="352"/>
      <c r="AA1077" s="352"/>
      <c r="AB1077" s="353"/>
      <c r="AC1077" s="354" t="s">
        <v>487</v>
      </c>
      <c r="AD1077" s="354"/>
      <c r="AE1077" s="354"/>
      <c r="AF1077" s="354"/>
      <c r="AG1077" s="354"/>
      <c r="AH1077" s="355">
        <v>2</v>
      </c>
      <c r="AI1077" s="356"/>
      <c r="AJ1077" s="356"/>
      <c r="AK1077" s="356"/>
      <c r="AL1077" s="357">
        <v>99</v>
      </c>
      <c r="AM1077" s="358"/>
      <c r="AN1077" s="358"/>
      <c r="AO1077" s="359"/>
      <c r="AP1077" s="360"/>
      <c r="AQ1077" s="360"/>
      <c r="AR1077" s="360"/>
      <c r="AS1077" s="360"/>
      <c r="AT1077" s="360"/>
      <c r="AU1077" s="360"/>
      <c r="AV1077" s="360"/>
      <c r="AW1077" s="360"/>
      <c r="AX1077" s="360"/>
    </row>
    <row r="1078" spans="1:50" ht="30" hidden="1" customHeight="1" x14ac:dyDescent="0.2">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2">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2">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2">
      <c r="A1098" s="383" t="s">
        <v>444</v>
      </c>
      <c r="B1098" s="384"/>
      <c r="C1098" s="384"/>
      <c r="D1098" s="384"/>
      <c r="E1098" s="384"/>
      <c r="F1098" s="384"/>
      <c r="G1098" s="384"/>
      <c r="H1098" s="384"/>
      <c r="I1098" s="384"/>
      <c r="J1098" s="384"/>
      <c r="K1098" s="384"/>
      <c r="L1098" s="384"/>
      <c r="M1098" s="384"/>
      <c r="N1098" s="384"/>
      <c r="O1098" s="384"/>
      <c r="P1098" s="384"/>
      <c r="Q1098" s="384"/>
      <c r="R1098" s="384"/>
      <c r="S1098" s="384"/>
      <c r="T1098" s="384"/>
      <c r="U1098" s="384"/>
      <c r="V1098" s="384"/>
      <c r="W1098" s="384"/>
      <c r="X1098" s="384"/>
      <c r="Y1098" s="384"/>
      <c r="Z1098" s="384"/>
      <c r="AA1098" s="384"/>
      <c r="AB1098" s="384"/>
      <c r="AC1098" s="384"/>
      <c r="AD1098" s="384"/>
      <c r="AE1098" s="384"/>
      <c r="AF1098" s="384"/>
      <c r="AG1098" s="384"/>
      <c r="AH1098" s="384"/>
      <c r="AI1098" s="384"/>
      <c r="AJ1098" s="384"/>
      <c r="AK1098" s="385"/>
      <c r="AL1098" s="282" t="s">
        <v>460</v>
      </c>
      <c r="AM1098" s="283"/>
      <c r="AN1098" s="283"/>
      <c r="AO1098" s="80" t="s">
        <v>650</v>
      </c>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2">
      <c r="A1100" s="60"/>
      <c r="B1100" s="72" t="s">
        <v>435</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2">
      <c r="A1101" s="376"/>
      <c r="B1101" s="376"/>
      <c r="C1101" s="149" t="s">
        <v>384</v>
      </c>
      <c r="D1101" s="386"/>
      <c r="E1101" s="149" t="s">
        <v>383</v>
      </c>
      <c r="F1101" s="386"/>
      <c r="G1101" s="386"/>
      <c r="H1101" s="386"/>
      <c r="I1101" s="386"/>
      <c r="J1101" s="149" t="s">
        <v>415</v>
      </c>
      <c r="K1101" s="149"/>
      <c r="L1101" s="149"/>
      <c r="M1101" s="149"/>
      <c r="N1101" s="149"/>
      <c r="O1101" s="149"/>
      <c r="P1101" s="367" t="s">
        <v>27</v>
      </c>
      <c r="Q1101" s="367"/>
      <c r="R1101" s="367"/>
      <c r="S1101" s="367"/>
      <c r="T1101" s="367"/>
      <c r="U1101" s="367"/>
      <c r="V1101" s="367"/>
      <c r="W1101" s="367"/>
      <c r="X1101" s="367"/>
      <c r="Y1101" s="149" t="s">
        <v>417</v>
      </c>
      <c r="Z1101" s="386"/>
      <c r="AA1101" s="386"/>
      <c r="AB1101" s="386"/>
      <c r="AC1101" s="149" t="s">
        <v>366</v>
      </c>
      <c r="AD1101" s="149"/>
      <c r="AE1101" s="149"/>
      <c r="AF1101" s="149"/>
      <c r="AG1101" s="149"/>
      <c r="AH1101" s="367" t="s">
        <v>379</v>
      </c>
      <c r="AI1101" s="368"/>
      <c r="AJ1101" s="368"/>
      <c r="AK1101" s="368"/>
      <c r="AL1101" s="368" t="s">
        <v>21</v>
      </c>
      <c r="AM1101" s="368"/>
      <c r="AN1101" s="368"/>
      <c r="AO1101" s="387"/>
      <c r="AP1101" s="370" t="s">
        <v>445</v>
      </c>
      <c r="AQ1101" s="370"/>
      <c r="AR1101" s="370"/>
      <c r="AS1101" s="370"/>
      <c r="AT1101" s="370"/>
      <c r="AU1101" s="370"/>
      <c r="AV1101" s="370"/>
      <c r="AW1101" s="370"/>
      <c r="AX1101" s="370"/>
    </row>
    <row r="1102" spans="1:50" ht="30" hidden="1" customHeight="1" x14ac:dyDescent="0.2">
      <c r="A1102" s="376">
        <v>1</v>
      </c>
      <c r="B1102" s="376">
        <v>1</v>
      </c>
      <c r="C1102" s="374"/>
      <c r="D1102" s="374"/>
      <c r="E1102" s="147"/>
      <c r="F1102" s="375"/>
      <c r="G1102" s="375"/>
      <c r="H1102" s="375"/>
      <c r="I1102" s="375"/>
      <c r="J1102" s="348"/>
      <c r="K1102" s="349"/>
      <c r="L1102" s="349"/>
      <c r="M1102" s="349"/>
      <c r="N1102" s="349"/>
      <c r="O1102" s="349"/>
      <c r="P1102" s="362"/>
      <c r="Q1102" s="350"/>
      <c r="R1102" s="350"/>
      <c r="S1102" s="350"/>
      <c r="T1102" s="350"/>
      <c r="U1102" s="350"/>
      <c r="V1102" s="350"/>
      <c r="W1102" s="350"/>
      <c r="X1102" s="350"/>
      <c r="Y1102" s="351"/>
      <c r="Z1102" s="352"/>
      <c r="AA1102" s="352"/>
      <c r="AB1102" s="353"/>
      <c r="AC1102" s="363"/>
      <c r="AD1102" s="363"/>
      <c r="AE1102" s="363"/>
      <c r="AF1102" s="363"/>
      <c r="AG1102" s="363"/>
      <c r="AH1102" s="372"/>
      <c r="AI1102" s="373"/>
      <c r="AJ1102" s="373"/>
      <c r="AK1102" s="373"/>
      <c r="AL1102" s="357"/>
      <c r="AM1102" s="358"/>
      <c r="AN1102" s="358"/>
      <c r="AO1102" s="359"/>
      <c r="AP1102" s="360"/>
      <c r="AQ1102" s="360"/>
      <c r="AR1102" s="360"/>
      <c r="AS1102" s="360"/>
      <c r="AT1102" s="360"/>
      <c r="AU1102" s="360"/>
      <c r="AV1102" s="360"/>
      <c r="AW1102" s="360"/>
      <c r="AX1102" s="360"/>
    </row>
    <row r="1103" spans="1:50" ht="30" hidden="1" customHeight="1" x14ac:dyDescent="0.2">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2">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2">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2">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2">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2">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2">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2">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2">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2">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2">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82">
    <cfRule type="expression" dxfId="2797" priority="13881">
      <formula>IF(RIGHT(TEXT(Y782,"0.#"),1)=".",FALSE,TRUE)</formula>
    </cfRule>
    <cfRule type="expression" dxfId="2796" priority="13882">
      <formula>IF(RIGHT(TEXT(Y782,"0.#"),1)=".",TRUE,FALSE)</formula>
    </cfRule>
  </conditionalFormatting>
  <conditionalFormatting sqref="Y791">
    <cfRule type="expression" dxfId="2795" priority="13877">
      <formula>IF(RIGHT(TEXT(Y791,"0.#"),1)=".",FALSE,TRUE)</formula>
    </cfRule>
    <cfRule type="expression" dxfId="2794" priority="13878">
      <formula>IF(RIGHT(TEXT(Y791,"0.#"),1)=".",TRUE,FALSE)</formula>
    </cfRule>
  </conditionalFormatting>
  <conditionalFormatting sqref="Y822:Y829 Y820 Y809:Y816 Y807 Y796:Y803 Y794">
    <cfRule type="expression" dxfId="2793" priority="13659">
      <formula>IF(RIGHT(TEXT(Y794,"0.#"),1)=".",FALSE,TRUE)</formula>
    </cfRule>
    <cfRule type="expression" dxfId="2792" priority="13660">
      <formula>IF(RIGHT(TEXT(Y794,"0.#"),1)=".",TRUE,FALSE)</formula>
    </cfRule>
  </conditionalFormatting>
  <conditionalFormatting sqref="P15:AX15 P13:AX13 P16:AQ17">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3:Y790 Y781">
    <cfRule type="expression" dxfId="2785" priority="13683">
      <formula>IF(RIGHT(TEXT(Y781,"0.#"),1)=".",FALSE,TRUE)</formula>
    </cfRule>
    <cfRule type="expression" dxfId="2784" priority="13684">
      <formula>IF(RIGHT(TEXT(Y781,"0.#"),1)=".",TRUE,FALSE)</formula>
    </cfRule>
  </conditionalFormatting>
  <conditionalFormatting sqref="AU782">
    <cfRule type="expression" dxfId="2783" priority="13681">
      <formula>IF(RIGHT(TEXT(AU782,"0.#"),1)=".",FALSE,TRUE)</formula>
    </cfRule>
    <cfRule type="expression" dxfId="2782" priority="13682">
      <formula>IF(RIGHT(TEXT(AU782,"0.#"),1)=".",TRUE,FALSE)</formula>
    </cfRule>
  </conditionalFormatting>
  <conditionalFormatting sqref="AU791">
    <cfRule type="expression" dxfId="2781" priority="13679">
      <formula>IF(RIGHT(TEXT(AU791,"0.#"),1)=".",FALSE,TRUE)</formula>
    </cfRule>
    <cfRule type="expression" dxfId="2780" priority="13680">
      <formula>IF(RIGHT(TEXT(AU791,"0.#"),1)=".",TRUE,FALSE)</formula>
    </cfRule>
  </conditionalFormatting>
  <conditionalFormatting sqref="AU783:AU790 AU781">
    <cfRule type="expression" dxfId="2779" priority="13677">
      <formula>IF(RIGHT(TEXT(AU781,"0.#"),1)=".",FALSE,TRUE)</formula>
    </cfRule>
    <cfRule type="expression" dxfId="2778" priority="13678">
      <formula>IF(RIGHT(TEXT(AU781,"0.#"),1)=".",TRUE,FALSE)</formula>
    </cfRule>
  </conditionalFormatting>
  <conditionalFormatting sqref="Y821 Y808 Y795">
    <cfRule type="expression" dxfId="2777" priority="13663">
      <formula>IF(RIGHT(TEXT(Y795,"0.#"),1)=".",FALSE,TRUE)</formula>
    </cfRule>
    <cfRule type="expression" dxfId="2776" priority="13664">
      <formula>IF(RIGHT(TEXT(Y795,"0.#"),1)=".",TRUE,FALSE)</formula>
    </cfRule>
  </conditionalFormatting>
  <conditionalFormatting sqref="Y830 Y817 Y804">
    <cfRule type="expression" dxfId="2775" priority="13661">
      <formula>IF(RIGHT(TEXT(Y804,"0.#"),1)=".",FALSE,TRUE)</formula>
    </cfRule>
    <cfRule type="expression" dxfId="2774" priority="13662">
      <formula>IF(RIGHT(TEXT(Y804,"0.#"),1)=".",TRUE,FALSE)</formula>
    </cfRule>
  </conditionalFormatting>
  <conditionalFormatting sqref="AU821 AU808 AU795">
    <cfRule type="expression" dxfId="2773" priority="13657">
      <formula>IF(RIGHT(TEXT(AU795,"0.#"),1)=".",FALSE,TRUE)</formula>
    </cfRule>
    <cfRule type="expression" dxfId="2772" priority="13658">
      <formula>IF(RIGHT(TEXT(AU795,"0.#"),1)=".",TRUE,FALSE)</formula>
    </cfRule>
  </conditionalFormatting>
  <conditionalFormatting sqref="AU830 AU817 AU804">
    <cfRule type="expression" dxfId="2771" priority="13655">
      <formula>IF(RIGHT(TEXT(AU804,"0.#"),1)=".",FALSE,TRUE)</formula>
    </cfRule>
    <cfRule type="expression" dxfId="2770" priority="13656">
      <formula>IF(RIGHT(TEXT(AU804,"0.#"),1)=".",TRUE,FALSE)</formula>
    </cfRule>
  </conditionalFormatting>
  <conditionalFormatting sqref="AU822:AU829 AU820 AU809:AU816 AU807 AU796:AU803 AU794">
    <cfRule type="expression" dxfId="2769" priority="13653">
      <formula>IF(RIGHT(TEXT(AU794,"0.#"),1)=".",FALSE,TRUE)</formula>
    </cfRule>
    <cfRule type="expression" dxfId="2768" priority="13654">
      <formula>IF(RIGHT(TEXT(AU794,"0.#"),1)=".",TRUE,FALSE)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3:AO1131">
    <cfRule type="expression" dxfId="2399" priority="2865">
      <formula>IF(AND(AL1103&gt;=0, RIGHT(TEXT(AL1103,"0.#"),1)&lt;&gt;"."),TRUE,FALSE)</formula>
    </cfRule>
    <cfRule type="expression" dxfId="2398" priority="2866">
      <formula>IF(AND(AL1103&gt;=0, RIGHT(TEXT(AL1103,"0.#"),1)="."),TRUE,FALSE)</formula>
    </cfRule>
    <cfRule type="expression" dxfId="2397" priority="2867">
      <formula>IF(AND(AL1103&lt;0, RIGHT(TEXT(AL1103,"0.#"),1)&lt;&gt;"."),TRUE,FALSE)</formula>
    </cfRule>
    <cfRule type="expression" dxfId="2396" priority="2868">
      <formula>IF(AND(AL1103&lt;0, RIGHT(TEXT(AL1103,"0.#"),1)="."),TRUE,FALSE)</formula>
    </cfRule>
  </conditionalFormatting>
  <conditionalFormatting sqref="Y1103:Y1131">
    <cfRule type="expression" dxfId="2395" priority="2863">
      <formula>IF(RIGHT(TEXT(Y1103,"0.#"),1)=".",FALSE,TRUE)</formula>
    </cfRule>
    <cfRule type="expression" dxfId="2394" priority="2864">
      <formula>IF(RIGHT(TEXT(Y1103,"0.#"),1)=".",TRUE,FALSE)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7" manualBreakCount="7">
    <brk id="43" max="16383" man="1"/>
    <brk id="718" max="16383" man="1"/>
    <brk id="739" max="16383" man="1"/>
    <brk id="778" max="16383" man="1"/>
    <brk id="831" max="16383" man="1"/>
    <brk id="912" max="16383" man="1"/>
    <brk id="1064"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8" sqref="Q18"/>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472</v>
      </c>
    </row>
    <row r="2" spans="1:42" ht="13.5" customHeight="1" x14ac:dyDescent="0.2">
      <c r="A2" s="14" t="s">
        <v>202</v>
      </c>
      <c r="B2" s="15"/>
      <c r="C2" s="13" t="str">
        <f>IF(B2="","",A2)</f>
        <v/>
      </c>
      <c r="D2" s="13" t="str">
        <f>IF(C2="","",IF(D1&lt;&gt;"",CONCATENATE(D1,"、",C2),C2))</f>
        <v/>
      </c>
      <c r="F2" s="12" t="s">
        <v>188</v>
      </c>
      <c r="G2" s="17" t="s">
        <v>564</v>
      </c>
      <c r="H2" s="13" t="str">
        <f>IF(G2="","",F2)</f>
        <v>一般会計</v>
      </c>
      <c r="I2" s="13" t="str">
        <f>IF(H2="","",IF(I1&lt;&gt;"",CONCATENATE(I1,"、",H2),H2))</f>
        <v>一般会計</v>
      </c>
      <c r="K2" s="14" t="s">
        <v>221</v>
      </c>
      <c r="L2" s="15"/>
      <c r="M2" s="13" t="str">
        <f>IF(L2="","",K2)</f>
        <v/>
      </c>
      <c r="N2" s="13" t="str">
        <f>IF(M2="","",IF(N1&lt;&gt;"",CONCATENATE(N1,"、",M2),M2))</f>
        <v/>
      </c>
      <c r="O2" s="13"/>
      <c r="P2" s="12" t="s">
        <v>190</v>
      </c>
      <c r="Q2" s="17" t="s">
        <v>564</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487</v>
      </c>
      <c r="AI2" s="54" t="s">
        <v>556</v>
      </c>
      <c r="AK2" s="54" t="s">
        <v>381</v>
      </c>
      <c r="AM2" s="88"/>
      <c r="AN2" s="88"/>
      <c r="AP2" s="56" t="s">
        <v>487</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504</v>
      </c>
      <c r="W3" s="32" t="s">
        <v>269</v>
      </c>
      <c r="Y3" s="32" t="s">
        <v>70</v>
      </c>
      <c r="Z3" s="30"/>
      <c r="AA3" s="32" t="s">
        <v>79</v>
      </c>
      <c r="AB3" s="31"/>
      <c r="AC3" s="33" t="s">
        <v>255</v>
      </c>
      <c r="AD3" s="28"/>
      <c r="AE3" s="45" t="s">
        <v>296</v>
      </c>
      <c r="AF3" s="30"/>
      <c r="AG3" s="56" t="s">
        <v>488</v>
      </c>
      <c r="AI3" s="54" t="s">
        <v>374</v>
      </c>
      <c r="AK3" s="54" t="str">
        <f>CHAR(CODE(AK2)+1)</f>
        <v>B</v>
      </c>
      <c r="AM3" s="88"/>
      <c r="AN3" s="88"/>
      <c r="AP3" s="56" t="s">
        <v>488</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534</v>
      </c>
      <c r="W4" s="32" t="s">
        <v>270</v>
      </c>
      <c r="Y4" s="32" t="s">
        <v>72</v>
      </c>
      <c r="Z4" s="30"/>
      <c r="AA4" s="32" t="s">
        <v>81</v>
      </c>
      <c r="AB4" s="31"/>
      <c r="AC4" s="32" t="s">
        <v>256</v>
      </c>
      <c r="AD4" s="28"/>
      <c r="AE4" s="45" t="s">
        <v>297</v>
      </c>
      <c r="AF4" s="30"/>
      <c r="AG4" s="56" t="s">
        <v>489</v>
      </c>
      <c r="AI4" s="54" t="s">
        <v>376</v>
      </c>
      <c r="AK4" s="54" t="str">
        <f t="shared" ref="AK4:AK49" si="7">CHAR(CODE(AK3)+1)</f>
        <v>C</v>
      </c>
      <c r="AM4" s="88"/>
      <c r="AN4" s="88"/>
      <c r="AP4" s="56" t="s">
        <v>489</v>
      </c>
    </row>
    <row r="5" spans="1:42" ht="13.5" customHeight="1" x14ac:dyDescent="0.2">
      <c r="A5" s="14" t="s">
        <v>205</v>
      </c>
      <c r="B5" s="15" t="s">
        <v>564</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441</v>
      </c>
      <c r="Y5" s="32" t="s">
        <v>74</v>
      </c>
      <c r="Z5" s="30"/>
      <c r="AA5" s="32" t="s">
        <v>83</v>
      </c>
      <c r="AB5" s="31"/>
      <c r="AC5" s="32" t="s">
        <v>298</v>
      </c>
      <c r="AD5" s="31"/>
      <c r="AE5" s="45" t="s">
        <v>500</v>
      </c>
      <c r="AF5" s="30"/>
      <c r="AG5" s="56" t="s">
        <v>490</v>
      </c>
      <c r="AI5" s="54" t="s">
        <v>536</v>
      </c>
      <c r="AK5" s="54" t="str">
        <f t="shared" si="7"/>
        <v>D</v>
      </c>
      <c r="AP5" s="56" t="s">
        <v>490</v>
      </c>
    </row>
    <row r="6" spans="1:42" ht="13.5" customHeight="1" x14ac:dyDescent="0.2">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503</v>
      </c>
      <c r="W6" s="32" t="s">
        <v>271</v>
      </c>
      <c r="Y6" s="32" t="s">
        <v>76</v>
      </c>
      <c r="Z6" s="30"/>
      <c r="AA6" s="32" t="s">
        <v>85</v>
      </c>
      <c r="AB6" s="31"/>
      <c r="AC6" s="32" t="s">
        <v>257</v>
      </c>
      <c r="AD6" s="31"/>
      <c r="AE6" s="45" t="s">
        <v>497</v>
      </c>
      <c r="AF6" s="30"/>
      <c r="AG6" s="56" t="s">
        <v>491</v>
      </c>
      <c r="AI6" s="56" t="s">
        <v>537</v>
      </c>
      <c r="AK6" s="54" t="str">
        <f t="shared" si="7"/>
        <v>E</v>
      </c>
      <c r="AP6" s="56" t="s">
        <v>491</v>
      </c>
    </row>
    <row r="7" spans="1:42" ht="13.5" customHeight="1" x14ac:dyDescent="0.2">
      <c r="A7" s="14" t="s">
        <v>207</v>
      </c>
      <c r="B7" s="15"/>
      <c r="C7" s="13" t="str">
        <f t="shared" si="0"/>
        <v/>
      </c>
      <c r="D7" s="13" t="str">
        <f t="shared" si="8"/>
        <v>海洋政策</v>
      </c>
      <c r="F7" s="18" t="s">
        <v>418</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492</v>
      </c>
      <c r="AH7" s="92"/>
      <c r="AI7" s="54" t="s">
        <v>538</v>
      </c>
      <c r="AK7" s="54" t="str">
        <f t="shared" si="7"/>
        <v>F</v>
      </c>
      <c r="AP7" s="56" t="s">
        <v>492</v>
      </c>
    </row>
    <row r="8" spans="1:42" ht="13.5" customHeight="1" x14ac:dyDescent="0.2">
      <c r="A8" s="14" t="s">
        <v>208</v>
      </c>
      <c r="B8" s="15" t="s">
        <v>564</v>
      </c>
      <c r="C8" s="13" t="str">
        <f t="shared" si="0"/>
        <v>交通安全対策</v>
      </c>
      <c r="D8" s="13" t="str">
        <f t="shared" si="8"/>
        <v>海洋政策、交通安全対策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540</v>
      </c>
      <c r="W8" s="32" t="s">
        <v>273</v>
      </c>
      <c r="Y8" s="32" t="s">
        <v>80</v>
      </c>
      <c r="Z8" s="30"/>
      <c r="AA8" s="32" t="s">
        <v>89</v>
      </c>
      <c r="AB8" s="31"/>
      <c r="AC8" s="31"/>
      <c r="AD8" s="31"/>
      <c r="AE8" s="31"/>
      <c r="AF8" s="30"/>
      <c r="AG8" s="56" t="s">
        <v>493</v>
      </c>
      <c r="AI8" s="87"/>
      <c r="AK8" s="54" t="str">
        <f t="shared" si="7"/>
        <v>G</v>
      </c>
      <c r="AP8" s="56" t="s">
        <v>493</v>
      </c>
    </row>
    <row r="9" spans="1:42" ht="13.5" customHeight="1" x14ac:dyDescent="0.2">
      <c r="A9" s="14" t="s">
        <v>209</v>
      </c>
      <c r="B9" s="15"/>
      <c r="C9" s="13" t="str">
        <f t="shared" si="0"/>
        <v/>
      </c>
      <c r="D9" s="13" t="str">
        <f t="shared" si="8"/>
        <v>海洋政策、交通安全対策</v>
      </c>
      <c r="F9" s="18" t="s">
        <v>419</v>
      </c>
      <c r="G9" s="17"/>
      <c r="H9" s="13" t="str">
        <f t="shared" si="1"/>
        <v/>
      </c>
      <c r="I9" s="13" t="str">
        <f t="shared" si="5"/>
        <v>一般会計</v>
      </c>
      <c r="K9" s="14" t="s">
        <v>228</v>
      </c>
      <c r="L9" s="15"/>
      <c r="M9" s="13" t="str">
        <f t="shared" si="2"/>
        <v/>
      </c>
      <c r="N9" s="13" t="str">
        <f t="shared" si="6"/>
        <v/>
      </c>
      <c r="O9" s="13"/>
      <c r="P9" s="13"/>
      <c r="Q9" s="19"/>
      <c r="T9" s="13"/>
      <c r="U9" s="32" t="s">
        <v>504</v>
      </c>
      <c r="W9" s="32" t="s">
        <v>274</v>
      </c>
      <c r="Y9" s="32" t="s">
        <v>82</v>
      </c>
      <c r="Z9" s="30"/>
      <c r="AA9" s="32" t="s">
        <v>91</v>
      </c>
      <c r="AB9" s="31"/>
      <c r="AC9" s="31"/>
      <c r="AD9" s="31"/>
      <c r="AE9" s="31"/>
      <c r="AF9" s="30"/>
      <c r="AG9" s="56" t="s">
        <v>494</v>
      </c>
      <c r="AK9" s="54" t="str">
        <f t="shared" si="7"/>
        <v>H</v>
      </c>
      <c r="AP9" s="56" t="s">
        <v>494</v>
      </c>
    </row>
    <row r="10" spans="1:42" ht="13.5" customHeight="1" x14ac:dyDescent="0.2">
      <c r="A10" s="14" t="s">
        <v>442</v>
      </c>
      <c r="B10" s="15"/>
      <c r="C10" s="13" t="str">
        <f t="shared" si="0"/>
        <v/>
      </c>
      <c r="D10" s="13" t="str">
        <f t="shared" si="8"/>
        <v>海洋政策、交通安全対策</v>
      </c>
      <c r="F10" s="18" t="s">
        <v>235</v>
      </c>
      <c r="G10" s="17"/>
      <c r="H10" s="13" t="str">
        <f t="shared" si="1"/>
        <v/>
      </c>
      <c r="I10" s="13" t="str">
        <f t="shared" si="5"/>
        <v>一般会計</v>
      </c>
      <c r="K10" s="14" t="s">
        <v>446</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479</v>
      </c>
      <c r="AK10" s="54" t="str">
        <f t="shared" si="7"/>
        <v>I</v>
      </c>
      <c r="AP10" s="54" t="s">
        <v>473</v>
      </c>
    </row>
    <row r="11" spans="1:42" ht="13.5" customHeight="1" x14ac:dyDescent="0.2">
      <c r="A11" s="14" t="s">
        <v>210</v>
      </c>
      <c r="B11" s="15"/>
      <c r="C11" s="13" t="str">
        <f t="shared" si="0"/>
        <v/>
      </c>
      <c r="D11" s="13" t="str">
        <f t="shared" si="8"/>
        <v>海洋政策、交通安全対策</v>
      </c>
      <c r="F11" s="18" t="s">
        <v>236</v>
      </c>
      <c r="G11" s="17"/>
      <c r="H11" s="13" t="str">
        <f t="shared" si="1"/>
        <v/>
      </c>
      <c r="I11" s="13" t="str">
        <f t="shared" si="5"/>
        <v>一般会計</v>
      </c>
      <c r="K11" s="14" t="s">
        <v>229</v>
      </c>
      <c r="L11" s="15" t="s">
        <v>564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482</v>
      </c>
      <c r="AK11" s="54" t="str">
        <f t="shared" si="7"/>
        <v>J</v>
      </c>
    </row>
    <row r="12" spans="1:42" ht="13.5" customHeight="1" x14ac:dyDescent="0.2">
      <c r="A12" s="14" t="s">
        <v>211</v>
      </c>
      <c r="B12" s="15"/>
      <c r="C12" s="13" t="str">
        <f t="shared" si="0"/>
        <v/>
      </c>
      <c r="D12" s="13" t="str">
        <f t="shared" si="8"/>
        <v>海洋政策、交通安全対策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480</v>
      </c>
      <c r="AK12" s="54" t="str">
        <f t="shared" si="7"/>
        <v>K</v>
      </c>
    </row>
    <row r="13" spans="1:42" ht="13.5" customHeight="1" x14ac:dyDescent="0.2">
      <c r="A13" s="14" t="s">
        <v>212</v>
      </c>
      <c r="B13" s="15"/>
      <c r="C13" s="13" t="str">
        <f t="shared" si="0"/>
        <v/>
      </c>
      <c r="D13" s="13" t="str">
        <f t="shared" si="8"/>
        <v>海洋政策、交通安全対策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481</v>
      </c>
      <c r="AK13" s="54" t="str">
        <f t="shared" si="7"/>
        <v>L</v>
      </c>
    </row>
    <row r="14" spans="1:42" ht="13.5" customHeight="1" x14ac:dyDescent="0.2">
      <c r="A14" s="14" t="s">
        <v>213</v>
      </c>
      <c r="B14" s="15"/>
      <c r="C14" s="13" t="str">
        <f t="shared" si="0"/>
        <v/>
      </c>
      <c r="D14" s="13" t="str">
        <f t="shared" si="8"/>
        <v>海洋政策、交通安全対策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海洋政策、交通安全対策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海洋政策、交通安全対策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海洋政策、交通安全対策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海洋政策、交通安全対策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海洋政策、交通安全対策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海洋政策、交通安全対策</v>
      </c>
      <c r="F20" s="18" t="s">
        <v>428</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429</v>
      </c>
      <c r="B21" s="15"/>
      <c r="C21" s="13" t="str">
        <f t="shared" si="0"/>
        <v/>
      </c>
      <c r="D21" s="13" t="str">
        <f t="shared" si="8"/>
        <v>海洋政策、交通安全対策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430</v>
      </c>
      <c r="B22" s="15"/>
      <c r="C22" s="13" t="str">
        <f t="shared" si="0"/>
        <v/>
      </c>
      <c r="D22" s="13" t="str">
        <f t="shared" si="8"/>
        <v>海洋政策、交通安全対策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431</v>
      </c>
      <c r="B23" s="15"/>
      <c r="C23" s="13" t="str">
        <f t="shared" si="0"/>
        <v/>
      </c>
      <c r="D23" s="13" t="str">
        <f>IF(C23="",D22,IF(D22&lt;&gt;"",CONCATENATE(D22,"、",C23),C23))</f>
        <v>海洋政策、交通安全対策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432</v>
      </c>
      <c r="B24" s="15"/>
      <c r="C24" s="13" t="str">
        <f t="shared" si="0"/>
        <v/>
      </c>
      <c r="D24" s="13" t="str">
        <f>IF(C24="",D23,IF(D23&lt;&gt;"",CONCATENATE(D23,"、",C24),C24))</f>
        <v>海洋政策、交通安全対策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554</v>
      </c>
      <c r="B25" s="15"/>
      <c r="C25" s="13" t="str">
        <f t="shared" si="0"/>
        <v/>
      </c>
      <c r="D25" s="13" t="str">
        <f>IF(C25="",D24,IF(D24&lt;&gt;"",CONCATENATE(D24,"、",C25),C25))</f>
        <v>海洋政策、交通安全対策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海洋政策、交通安全対策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2">
      <c r="B29" s="13"/>
      <c r="F29" s="18" t="s">
        <v>420</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421</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422</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423</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424</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425</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426</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427</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447</v>
      </c>
    </row>
    <row r="96" spans="25:25" x14ac:dyDescent="0.2">
      <c r="Y96" s="32" t="s">
        <v>502</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5"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06" t="s">
        <v>465</v>
      </c>
      <c r="B2" s="407"/>
      <c r="C2" s="407"/>
      <c r="D2" s="407"/>
      <c r="E2" s="407"/>
      <c r="F2" s="408"/>
      <c r="G2" s="518" t="s">
        <v>265</v>
      </c>
      <c r="H2" s="439"/>
      <c r="I2" s="439"/>
      <c r="J2" s="439"/>
      <c r="K2" s="439"/>
      <c r="L2" s="439"/>
      <c r="M2" s="439"/>
      <c r="N2" s="439"/>
      <c r="O2" s="519"/>
      <c r="P2" s="438" t="s">
        <v>59</v>
      </c>
      <c r="Q2" s="439"/>
      <c r="R2" s="439"/>
      <c r="S2" s="439"/>
      <c r="T2" s="439"/>
      <c r="U2" s="439"/>
      <c r="V2" s="439"/>
      <c r="W2" s="439"/>
      <c r="X2" s="519"/>
      <c r="Y2" s="1028"/>
      <c r="Z2" s="835"/>
      <c r="AA2" s="836"/>
      <c r="AB2" s="1032" t="s">
        <v>11</v>
      </c>
      <c r="AC2" s="1033"/>
      <c r="AD2" s="1034"/>
      <c r="AE2" s="1038" t="s">
        <v>546</v>
      </c>
      <c r="AF2" s="1038"/>
      <c r="AG2" s="1038"/>
      <c r="AH2" s="1038"/>
      <c r="AI2" s="1038" t="s">
        <v>543</v>
      </c>
      <c r="AJ2" s="1038"/>
      <c r="AK2" s="1038"/>
      <c r="AL2" s="1038"/>
      <c r="AM2" s="1038" t="s">
        <v>517</v>
      </c>
      <c r="AN2" s="1038"/>
      <c r="AO2" s="1038"/>
      <c r="AP2" s="563"/>
      <c r="AQ2" s="159" t="s">
        <v>353</v>
      </c>
      <c r="AR2" s="130"/>
      <c r="AS2" s="130"/>
      <c r="AT2" s="131"/>
      <c r="AU2" s="539" t="s">
        <v>253</v>
      </c>
      <c r="AV2" s="539"/>
      <c r="AW2" s="539"/>
      <c r="AX2" s="540"/>
    </row>
    <row r="3" spans="1:50" ht="18.75" customHeight="1" x14ac:dyDescent="0.2">
      <c r="A3" s="406"/>
      <c r="B3" s="407"/>
      <c r="C3" s="407"/>
      <c r="D3" s="407"/>
      <c r="E3" s="407"/>
      <c r="F3" s="408"/>
      <c r="G3" s="419"/>
      <c r="H3" s="404"/>
      <c r="I3" s="404"/>
      <c r="J3" s="404"/>
      <c r="K3" s="404"/>
      <c r="L3" s="404"/>
      <c r="M3" s="404"/>
      <c r="N3" s="404"/>
      <c r="O3" s="420"/>
      <c r="P3" s="441"/>
      <c r="Q3" s="404"/>
      <c r="R3" s="404"/>
      <c r="S3" s="404"/>
      <c r="T3" s="404"/>
      <c r="U3" s="404"/>
      <c r="V3" s="404"/>
      <c r="W3" s="404"/>
      <c r="X3" s="420"/>
      <c r="Y3" s="1029"/>
      <c r="Z3" s="1030"/>
      <c r="AA3" s="1031"/>
      <c r="AB3" s="1035"/>
      <c r="AC3" s="1036"/>
      <c r="AD3" s="1037"/>
      <c r="AE3" s="251"/>
      <c r="AF3" s="251"/>
      <c r="AG3" s="251"/>
      <c r="AH3" s="251"/>
      <c r="AI3" s="251"/>
      <c r="AJ3" s="251"/>
      <c r="AK3" s="251"/>
      <c r="AL3" s="251"/>
      <c r="AM3" s="251"/>
      <c r="AN3" s="251"/>
      <c r="AO3" s="251"/>
      <c r="AP3" s="247"/>
      <c r="AQ3" s="198"/>
      <c r="AR3" s="199"/>
      <c r="AS3" s="133" t="s">
        <v>354</v>
      </c>
      <c r="AT3" s="134"/>
      <c r="AU3" s="199"/>
      <c r="AV3" s="199"/>
      <c r="AW3" s="404" t="s">
        <v>300</v>
      </c>
      <c r="AX3" s="405"/>
    </row>
    <row r="4" spans="1:50" ht="22.5" customHeight="1" x14ac:dyDescent="0.2">
      <c r="A4" s="409"/>
      <c r="B4" s="407"/>
      <c r="C4" s="407"/>
      <c r="D4" s="407"/>
      <c r="E4" s="407"/>
      <c r="F4" s="408"/>
      <c r="G4" s="570"/>
      <c r="H4" s="1005"/>
      <c r="I4" s="1005"/>
      <c r="J4" s="1005"/>
      <c r="K4" s="1005"/>
      <c r="L4" s="1005"/>
      <c r="M4" s="1005"/>
      <c r="N4" s="1005"/>
      <c r="O4" s="1006"/>
      <c r="P4" s="105"/>
      <c r="Q4" s="1013"/>
      <c r="R4" s="1013"/>
      <c r="S4" s="1013"/>
      <c r="T4" s="1013"/>
      <c r="U4" s="1013"/>
      <c r="V4" s="1013"/>
      <c r="W4" s="1013"/>
      <c r="X4" s="1014"/>
      <c r="Y4" s="1023" t="s">
        <v>12</v>
      </c>
      <c r="Z4" s="1024"/>
      <c r="AA4" s="1025"/>
      <c r="AB4" s="467"/>
      <c r="AC4" s="1027"/>
      <c r="AD4" s="102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2">
      <c r="A5" s="410"/>
      <c r="B5" s="411"/>
      <c r="C5" s="411"/>
      <c r="D5" s="411"/>
      <c r="E5" s="411"/>
      <c r="F5" s="412"/>
      <c r="G5" s="1007"/>
      <c r="H5" s="1008"/>
      <c r="I5" s="1008"/>
      <c r="J5" s="1008"/>
      <c r="K5" s="1008"/>
      <c r="L5" s="1008"/>
      <c r="M5" s="1008"/>
      <c r="N5" s="1008"/>
      <c r="O5" s="1009"/>
      <c r="P5" s="1015"/>
      <c r="Q5" s="1015"/>
      <c r="R5" s="1015"/>
      <c r="S5" s="1015"/>
      <c r="T5" s="1015"/>
      <c r="U5" s="1015"/>
      <c r="V5" s="1015"/>
      <c r="W5" s="1015"/>
      <c r="X5" s="1016"/>
      <c r="Y5" s="421" t="s">
        <v>54</v>
      </c>
      <c r="Z5" s="1020"/>
      <c r="AA5" s="1021"/>
      <c r="AB5" s="529"/>
      <c r="AC5" s="1026"/>
      <c r="AD5" s="102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2">
      <c r="A6" s="410"/>
      <c r="B6" s="411"/>
      <c r="C6" s="411"/>
      <c r="D6" s="411"/>
      <c r="E6" s="411"/>
      <c r="F6" s="412"/>
      <c r="G6" s="1010"/>
      <c r="H6" s="1011"/>
      <c r="I6" s="1011"/>
      <c r="J6" s="1011"/>
      <c r="K6" s="1011"/>
      <c r="L6" s="1011"/>
      <c r="M6" s="1011"/>
      <c r="N6" s="1011"/>
      <c r="O6" s="1012"/>
      <c r="P6" s="1017"/>
      <c r="Q6" s="1017"/>
      <c r="R6" s="1017"/>
      <c r="S6" s="1017"/>
      <c r="T6" s="1017"/>
      <c r="U6" s="1017"/>
      <c r="V6" s="1017"/>
      <c r="W6" s="1017"/>
      <c r="X6" s="1018"/>
      <c r="Y6" s="1019" t="s">
        <v>13</v>
      </c>
      <c r="Z6" s="1020"/>
      <c r="AA6" s="1021"/>
      <c r="AB6" s="600" t="s">
        <v>301</v>
      </c>
      <c r="AC6" s="1022"/>
      <c r="AD6" s="102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2">
      <c r="A7" s="226" t="s">
        <v>495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2">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2">
      <c r="A9" s="406" t="s">
        <v>465</v>
      </c>
      <c r="B9" s="407"/>
      <c r="C9" s="407"/>
      <c r="D9" s="407"/>
      <c r="E9" s="407"/>
      <c r="F9" s="408"/>
      <c r="G9" s="518" t="s">
        <v>265</v>
      </c>
      <c r="H9" s="439"/>
      <c r="I9" s="439"/>
      <c r="J9" s="439"/>
      <c r="K9" s="439"/>
      <c r="L9" s="439"/>
      <c r="M9" s="439"/>
      <c r="N9" s="439"/>
      <c r="O9" s="519"/>
      <c r="P9" s="438" t="s">
        <v>59</v>
      </c>
      <c r="Q9" s="439"/>
      <c r="R9" s="439"/>
      <c r="S9" s="439"/>
      <c r="T9" s="439"/>
      <c r="U9" s="439"/>
      <c r="V9" s="439"/>
      <c r="W9" s="439"/>
      <c r="X9" s="519"/>
      <c r="Y9" s="1028"/>
      <c r="Z9" s="835"/>
      <c r="AA9" s="836"/>
      <c r="AB9" s="1032" t="s">
        <v>11</v>
      </c>
      <c r="AC9" s="1033"/>
      <c r="AD9" s="1034"/>
      <c r="AE9" s="1038" t="s">
        <v>547</v>
      </c>
      <c r="AF9" s="1038"/>
      <c r="AG9" s="1038"/>
      <c r="AH9" s="1038"/>
      <c r="AI9" s="1038" t="s">
        <v>543</v>
      </c>
      <c r="AJ9" s="1038"/>
      <c r="AK9" s="1038"/>
      <c r="AL9" s="1038"/>
      <c r="AM9" s="1038" t="s">
        <v>517</v>
      </c>
      <c r="AN9" s="1038"/>
      <c r="AO9" s="1038"/>
      <c r="AP9" s="563"/>
      <c r="AQ9" s="159" t="s">
        <v>353</v>
      </c>
      <c r="AR9" s="130"/>
      <c r="AS9" s="130"/>
      <c r="AT9" s="131"/>
      <c r="AU9" s="539" t="s">
        <v>253</v>
      </c>
      <c r="AV9" s="539"/>
      <c r="AW9" s="539"/>
      <c r="AX9" s="540"/>
    </row>
    <row r="10" spans="1:50" ht="18.75" customHeight="1" x14ac:dyDescent="0.2">
      <c r="A10" s="406"/>
      <c r="B10" s="407"/>
      <c r="C10" s="407"/>
      <c r="D10" s="407"/>
      <c r="E10" s="407"/>
      <c r="F10" s="408"/>
      <c r="G10" s="419"/>
      <c r="H10" s="404"/>
      <c r="I10" s="404"/>
      <c r="J10" s="404"/>
      <c r="K10" s="404"/>
      <c r="L10" s="404"/>
      <c r="M10" s="404"/>
      <c r="N10" s="404"/>
      <c r="O10" s="420"/>
      <c r="P10" s="441"/>
      <c r="Q10" s="404"/>
      <c r="R10" s="404"/>
      <c r="S10" s="404"/>
      <c r="T10" s="404"/>
      <c r="U10" s="404"/>
      <c r="V10" s="404"/>
      <c r="W10" s="404"/>
      <c r="X10" s="420"/>
      <c r="Y10" s="1029"/>
      <c r="Z10" s="1030"/>
      <c r="AA10" s="1031"/>
      <c r="AB10" s="1035"/>
      <c r="AC10" s="1036"/>
      <c r="AD10" s="1037"/>
      <c r="AE10" s="251"/>
      <c r="AF10" s="251"/>
      <c r="AG10" s="251"/>
      <c r="AH10" s="251"/>
      <c r="AI10" s="251"/>
      <c r="AJ10" s="251"/>
      <c r="AK10" s="251"/>
      <c r="AL10" s="251"/>
      <c r="AM10" s="251"/>
      <c r="AN10" s="251"/>
      <c r="AO10" s="251"/>
      <c r="AP10" s="247"/>
      <c r="AQ10" s="198"/>
      <c r="AR10" s="199"/>
      <c r="AS10" s="133" t="s">
        <v>354</v>
      </c>
      <c r="AT10" s="134"/>
      <c r="AU10" s="199"/>
      <c r="AV10" s="199"/>
      <c r="AW10" s="404" t="s">
        <v>300</v>
      </c>
      <c r="AX10" s="405"/>
    </row>
    <row r="11" spans="1:50" ht="22.5" customHeight="1" x14ac:dyDescent="0.2">
      <c r="A11" s="409"/>
      <c r="B11" s="407"/>
      <c r="C11" s="407"/>
      <c r="D11" s="407"/>
      <c r="E11" s="407"/>
      <c r="F11" s="408"/>
      <c r="G11" s="570"/>
      <c r="H11" s="1005"/>
      <c r="I11" s="1005"/>
      <c r="J11" s="1005"/>
      <c r="K11" s="1005"/>
      <c r="L11" s="1005"/>
      <c r="M11" s="1005"/>
      <c r="N11" s="1005"/>
      <c r="O11" s="1006"/>
      <c r="P11" s="105"/>
      <c r="Q11" s="1013"/>
      <c r="R11" s="1013"/>
      <c r="S11" s="1013"/>
      <c r="T11" s="1013"/>
      <c r="U11" s="1013"/>
      <c r="V11" s="1013"/>
      <c r="W11" s="1013"/>
      <c r="X11" s="1014"/>
      <c r="Y11" s="1023" t="s">
        <v>12</v>
      </c>
      <c r="Z11" s="1024"/>
      <c r="AA11" s="1025"/>
      <c r="AB11" s="467"/>
      <c r="AC11" s="1027"/>
      <c r="AD11" s="102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2">
      <c r="A12" s="410"/>
      <c r="B12" s="411"/>
      <c r="C12" s="411"/>
      <c r="D12" s="411"/>
      <c r="E12" s="411"/>
      <c r="F12" s="412"/>
      <c r="G12" s="1007"/>
      <c r="H12" s="1008"/>
      <c r="I12" s="1008"/>
      <c r="J12" s="1008"/>
      <c r="K12" s="1008"/>
      <c r="L12" s="1008"/>
      <c r="M12" s="1008"/>
      <c r="N12" s="1008"/>
      <c r="O12" s="1009"/>
      <c r="P12" s="1015"/>
      <c r="Q12" s="1015"/>
      <c r="R12" s="1015"/>
      <c r="S12" s="1015"/>
      <c r="T12" s="1015"/>
      <c r="U12" s="1015"/>
      <c r="V12" s="1015"/>
      <c r="W12" s="1015"/>
      <c r="X12" s="1016"/>
      <c r="Y12" s="421" t="s">
        <v>54</v>
      </c>
      <c r="Z12" s="1020"/>
      <c r="AA12" s="1021"/>
      <c r="AB12" s="529"/>
      <c r="AC12" s="1026"/>
      <c r="AD12" s="102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2">
      <c r="A13" s="413"/>
      <c r="B13" s="414"/>
      <c r="C13" s="414"/>
      <c r="D13" s="414"/>
      <c r="E13" s="414"/>
      <c r="F13" s="41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600" t="s">
        <v>301</v>
      </c>
      <c r="AC13" s="1022"/>
      <c r="AD13" s="102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2">
      <c r="A14" s="226" t="s">
        <v>495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2">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2">
      <c r="A16" s="406" t="s">
        <v>465</v>
      </c>
      <c r="B16" s="407"/>
      <c r="C16" s="407"/>
      <c r="D16" s="407"/>
      <c r="E16" s="407"/>
      <c r="F16" s="408"/>
      <c r="G16" s="518" t="s">
        <v>265</v>
      </c>
      <c r="H16" s="439"/>
      <c r="I16" s="439"/>
      <c r="J16" s="439"/>
      <c r="K16" s="439"/>
      <c r="L16" s="439"/>
      <c r="M16" s="439"/>
      <c r="N16" s="439"/>
      <c r="O16" s="519"/>
      <c r="P16" s="438" t="s">
        <v>59</v>
      </c>
      <c r="Q16" s="439"/>
      <c r="R16" s="439"/>
      <c r="S16" s="439"/>
      <c r="T16" s="439"/>
      <c r="U16" s="439"/>
      <c r="V16" s="439"/>
      <c r="W16" s="439"/>
      <c r="X16" s="519"/>
      <c r="Y16" s="1028"/>
      <c r="Z16" s="835"/>
      <c r="AA16" s="836"/>
      <c r="AB16" s="1032" t="s">
        <v>11</v>
      </c>
      <c r="AC16" s="1033"/>
      <c r="AD16" s="1034"/>
      <c r="AE16" s="1038" t="s">
        <v>546</v>
      </c>
      <c r="AF16" s="1038"/>
      <c r="AG16" s="1038"/>
      <c r="AH16" s="1038"/>
      <c r="AI16" s="1038" t="s">
        <v>544</v>
      </c>
      <c r="AJ16" s="1038"/>
      <c r="AK16" s="1038"/>
      <c r="AL16" s="1038"/>
      <c r="AM16" s="1038" t="s">
        <v>517</v>
      </c>
      <c r="AN16" s="1038"/>
      <c r="AO16" s="1038"/>
      <c r="AP16" s="563"/>
      <c r="AQ16" s="159" t="s">
        <v>353</v>
      </c>
      <c r="AR16" s="130"/>
      <c r="AS16" s="130"/>
      <c r="AT16" s="131"/>
      <c r="AU16" s="539" t="s">
        <v>253</v>
      </c>
      <c r="AV16" s="539"/>
      <c r="AW16" s="539"/>
      <c r="AX16" s="540"/>
    </row>
    <row r="17" spans="1:50" ht="18.75" customHeight="1" x14ac:dyDescent="0.2">
      <c r="A17" s="406"/>
      <c r="B17" s="407"/>
      <c r="C17" s="407"/>
      <c r="D17" s="407"/>
      <c r="E17" s="407"/>
      <c r="F17" s="408"/>
      <c r="G17" s="419"/>
      <c r="H17" s="404"/>
      <c r="I17" s="404"/>
      <c r="J17" s="404"/>
      <c r="K17" s="404"/>
      <c r="L17" s="404"/>
      <c r="M17" s="404"/>
      <c r="N17" s="404"/>
      <c r="O17" s="420"/>
      <c r="P17" s="441"/>
      <c r="Q17" s="404"/>
      <c r="R17" s="404"/>
      <c r="S17" s="404"/>
      <c r="T17" s="404"/>
      <c r="U17" s="404"/>
      <c r="V17" s="404"/>
      <c r="W17" s="404"/>
      <c r="X17" s="420"/>
      <c r="Y17" s="1029"/>
      <c r="Z17" s="1030"/>
      <c r="AA17" s="1031"/>
      <c r="AB17" s="1035"/>
      <c r="AC17" s="1036"/>
      <c r="AD17" s="1037"/>
      <c r="AE17" s="251"/>
      <c r="AF17" s="251"/>
      <c r="AG17" s="251"/>
      <c r="AH17" s="251"/>
      <c r="AI17" s="251"/>
      <c r="AJ17" s="251"/>
      <c r="AK17" s="251"/>
      <c r="AL17" s="251"/>
      <c r="AM17" s="251"/>
      <c r="AN17" s="251"/>
      <c r="AO17" s="251"/>
      <c r="AP17" s="247"/>
      <c r="AQ17" s="198"/>
      <c r="AR17" s="199"/>
      <c r="AS17" s="133" t="s">
        <v>354</v>
      </c>
      <c r="AT17" s="134"/>
      <c r="AU17" s="199"/>
      <c r="AV17" s="199"/>
      <c r="AW17" s="404" t="s">
        <v>300</v>
      </c>
      <c r="AX17" s="405"/>
    </row>
    <row r="18" spans="1:50" ht="22.5" customHeight="1" x14ac:dyDescent="0.2">
      <c r="A18" s="409"/>
      <c r="B18" s="407"/>
      <c r="C18" s="407"/>
      <c r="D18" s="407"/>
      <c r="E18" s="407"/>
      <c r="F18" s="408"/>
      <c r="G18" s="570"/>
      <c r="H18" s="1005"/>
      <c r="I18" s="1005"/>
      <c r="J18" s="1005"/>
      <c r="K18" s="1005"/>
      <c r="L18" s="1005"/>
      <c r="M18" s="1005"/>
      <c r="N18" s="1005"/>
      <c r="O18" s="1006"/>
      <c r="P18" s="105"/>
      <c r="Q18" s="1013"/>
      <c r="R18" s="1013"/>
      <c r="S18" s="1013"/>
      <c r="T18" s="1013"/>
      <c r="U18" s="1013"/>
      <c r="V18" s="1013"/>
      <c r="W18" s="1013"/>
      <c r="X18" s="1014"/>
      <c r="Y18" s="1023" t="s">
        <v>12</v>
      </c>
      <c r="Z18" s="1024"/>
      <c r="AA18" s="1025"/>
      <c r="AB18" s="467"/>
      <c r="AC18" s="1027"/>
      <c r="AD18" s="102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2">
      <c r="A19" s="410"/>
      <c r="B19" s="411"/>
      <c r="C19" s="411"/>
      <c r="D19" s="411"/>
      <c r="E19" s="411"/>
      <c r="F19" s="412"/>
      <c r="G19" s="1007"/>
      <c r="H19" s="1008"/>
      <c r="I19" s="1008"/>
      <c r="J19" s="1008"/>
      <c r="K19" s="1008"/>
      <c r="L19" s="1008"/>
      <c r="M19" s="1008"/>
      <c r="N19" s="1008"/>
      <c r="O19" s="1009"/>
      <c r="P19" s="1015"/>
      <c r="Q19" s="1015"/>
      <c r="R19" s="1015"/>
      <c r="S19" s="1015"/>
      <c r="T19" s="1015"/>
      <c r="U19" s="1015"/>
      <c r="V19" s="1015"/>
      <c r="W19" s="1015"/>
      <c r="X19" s="1016"/>
      <c r="Y19" s="421" t="s">
        <v>54</v>
      </c>
      <c r="Z19" s="1020"/>
      <c r="AA19" s="1021"/>
      <c r="AB19" s="529"/>
      <c r="AC19" s="1026"/>
      <c r="AD19" s="102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2">
      <c r="A20" s="413"/>
      <c r="B20" s="414"/>
      <c r="C20" s="414"/>
      <c r="D20" s="414"/>
      <c r="E20" s="414"/>
      <c r="F20" s="41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600" t="s">
        <v>301</v>
      </c>
      <c r="AC20" s="1022"/>
      <c r="AD20" s="102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2">
      <c r="A21" s="226" t="s">
        <v>495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2">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2">
      <c r="A23" s="406" t="s">
        <v>465</v>
      </c>
      <c r="B23" s="407"/>
      <c r="C23" s="407"/>
      <c r="D23" s="407"/>
      <c r="E23" s="407"/>
      <c r="F23" s="408"/>
      <c r="G23" s="518" t="s">
        <v>265</v>
      </c>
      <c r="H23" s="439"/>
      <c r="I23" s="439"/>
      <c r="J23" s="439"/>
      <c r="K23" s="439"/>
      <c r="L23" s="439"/>
      <c r="M23" s="439"/>
      <c r="N23" s="439"/>
      <c r="O23" s="519"/>
      <c r="P23" s="438" t="s">
        <v>59</v>
      </c>
      <c r="Q23" s="439"/>
      <c r="R23" s="439"/>
      <c r="S23" s="439"/>
      <c r="T23" s="439"/>
      <c r="U23" s="439"/>
      <c r="V23" s="439"/>
      <c r="W23" s="439"/>
      <c r="X23" s="519"/>
      <c r="Y23" s="1028"/>
      <c r="Z23" s="835"/>
      <c r="AA23" s="836"/>
      <c r="AB23" s="1032" t="s">
        <v>11</v>
      </c>
      <c r="AC23" s="1033"/>
      <c r="AD23" s="1034"/>
      <c r="AE23" s="1038" t="s">
        <v>548</v>
      </c>
      <c r="AF23" s="1038"/>
      <c r="AG23" s="1038"/>
      <c r="AH23" s="1038"/>
      <c r="AI23" s="1038" t="s">
        <v>543</v>
      </c>
      <c r="AJ23" s="1038"/>
      <c r="AK23" s="1038"/>
      <c r="AL23" s="1038"/>
      <c r="AM23" s="1038" t="s">
        <v>517</v>
      </c>
      <c r="AN23" s="1038"/>
      <c r="AO23" s="1038"/>
      <c r="AP23" s="563"/>
      <c r="AQ23" s="159" t="s">
        <v>353</v>
      </c>
      <c r="AR23" s="130"/>
      <c r="AS23" s="130"/>
      <c r="AT23" s="131"/>
      <c r="AU23" s="539" t="s">
        <v>253</v>
      </c>
      <c r="AV23" s="539"/>
      <c r="AW23" s="539"/>
      <c r="AX23" s="540"/>
    </row>
    <row r="24" spans="1:50" ht="18.75" customHeight="1" x14ac:dyDescent="0.2">
      <c r="A24" s="406"/>
      <c r="B24" s="407"/>
      <c r="C24" s="407"/>
      <c r="D24" s="407"/>
      <c r="E24" s="407"/>
      <c r="F24" s="408"/>
      <c r="G24" s="419"/>
      <c r="H24" s="404"/>
      <c r="I24" s="404"/>
      <c r="J24" s="404"/>
      <c r="K24" s="404"/>
      <c r="L24" s="404"/>
      <c r="M24" s="404"/>
      <c r="N24" s="404"/>
      <c r="O24" s="420"/>
      <c r="P24" s="441"/>
      <c r="Q24" s="404"/>
      <c r="R24" s="404"/>
      <c r="S24" s="404"/>
      <c r="T24" s="404"/>
      <c r="U24" s="404"/>
      <c r="V24" s="404"/>
      <c r="W24" s="404"/>
      <c r="X24" s="420"/>
      <c r="Y24" s="1029"/>
      <c r="Z24" s="1030"/>
      <c r="AA24" s="1031"/>
      <c r="AB24" s="1035"/>
      <c r="AC24" s="1036"/>
      <c r="AD24" s="1037"/>
      <c r="AE24" s="251"/>
      <c r="AF24" s="251"/>
      <c r="AG24" s="251"/>
      <c r="AH24" s="251"/>
      <c r="AI24" s="251"/>
      <c r="AJ24" s="251"/>
      <c r="AK24" s="251"/>
      <c r="AL24" s="251"/>
      <c r="AM24" s="251"/>
      <c r="AN24" s="251"/>
      <c r="AO24" s="251"/>
      <c r="AP24" s="247"/>
      <c r="AQ24" s="198"/>
      <c r="AR24" s="199"/>
      <c r="AS24" s="133" t="s">
        <v>354</v>
      </c>
      <c r="AT24" s="134"/>
      <c r="AU24" s="199"/>
      <c r="AV24" s="199"/>
      <c r="AW24" s="404" t="s">
        <v>300</v>
      </c>
      <c r="AX24" s="405"/>
    </row>
    <row r="25" spans="1:50" ht="22.5" customHeight="1" x14ac:dyDescent="0.2">
      <c r="A25" s="409"/>
      <c r="B25" s="407"/>
      <c r="C25" s="407"/>
      <c r="D25" s="407"/>
      <c r="E25" s="407"/>
      <c r="F25" s="408"/>
      <c r="G25" s="570"/>
      <c r="H25" s="1005"/>
      <c r="I25" s="1005"/>
      <c r="J25" s="1005"/>
      <c r="K25" s="1005"/>
      <c r="L25" s="1005"/>
      <c r="M25" s="1005"/>
      <c r="N25" s="1005"/>
      <c r="O25" s="1006"/>
      <c r="P25" s="105"/>
      <c r="Q25" s="1013"/>
      <c r="R25" s="1013"/>
      <c r="S25" s="1013"/>
      <c r="T25" s="1013"/>
      <c r="U25" s="1013"/>
      <c r="V25" s="1013"/>
      <c r="W25" s="1013"/>
      <c r="X25" s="1014"/>
      <c r="Y25" s="1023" t="s">
        <v>12</v>
      </c>
      <c r="Z25" s="1024"/>
      <c r="AA25" s="1025"/>
      <c r="AB25" s="467"/>
      <c r="AC25" s="1027"/>
      <c r="AD25" s="102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2">
      <c r="A26" s="410"/>
      <c r="B26" s="411"/>
      <c r="C26" s="411"/>
      <c r="D26" s="411"/>
      <c r="E26" s="411"/>
      <c r="F26" s="412"/>
      <c r="G26" s="1007"/>
      <c r="H26" s="1008"/>
      <c r="I26" s="1008"/>
      <c r="J26" s="1008"/>
      <c r="K26" s="1008"/>
      <c r="L26" s="1008"/>
      <c r="M26" s="1008"/>
      <c r="N26" s="1008"/>
      <c r="O26" s="1009"/>
      <c r="P26" s="1015"/>
      <c r="Q26" s="1015"/>
      <c r="R26" s="1015"/>
      <c r="S26" s="1015"/>
      <c r="T26" s="1015"/>
      <c r="U26" s="1015"/>
      <c r="V26" s="1015"/>
      <c r="W26" s="1015"/>
      <c r="X26" s="1016"/>
      <c r="Y26" s="421" t="s">
        <v>54</v>
      </c>
      <c r="Z26" s="1020"/>
      <c r="AA26" s="1021"/>
      <c r="AB26" s="529"/>
      <c r="AC26" s="1026"/>
      <c r="AD26" s="102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2">
      <c r="A27" s="413"/>
      <c r="B27" s="414"/>
      <c r="C27" s="414"/>
      <c r="D27" s="414"/>
      <c r="E27" s="414"/>
      <c r="F27" s="41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600" t="s">
        <v>301</v>
      </c>
      <c r="AC27" s="1022"/>
      <c r="AD27" s="102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2">
      <c r="A28" s="226" t="s">
        <v>495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2">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2">
      <c r="A30" s="406" t="s">
        <v>465</v>
      </c>
      <c r="B30" s="407"/>
      <c r="C30" s="407"/>
      <c r="D30" s="407"/>
      <c r="E30" s="407"/>
      <c r="F30" s="408"/>
      <c r="G30" s="518" t="s">
        <v>265</v>
      </c>
      <c r="H30" s="439"/>
      <c r="I30" s="439"/>
      <c r="J30" s="439"/>
      <c r="K30" s="439"/>
      <c r="L30" s="439"/>
      <c r="M30" s="439"/>
      <c r="N30" s="439"/>
      <c r="O30" s="519"/>
      <c r="P30" s="438" t="s">
        <v>59</v>
      </c>
      <c r="Q30" s="439"/>
      <c r="R30" s="439"/>
      <c r="S30" s="439"/>
      <c r="T30" s="439"/>
      <c r="U30" s="439"/>
      <c r="V30" s="439"/>
      <c r="W30" s="439"/>
      <c r="X30" s="519"/>
      <c r="Y30" s="1028"/>
      <c r="Z30" s="835"/>
      <c r="AA30" s="836"/>
      <c r="AB30" s="1032" t="s">
        <v>11</v>
      </c>
      <c r="AC30" s="1033"/>
      <c r="AD30" s="1034"/>
      <c r="AE30" s="1038" t="s">
        <v>546</v>
      </c>
      <c r="AF30" s="1038"/>
      <c r="AG30" s="1038"/>
      <c r="AH30" s="1038"/>
      <c r="AI30" s="1038" t="s">
        <v>543</v>
      </c>
      <c r="AJ30" s="1038"/>
      <c r="AK30" s="1038"/>
      <c r="AL30" s="1038"/>
      <c r="AM30" s="1038" t="s">
        <v>541</v>
      </c>
      <c r="AN30" s="1038"/>
      <c r="AO30" s="1038"/>
      <c r="AP30" s="563"/>
      <c r="AQ30" s="159" t="s">
        <v>353</v>
      </c>
      <c r="AR30" s="130"/>
      <c r="AS30" s="130"/>
      <c r="AT30" s="131"/>
      <c r="AU30" s="539" t="s">
        <v>253</v>
      </c>
      <c r="AV30" s="539"/>
      <c r="AW30" s="539"/>
      <c r="AX30" s="540"/>
    </row>
    <row r="31" spans="1:50" ht="18.75" customHeight="1" x14ac:dyDescent="0.2">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1029"/>
      <c r="Z31" s="1030"/>
      <c r="AA31" s="1031"/>
      <c r="AB31" s="1035"/>
      <c r="AC31" s="1036"/>
      <c r="AD31" s="1037"/>
      <c r="AE31" s="251"/>
      <c r="AF31" s="251"/>
      <c r="AG31" s="251"/>
      <c r="AH31" s="251"/>
      <c r="AI31" s="251"/>
      <c r="AJ31" s="251"/>
      <c r="AK31" s="251"/>
      <c r="AL31" s="251"/>
      <c r="AM31" s="251"/>
      <c r="AN31" s="251"/>
      <c r="AO31" s="251"/>
      <c r="AP31" s="247"/>
      <c r="AQ31" s="198"/>
      <c r="AR31" s="199"/>
      <c r="AS31" s="133" t="s">
        <v>354</v>
      </c>
      <c r="AT31" s="134"/>
      <c r="AU31" s="199"/>
      <c r="AV31" s="199"/>
      <c r="AW31" s="404" t="s">
        <v>300</v>
      </c>
      <c r="AX31" s="405"/>
    </row>
    <row r="32" spans="1:50" ht="22.5" customHeight="1" x14ac:dyDescent="0.2">
      <c r="A32" s="409"/>
      <c r="B32" s="407"/>
      <c r="C32" s="407"/>
      <c r="D32" s="407"/>
      <c r="E32" s="407"/>
      <c r="F32" s="408"/>
      <c r="G32" s="570"/>
      <c r="H32" s="1005"/>
      <c r="I32" s="1005"/>
      <c r="J32" s="1005"/>
      <c r="K32" s="1005"/>
      <c r="L32" s="1005"/>
      <c r="M32" s="1005"/>
      <c r="N32" s="1005"/>
      <c r="O32" s="1006"/>
      <c r="P32" s="105"/>
      <c r="Q32" s="1013"/>
      <c r="R32" s="1013"/>
      <c r="S32" s="1013"/>
      <c r="T32" s="1013"/>
      <c r="U32" s="1013"/>
      <c r="V32" s="1013"/>
      <c r="W32" s="1013"/>
      <c r="X32" s="1014"/>
      <c r="Y32" s="1023" t="s">
        <v>12</v>
      </c>
      <c r="Z32" s="1024"/>
      <c r="AA32" s="1025"/>
      <c r="AB32" s="467"/>
      <c r="AC32" s="1027"/>
      <c r="AD32" s="102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2">
      <c r="A33" s="410"/>
      <c r="B33" s="411"/>
      <c r="C33" s="411"/>
      <c r="D33" s="411"/>
      <c r="E33" s="411"/>
      <c r="F33" s="412"/>
      <c r="G33" s="1007"/>
      <c r="H33" s="1008"/>
      <c r="I33" s="1008"/>
      <c r="J33" s="1008"/>
      <c r="K33" s="1008"/>
      <c r="L33" s="1008"/>
      <c r="M33" s="1008"/>
      <c r="N33" s="1008"/>
      <c r="O33" s="1009"/>
      <c r="P33" s="1015"/>
      <c r="Q33" s="1015"/>
      <c r="R33" s="1015"/>
      <c r="S33" s="1015"/>
      <c r="T33" s="1015"/>
      <c r="U33" s="1015"/>
      <c r="V33" s="1015"/>
      <c r="W33" s="1015"/>
      <c r="X33" s="1016"/>
      <c r="Y33" s="421" t="s">
        <v>54</v>
      </c>
      <c r="Z33" s="1020"/>
      <c r="AA33" s="1021"/>
      <c r="AB33" s="529"/>
      <c r="AC33" s="1026"/>
      <c r="AD33" s="102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2">
      <c r="A34" s="413"/>
      <c r="B34" s="414"/>
      <c r="C34" s="414"/>
      <c r="D34" s="414"/>
      <c r="E34" s="414"/>
      <c r="F34" s="41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600" t="s">
        <v>301</v>
      </c>
      <c r="AC34" s="1022"/>
      <c r="AD34" s="102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2">
      <c r="A35" s="226" t="s">
        <v>495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2">
      <c r="A37" s="406" t="s">
        <v>465</v>
      </c>
      <c r="B37" s="407"/>
      <c r="C37" s="407"/>
      <c r="D37" s="407"/>
      <c r="E37" s="407"/>
      <c r="F37" s="408"/>
      <c r="G37" s="518" t="s">
        <v>265</v>
      </c>
      <c r="H37" s="439"/>
      <c r="I37" s="439"/>
      <c r="J37" s="439"/>
      <c r="K37" s="439"/>
      <c r="L37" s="439"/>
      <c r="M37" s="439"/>
      <c r="N37" s="439"/>
      <c r="O37" s="519"/>
      <c r="P37" s="438" t="s">
        <v>59</v>
      </c>
      <c r="Q37" s="439"/>
      <c r="R37" s="439"/>
      <c r="S37" s="439"/>
      <c r="T37" s="439"/>
      <c r="U37" s="439"/>
      <c r="V37" s="439"/>
      <c r="W37" s="439"/>
      <c r="X37" s="519"/>
      <c r="Y37" s="1028"/>
      <c r="Z37" s="835"/>
      <c r="AA37" s="836"/>
      <c r="AB37" s="1032" t="s">
        <v>11</v>
      </c>
      <c r="AC37" s="1033"/>
      <c r="AD37" s="1034"/>
      <c r="AE37" s="1038" t="s">
        <v>548</v>
      </c>
      <c r="AF37" s="1038"/>
      <c r="AG37" s="1038"/>
      <c r="AH37" s="1038"/>
      <c r="AI37" s="1038" t="s">
        <v>545</v>
      </c>
      <c r="AJ37" s="1038"/>
      <c r="AK37" s="1038"/>
      <c r="AL37" s="1038"/>
      <c r="AM37" s="1038" t="s">
        <v>542</v>
      </c>
      <c r="AN37" s="1038"/>
      <c r="AO37" s="1038"/>
      <c r="AP37" s="563"/>
      <c r="AQ37" s="159" t="s">
        <v>353</v>
      </c>
      <c r="AR37" s="130"/>
      <c r="AS37" s="130"/>
      <c r="AT37" s="131"/>
      <c r="AU37" s="539" t="s">
        <v>253</v>
      </c>
      <c r="AV37" s="539"/>
      <c r="AW37" s="539"/>
      <c r="AX37" s="540"/>
    </row>
    <row r="38" spans="1:50" ht="18.75" customHeight="1" x14ac:dyDescent="0.2">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1029"/>
      <c r="Z38" s="1030"/>
      <c r="AA38" s="1031"/>
      <c r="AB38" s="1035"/>
      <c r="AC38" s="1036"/>
      <c r="AD38" s="1037"/>
      <c r="AE38" s="251"/>
      <c r="AF38" s="251"/>
      <c r="AG38" s="251"/>
      <c r="AH38" s="251"/>
      <c r="AI38" s="251"/>
      <c r="AJ38" s="251"/>
      <c r="AK38" s="251"/>
      <c r="AL38" s="251"/>
      <c r="AM38" s="251"/>
      <c r="AN38" s="251"/>
      <c r="AO38" s="251"/>
      <c r="AP38" s="247"/>
      <c r="AQ38" s="198"/>
      <c r="AR38" s="199"/>
      <c r="AS38" s="133" t="s">
        <v>354</v>
      </c>
      <c r="AT38" s="134"/>
      <c r="AU38" s="199"/>
      <c r="AV38" s="199"/>
      <c r="AW38" s="404" t="s">
        <v>300</v>
      </c>
      <c r="AX38" s="405"/>
    </row>
    <row r="39" spans="1:50" ht="22.5" customHeight="1" x14ac:dyDescent="0.2">
      <c r="A39" s="409"/>
      <c r="B39" s="407"/>
      <c r="C39" s="407"/>
      <c r="D39" s="407"/>
      <c r="E39" s="407"/>
      <c r="F39" s="408"/>
      <c r="G39" s="570"/>
      <c r="H39" s="1005"/>
      <c r="I39" s="1005"/>
      <c r="J39" s="1005"/>
      <c r="K39" s="1005"/>
      <c r="L39" s="1005"/>
      <c r="M39" s="1005"/>
      <c r="N39" s="1005"/>
      <c r="O39" s="1006"/>
      <c r="P39" s="105"/>
      <c r="Q39" s="1013"/>
      <c r="R39" s="1013"/>
      <c r="S39" s="1013"/>
      <c r="T39" s="1013"/>
      <c r="U39" s="1013"/>
      <c r="V39" s="1013"/>
      <c r="W39" s="1013"/>
      <c r="X39" s="1014"/>
      <c r="Y39" s="1023" t="s">
        <v>12</v>
      </c>
      <c r="Z39" s="1024"/>
      <c r="AA39" s="1025"/>
      <c r="AB39" s="467"/>
      <c r="AC39" s="1027"/>
      <c r="AD39" s="102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2">
      <c r="A40" s="410"/>
      <c r="B40" s="411"/>
      <c r="C40" s="411"/>
      <c r="D40" s="411"/>
      <c r="E40" s="411"/>
      <c r="F40" s="412"/>
      <c r="G40" s="1007"/>
      <c r="H40" s="1008"/>
      <c r="I40" s="1008"/>
      <c r="J40" s="1008"/>
      <c r="K40" s="1008"/>
      <c r="L40" s="1008"/>
      <c r="M40" s="1008"/>
      <c r="N40" s="1008"/>
      <c r="O40" s="1009"/>
      <c r="P40" s="1015"/>
      <c r="Q40" s="1015"/>
      <c r="R40" s="1015"/>
      <c r="S40" s="1015"/>
      <c r="T40" s="1015"/>
      <c r="U40" s="1015"/>
      <c r="V40" s="1015"/>
      <c r="W40" s="1015"/>
      <c r="X40" s="1016"/>
      <c r="Y40" s="421" t="s">
        <v>54</v>
      </c>
      <c r="Z40" s="1020"/>
      <c r="AA40" s="1021"/>
      <c r="AB40" s="529"/>
      <c r="AC40" s="1026"/>
      <c r="AD40" s="10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2">
      <c r="A41" s="413"/>
      <c r="B41" s="414"/>
      <c r="C41" s="414"/>
      <c r="D41" s="414"/>
      <c r="E41" s="414"/>
      <c r="F41" s="41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600" t="s">
        <v>301</v>
      </c>
      <c r="AC41" s="1022"/>
      <c r="AD41" s="102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2">
      <c r="A42" s="226" t="s">
        <v>495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2">
      <c r="A44" s="406" t="s">
        <v>465</v>
      </c>
      <c r="B44" s="407"/>
      <c r="C44" s="407"/>
      <c r="D44" s="407"/>
      <c r="E44" s="407"/>
      <c r="F44" s="408"/>
      <c r="G44" s="518" t="s">
        <v>265</v>
      </c>
      <c r="H44" s="439"/>
      <c r="I44" s="439"/>
      <c r="J44" s="439"/>
      <c r="K44" s="439"/>
      <c r="L44" s="439"/>
      <c r="M44" s="439"/>
      <c r="N44" s="439"/>
      <c r="O44" s="519"/>
      <c r="P44" s="438" t="s">
        <v>59</v>
      </c>
      <c r="Q44" s="439"/>
      <c r="R44" s="439"/>
      <c r="S44" s="439"/>
      <c r="T44" s="439"/>
      <c r="U44" s="439"/>
      <c r="V44" s="439"/>
      <c r="W44" s="439"/>
      <c r="X44" s="519"/>
      <c r="Y44" s="1028"/>
      <c r="Z44" s="835"/>
      <c r="AA44" s="836"/>
      <c r="AB44" s="1032" t="s">
        <v>11</v>
      </c>
      <c r="AC44" s="1033"/>
      <c r="AD44" s="1034"/>
      <c r="AE44" s="1038" t="s">
        <v>546</v>
      </c>
      <c r="AF44" s="1038"/>
      <c r="AG44" s="1038"/>
      <c r="AH44" s="1038"/>
      <c r="AI44" s="1038" t="s">
        <v>543</v>
      </c>
      <c r="AJ44" s="1038"/>
      <c r="AK44" s="1038"/>
      <c r="AL44" s="1038"/>
      <c r="AM44" s="1038" t="s">
        <v>517</v>
      </c>
      <c r="AN44" s="1038"/>
      <c r="AO44" s="1038"/>
      <c r="AP44" s="563"/>
      <c r="AQ44" s="159" t="s">
        <v>353</v>
      </c>
      <c r="AR44" s="130"/>
      <c r="AS44" s="130"/>
      <c r="AT44" s="131"/>
      <c r="AU44" s="539" t="s">
        <v>253</v>
      </c>
      <c r="AV44" s="539"/>
      <c r="AW44" s="539"/>
      <c r="AX44" s="540"/>
    </row>
    <row r="45" spans="1:50" ht="18.75" customHeight="1" x14ac:dyDescent="0.2">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1029"/>
      <c r="Z45" s="1030"/>
      <c r="AA45" s="1031"/>
      <c r="AB45" s="1035"/>
      <c r="AC45" s="1036"/>
      <c r="AD45" s="1037"/>
      <c r="AE45" s="251"/>
      <c r="AF45" s="251"/>
      <c r="AG45" s="251"/>
      <c r="AH45" s="251"/>
      <c r="AI45" s="251"/>
      <c r="AJ45" s="251"/>
      <c r="AK45" s="251"/>
      <c r="AL45" s="251"/>
      <c r="AM45" s="251"/>
      <c r="AN45" s="251"/>
      <c r="AO45" s="251"/>
      <c r="AP45" s="247"/>
      <c r="AQ45" s="198"/>
      <c r="AR45" s="199"/>
      <c r="AS45" s="133" t="s">
        <v>354</v>
      </c>
      <c r="AT45" s="134"/>
      <c r="AU45" s="199"/>
      <c r="AV45" s="199"/>
      <c r="AW45" s="404" t="s">
        <v>300</v>
      </c>
      <c r="AX45" s="405"/>
    </row>
    <row r="46" spans="1:50" ht="22.5" customHeight="1" x14ac:dyDescent="0.2">
      <c r="A46" s="409"/>
      <c r="B46" s="407"/>
      <c r="C46" s="407"/>
      <c r="D46" s="407"/>
      <c r="E46" s="407"/>
      <c r="F46" s="408"/>
      <c r="G46" s="570"/>
      <c r="H46" s="1005"/>
      <c r="I46" s="1005"/>
      <c r="J46" s="1005"/>
      <c r="K46" s="1005"/>
      <c r="L46" s="1005"/>
      <c r="M46" s="1005"/>
      <c r="N46" s="1005"/>
      <c r="O46" s="1006"/>
      <c r="P46" s="105"/>
      <c r="Q46" s="1013"/>
      <c r="R46" s="1013"/>
      <c r="S46" s="1013"/>
      <c r="T46" s="1013"/>
      <c r="U46" s="1013"/>
      <c r="V46" s="1013"/>
      <c r="W46" s="1013"/>
      <c r="X46" s="1014"/>
      <c r="Y46" s="1023" t="s">
        <v>12</v>
      </c>
      <c r="Z46" s="1024"/>
      <c r="AA46" s="1025"/>
      <c r="AB46" s="467"/>
      <c r="AC46" s="1027"/>
      <c r="AD46" s="102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2">
      <c r="A47" s="410"/>
      <c r="B47" s="411"/>
      <c r="C47" s="411"/>
      <c r="D47" s="411"/>
      <c r="E47" s="411"/>
      <c r="F47" s="412"/>
      <c r="G47" s="1007"/>
      <c r="H47" s="1008"/>
      <c r="I47" s="1008"/>
      <c r="J47" s="1008"/>
      <c r="K47" s="1008"/>
      <c r="L47" s="1008"/>
      <c r="M47" s="1008"/>
      <c r="N47" s="1008"/>
      <c r="O47" s="1009"/>
      <c r="P47" s="1015"/>
      <c r="Q47" s="1015"/>
      <c r="R47" s="1015"/>
      <c r="S47" s="1015"/>
      <c r="T47" s="1015"/>
      <c r="U47" s="1015"/>
      <c r="V47" s="1015"/>
      <c r="W47" s="1015"/>
      <c r="X47" s="1016"/>
      <c r="Y47" s="421" t="s">
        <v>54</v>
      </c>
      <c r="Z47" s="1020"/>
      <c r="AA47" s="1021"/>
      <c r="AB47" s="529"/>
      <c r="AC47" s="1026"/>
      <c r="AD47" s="10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2">
      <c r="A48" s="413"/>
      <c r="B48" s="414"/>
      <c r="C48" s="414"/>
      <c r="D48" s="414"/>
      <c r="E48" s="414"/>
      <c r="F48" s="41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600" t="s">
        <v>301</v>
      </c>
      <c r="AC48" s="1022"/>
      <c r="AD48" s="102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2">
      <c r="A49" s="226" t="s">
        <v>495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2">
      <c r="A51" s="406" t="s">
        <v>465</v>
      </c>
      <c r="B51" s="407"/>
      <c r="C51" s="407"/>
      <c r="D51" s="407"/>
      <c r="E51" s="407"/>
      <c r="F51" s="408"/>
      <c r="G51" s="518" t="s">
        <v>265</v>
      </c>
      <c r="H51" s="439"/>
      <c r="I51" s="439"/>
      <c r="J51" s="439"/>
      <c r="K51" s="439"/>
      <c r="L51" s="439"/>
      <c r="M51" s="439"/>
      <c r="N51" s="439"/>
      <c r="O51" s="519"/>
      <c r="P51" s="438" t="s">
        <v>59</v>
      </c>
      <c r="Q51" s="439"/>
      <c r="R51" s="439"/>
      <c r="S51" s="439"/>
      <c r="T51" s="439"/>
      <c r="U51" s="439"/>
      <c r="V51" s="439"/>
      <c r="W51" s="439"/>
      <c r="X51" s="519"/>
      <c r="Y51" s="1028"/>
      <c r="Z51" s="835"/>
      <c r="AA51" s="836"/>
      <c r="AB51" s="563" t="s">
        <v>11</v>
      </c>
      <c r="AC51" s="1033"/>
      <c r="AD51" s="1034"/>
      <c r="AE51" s="1038" t="s">
        <v>546</v>
      </c>
      <c r="AF51" s="1038"/>
      <c r="AG51" s="1038"/>
      <c r="AH51" s="1038"/>
      <c r="AI51" s="1038" t="s">
        <v>543</v>
      </c>
      <c r="AJ51" s="1038"/>
      <c r="AK51" s="1038"/>
      <c r="AL51" s="1038"/>
      <c r="AM51" s="1038" t="s">
        <v>517</v>
      </c>
      <c r="AN51" s="1038"/>
      <c r="AO51" s="1038"/>
      <c r="AP51" s="563"/>
      <c r="AQ51" s="159" t="s">
        <v>353</v>
      </c>
      <c r="AR51" s="130"/>
      <c r="AS51" s="130"/>
      <c r="AT51" s="131"/>
      <c r="AU51" s="539" t="s">
        <v>253</v>
      </c>
      <c r="AV51" s="539"/>
      <c r="AW51" s="539"/>
      <c r="AX51" s="540"/>
    </row>
    <row r="52" spans="1:50" ht="18.75" customHeight="1" x14ac:dyDescent="0.2">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1029"/>
      <c r="Z52" s="1030"/>
      <c r="AA52" s="1031"/>
      <c r="AB52" s="1035"/>
      <c r="AC52" s="1036"/>
      <c r="AD52" s="1037"/>
      <c r="AE52" s="251"/>
      <c r="AF52" s="251"/>
      <c r="AG52" s="251"/>
      <c r="AH52" s="251"/>
      <c r="AI52" s="251"/>
      <c r="AJ52" s="251"/>
      <c r="AK52" s="251"/>
      <c r="AL52" s="251"/>
      <c r="AM52" s="251"/>
      <c r="AN52" s="251"/>
      <c r="AO52" s="251"/>
      <c r="AP52" s="247"/>
      <c r="AQ52" s="198"/>
      <c r="AR52" s="199"/>
      <c r="AS52" s="133" t="s">
        <v>354</v>
      </c>
      <c r="AT52" s="134"/>
      <c r="AU52" s="199"/>
      <c r="AV52" s="199"/>
      <c r="AW52" s="404" t="s">
        <v>300</v>
      </c>
      <c r="AX52" s="405"/>
    </row>
    <row r="53" spans="1:50" ht="22.5" customHeight="1" x14ac:dyDescent="0.2">
      <c r="A53" s="409"/>
      <c r="B53" s="407"/>
      <c r="C53" s="407"/>
      <c r="D53" s="407"/>
      <c r="E53" s="407"/>
      <c r="F53" s="408"/>
      <c r="G53" s="570"/>
      <c r="H53" s="1005"/>
      <c r="I53" s="1005"/>
      <c r="J53" s="1005"/>
      <c r="K53" s="1005"/>
      <c r="L53" s="1005"/>
      <c r="M53" s="1005"/>
      <c r="N53" s="1005"/>
      <c r="O53" s="1006"/>
      <c r="P53" s="105"/>
      <c r="Q53" s="1013"/>
      <c r="R53" s="1013"/>
      <c r="S53" s="1013"/>
      <c r="T53" s="1013"/>
      <c r="U53" s="1013"/>
      <c r="V53" s="1013"/>
      <c r="W53" s="1013"/>
      <c r="X53" s="1014"/>
      <c r="Y53" s="1023" t="s">
        <v>12</v>
      </c>
      <c r="Z53" s="1024"/>
      <c r="AA53" s="1025"/>
      <c r="AB53" s="467"/>
      <c r="AC53" s="1027"/>
      <c r="AD53" s="102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2">
      <c r="A54" s="410"/>
      <c r="B54" s="411"/>
      <c r="C54" s="411"/>
      <c r="D54" s="411"/>
      <c r="E54" s="411"/>
      <c r="F54" s="412"/>
      <c r="G54" s="1007"/>
      <c r="H54" s="1008"/>
      <c r="I54" s="1008"/>
      <c r="J54" s="1008"/>
      <c r="K54" s="1008"/>
      <c r="L54" s="1008"/>
      <c r="M54" s="1008"/>
      <c r="N54" s="1008"/>
      <c r="O54" s="1009"/>
      <c r="P54" s="1015"/>
      <c r="Q54" s="1015"/>
      <c r="R54" s="1015"/>
      <c r="S54" s="1015"/>
      <c r="T54" s="1015"/>
      <c r="U54" s="1015"/>
      <c r="V54" s="1015"/>
      <c r="W54" s="1015"/>
      <c r="X54" s="1016"/>
      <c r="Y54" s="421" t="s">
        <v>54</v>
      </c>
      <c r="Z54" s="1020"/>
      <c r="AA54" s="1021"/>
      <c r="AB54" s="529"/>
      <c r="AC54" s="1026"/>
      <c r="AD54" s="10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2">
      <c r="A55" s="413"/>
      <c r="B55" s="414"/>
      <c r="C55" s="414"/>
      <c r="D55" s="414"/>
      <c r="E55" s="414"/>
      <c r="F55" s="41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600" t="s">
        <v>301</v>
      </c>
      <c r="AC55" s="1022"/>
      <c r="AD55" s="102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2">
      <c r="A56" s="226" t="s">
        <v>495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2">
      <c r="A58" s="406" t="s">
        <v>465</v>
      </c>
      <c r="B58" s="407"/>
      <c r="C58" s="407"/>
      <c r="D58" s="407"/>
      <c r="E58" s="407"/>
      <c r="F58" s="408"/>
      <c r="G58" s="518" t="s">
        <v>265</v>
      </c>
      <c r="H58" s="439"/>
      <c r="I58" s="439"/>
      <c r="J58" s="439"/>
      <c r="K58" s="439"/>
      <c r="L58" s="439"/>
      <c r="M58" s="439"/>
      <c r="N58" s="439"/>
      <c r="O58" s="519"/>
      <c r="P58" s="438" t="s">
        <v>59</v>
      </c>
      <c r="Q58" s="439"/>
      <c r="R58" s="439"/>
      <c r="S58" s="439"/>
      <c r="T58" s="439"/>
      <c r="U58" s="439"/>
      <c r="V58" s="439"/>
      <c r="W58" s="439"/>
      <c r="X58" s="519"/>
      <c r="Y58" s="1028"/>
      <c r="Z58" s="835"/>
      <c r="AA58" s="836"/>
      <c r="AB58" s="1032" t="s">
        <v>11</v>
      </c>
      <c r="AC58" s="1033"/>
      <c r="AD58" s="1034"/>
      <c r="AE58" s="1038" t="s">
        <v>546</v>
      </c>
      <c r="AF58" s="1038"/>
      <c r="AG58" s="1038"/>
      <c r="AH58" s="1038"/>
      <c r="AI58" s="1038" t="s">
        <v>543</v>
      </c>
      <c r="AJ58" s="1038"/>
      <c r="AK58" s="1038"/>
      <c r="AL58" s="1038"/>
      <c r="AM58" s="1038" t="s">
        <v>517</v>
      </c>
      <c r="AN58" s="1038"/>
      <c r="AO58" s="1038"/>
      <c r="AP58" s="563"/>
      <c r="AQ58" s="159" t="s">
        <v>353</v>
      </c>
      <c r="AR58" s="130"/>
      <c r="AS58" s="130"/>
      <c r="AT58" s="131"/>
      <c r="AU58" s="539" t="s">
        <v>253</v>
      </c>
      <c r="AV58" s="539"/>
      <c r="AW58" s="539"/>
      <c r="AX58" s="540"/>
    </row>
    <row r="59" spans="1:50" ht="18.75" customHeight="1" x14ac:dyDescent="0.2">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1029"/>
      <c r="Z59" s="1030"/>
      <c r="AA59" s="1031"/>
      <c r="AB59" s="1035"/>
      <c r="AC59" s="1036"/>
      <c r="AD59" s="1037"/>
      <c r="AE59" s="251"/>
      <c r="AF59" s="251"/>
      <c r="AG59" s="251"/>
      <c r="AH59" s="251"/>
      <c r="AI59" s="251"/>
      <c r="AJ59" s="251"/>
      <c r="AK59" s="251"/>
      <c r="AL59" s="251"/>
      <c r="AM59" s="251"/>
      <c r="AN59" s="251"/>
      <c r="AO59" s="251"/>
      <c r="AP59" s="247"/>
      <c r="AQ59" s="198"/>
      <c r="AR59" s="199"/>
      <c r="AS59" s="133" t="s">
        <v>354</v>
      </c>
      <c r="AT59" s="134"/>
      <c r="AU59" s="199"/>
      <c r="AV59" s="199"/>
      <c r="AW59" s="404" t="s">
        <v>300</v>
      </c>
      <c r="AX59" s="405"/>
    </row>
    <row r="60" spans="1:50" ht="22.5" customHeight="1" x14ac:dyDescent="0.2">
      <c r="A60" s="409"/>
      <c r="B60" s="407"/>
      <c r="C60" s="407"/>
      <c r="D60" s="407"/>
      <c r="E60" s="407"/>
      <c r="F60" s="408"/>
      <c r="G60" s="570"/>
      <c r="H60" s="1005"/>
      <c r="I60" s="1005"/>
      <c r="J60" s="1005"/>
      <c r="K60" s="1005"/>
      <c r="L60" s="1005"/>
      <c r="M60" s="1005"/>
      <c r="N60" s="1005"/>
      <c r="O60" s="1006"/>
      <c r="P60" s="105"/>
      <c r="Q60" s="1013"/>
      <c r="R60" s="1013"/>
      <c r="S60" s="1013"/>
      <c r="T60" s="1013"/>
      <c r="U60" s="1013"/>
      <c r="V60" s="1013"/>
      <c r="W60" s="1013"/>
      <c r="X60" s="1014"/>
      <c r="Y60" s="1023" t="s">
        <v>12</v>
      </c>
      <c r="Z60" s="1024"/>
      <c r="AA60" s="1025"/>
      <c r="AB60" s="467"/>
      <c r="AC60" s="1027"/>
      <c r="AD60" s="102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2">
      <c r="A61" s="410"/>
      <c r="B61" s="411"/>
      <c r="C61" s="411"/>
      <c r="D61" s="411"/>
      <c r="E61" s="411"/>
      <c r="F61" s="412"/>
      <c r="G61" s="1007"/>
      <c r="H61" s="1008"/>
      <c r="I61" s="1008"/>
      <c r="J61" s="1008"/>
      <c r="K61" s="1008"/>
      <c r="L61" s="1008"/>
      <c r="M61" s="1008"/>
      <c r="N61" s="1008"/>
      <c r="O61" s="1009"/>
      <c r="P61" s="1015"/>
      <c r="Q61" s="1015"/>
      <c r="R61" s="1015"/>
      <c r="S61" s="1015"/>
      <c r="T61" s="1015"/>
      <c r="U61" s="1015"/>
      <c r="V61" s="1015"/>
      <c r="W61" s="1015"/>
      <c r="X61" s="1016"/>
      <c r="Y61" s="421" t="s">
        <v>54</v>
      </c>
      <c r="Z61" s="1020"/>
      <c r="AA61" s="1021"/>
      <c r="AB61" s="529"/>
      <c r="AC61" s="1026"/>
      <c r="AD61" s="10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2">
      <c r="A62" s="413"/>
      <c r="B62" s="414"/>
      <c r="C62" s="414"/>
      <c r="D62" s="414"/>
      <c r="E62" s="414"/>
      <c r="F62" s="41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600" t="s">
        <v>301</v>
      </c>
      <c r="AC62" s="1022"/>
      <c r="AD62" s="102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2">
      <c r="A63" s="226" t="s">
        <v>495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2">
      <c r="A65" s="406" t="s">
        <v>465</v>
      </c>
      <c r="B65" s="407"/>
      <c r="C65" s="407"/>
      <c r="D65" s="407"/>
      <c r="E65" s="407"/>
      <c r="F65" s="408"/>
      <c r="G65" s="518" t="s">
        <v>265</v>
      </c>
      <c r="H65" s="439"/>
      <c r="I65" s="439"/>
      <c r="J65" s="439"/>
      <c r="K65" s="439"/>
      <c r="L65" s="439"/>
      <c r="M65" s="439"/>
      <c r="N65" s="439"/>
      <c r="O65" s="519"/>
      <c r="P65" s="438" t="s">
        <v>59</v>
      </c>
      <c r="Q65" s="439"/>
      <c r="R65" s="439"/>
      <c r="S65" s="439"/>
      <c r="T65" s="439"/>
      <c r="U65" s="439"/>
      <c r="V65" s="439"/>
      <c r="W65" s="439"/>
      <c r="X65" s="519"/>
      <c r="Y65" s="1028"/>
      <c r="Z65" s="835"/>
      <c r="AA65" s="836"/>
      <c r="AB65" s="1032" t="s">
        <v>11</v>
      </c>
      <c r="AC65" s="1033"/>
      <c r="AD65" s="1034"/>
      <c r="AE65" s="1038" t="s">
        <v>546</v>
      </c>
      <c r="AF65" s="1038"/>
      <c r="AG65" s="1038"/>
      <c r="AH65" s="1038"/>
      <c r="AI65" s="1038" t="s">
        <v>543</v>
      </c>
      <c r="AJ65" s="1038"/>
      <c r="AK65" s="1038"/>
      <c r="AL65" s="1038"/>
      <c r="AM65" s="1038" t="s">
        <v>517</v>
      </c>
      <c r="AN65" s="1038"/>
      <c r="AO65" s="1038"/>
      <c r="AP65" s="563"/>
      <c r="AQ65" s="159" t="s">
        <v>353</v>
      </c>
      <c r="AR65" s="130"/>
      <c r="AS65" s="130"/>
      <c r="AT65" s="131"/>
      <c r="AU65" s="539" t="s">
        <v>253</v>
      </c>
      <c r="AV65" s="539"/>
      <c r="AW65" s="539"/>
      <c r="AX65" s="540"/>
    </row>
    <row r="66" spans="1:50" ht="18.75" customHeight="1" x14ac:dyDescent="0.2">
      <c r="A66" s="406"/>
      <c r="B66" s="407"/>
      <c r="C66" s="407"/>
      <c r="D66" s="407"/>
      <c r="E66" s="407"/>
      <c r="F66" s="408"/>
      <c r="G66" s="419"/>
      <c r="H66" s="404"/>
      <c r="I66" s="404"/>
      <c r="J66" s="404"/>
      <c r="K66" s="404"/>
      <c r="L66" s="404"/>
      <c r="M66" s="404"/>
      <c r="N66" s="404"/>
      <c r="O66" s="420"/>
      <c r="P66" s="441"/>
      <c r="Q66" s="404"/>
      <c r="R66" s="404"/>
      <c r="S66" s="404"/>
      <c r="T66" s="404"/>
      <c r="U66" s="404"/>
      <c r="V66" s="404"/>
      <c r="W66" s="404"/>
      <c r="X66" s="420"/>
      <c r="Y66" s="1029"/>
      <c r="Z66" s="1030"/>
      <c r="AA66" s="1031"/>
      <c r="AB66" s="1035"/>
      <c r="AC66" s="1036"/>
      <c r="AD66" s="1037"/>
      <c r="AE66" s="251"/>
      <c r="AF66" s="251"/>
      <c r="AG66" s="251"/>
      <c r="AH66" s="251"/>
      <c r="AI66" s="251"/>
      <c r="AJ66" s="251"/>
      <c r="AK66" s="251"/>
      <c r="AL66" s="251"/>
      <c r="AM66" s="251"/>
      <c r="AN66" s="251"/>
      <c r="AO66" s="251"/>
      <c r="AP66" s="247"/>
      <c r="AQ66" s="198"/>
      <c r="AR66" s="199"/>
      <c r="AS66" s="133" t="s">
        <v>354</v>
      </c>
      <c r="AT66" s="134"/>
      <c r="AU66" s="199"/>
      <c r="AV66" s="199"/>
      <c r="AW66" s="404" t="s">
        <v>300</v>
      </c>
      <c r="AX66" s="405"/>
    </row>
    <row r="67" spans="1:50" ht="22.5" customHeight="1" x14ac:dyDescent="0.2">
      <c r="A67" s="409"/>
      <c r="B67" s="407"/>
      <c r="C67" s="407"/>
      <c r="D67" s="407"/>
      <c r="E67" s="407"/>
      <c r="F67" s="408"/>
      <c r="G67" s="570"/>
      <c r="H67" s="1005"/>
      <c r="I67" s="1005"/>
      <c r="J67" s="1005"/>
      <c r="K67" s="1005"/>
      <c r="L67" s="1005"/>
      <c r="M67" s="1005"/>
      <c r="N67" s="1005"/>
      <c r="O67" s="1006"/>
      <c r="P67" s="105"/>
      <c r="Q67" s="1013"/>
      <c r="R67" s="1013"/>
      <c r="S67" s="1013"/>
      <c r="T67" s="1013"/>
      <c r="U67" s="1013"/>
      <c r="V67" s="1013"/>
      <c r="W67" s="1013"/>
      <c r="X67" s="1014"/>
      <c r="Y67" s="1023" t="s">
        <v>12</v>
      </c>
      <c r="Z67" s="1024"/>
      <c r="AA67" s="1025"/>
      <c r="AB67" s="467"/>
      <c r="AC67" s="1027"/>
      <c r="AD67" s="102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2">
      <c r="A68" s="410"/>
      <c r="B68" s="411"/>
      <c r="C68" s="411"/>
      <c r="D68" s="411"/>
      <c r="E68" s="411"/>
      <c r="F68" s="412"/>
      <c r="G68" s="1007"/>
      <c r="H68" s="1008"/>
      <c r="I68" s="1008"/>
      <c r="J68" s="1008"/>
      <c r="K68" s="1008"/>
      <c r="L68" s="1008"/>
      <c r="M68" s="1008"/>
      <c r="N68" s="1008"/>
      <c r="O68" s="1009"/>
      <c r="P68" s="1015"/>
      <c r="Q68" s="1015"/>
      <c r="R68" s="1015"/>
      <c r="S68" s="1015"/>
      <c r="T68" s="1015"/>
      <c r="U68" s="1015"/>
      <c r="V68" s="1015"/>
      <c r="W68" s="1015"/>
      <c r="X68" s="1016"/>
      <c r="Y68" s="421" t="s">
        <v>54</v>
      </c>
      <c r="Z68" s="1020"/>
      <c r="AA68" s="1021"/>
      <c r="AB68" s="529"/>
      <c r="AC68" s="1026"/>
      <c r="AD68" s="102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2">
      <c r="A69" s="413"/>
      <c r="B69" s="414"/>
      <c r="C69" s="414"/>
      <c r="D69" s="414"/>
      <c r="E69" s="414"/>
      <c r="F69" s="415"/>
      <c r="G69" s="1010"/>
      <c r="H69" s="1011"/>
      <c r="I69" s="1011"/>
      <c r="J69" s="1011"/>
      <c r="K69" s="1011"/>
      <c r="L69" s="1011"/>
      <c r="M69" s="1011"/>
      <c r="N69" s="1011"/>
      <c r="O69" s="1012"/>
      <c r="P69" s="1017"/>
      <c r="Q69" s="1017"/>
      <c r="R69" s="1017"/>
      <c r="S69" s="1017"/>
      <c r="T69" s="1017"/>
      <c r="U69" s="1017"/>
      <c r="V69" s="1017"/>
      <c r="W69" s="1017"/>
      <c r="X69" s="1018"/>
      <c r="Y69" s="421" t="s">
        <v>13</v>
      </c>
      <c r="Z69" s="1020"/>
      <c r="AA69" s="1021"/>
      <c r="AB69" s="562"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2">
      <c r="A70" s="226" t="s">
        <v>495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5">
      <c r="A71" s="229"/>
      <c r="B71" s="230"/>
      <c r="C71" s="230"/>
      <c r="D71" s="230"/>
      <c r="E71" s="230"/>
      <c r="F71" s="231"/>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18" sqref="L18:X18"/>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7" t="s">
        <v>28</v>
      </c>
      <c r="B2" s="1058"/>
      <c r="C2" s="1058"/>
      <c r="D2" s="1058"/>
      <c r="E2" s="1058"/>
      <c r="F2" s="1059"/>
      <c r="G2" s="601" t="s">
        <v>629</v>
      </c>
      <c r="H2" s="602"/>
      <c r="I2" s="602"/>
      <c r="J2" s="602"/>
      <c r="K2" s="602"/>
      <c r="L2" s="602"/>
      <c r="M2" s="602"/>
      <c r="N2" s="602"/>
      <c r="O2" s="602"/>
      <c r="P2" s="602"/>
      <c r="Q2" s="602"/>
      <c r="R2" s="602"/>
      <c r="S2" s="602"/>
      <c r="T2" s="602"/>
      <c r="U2" s="602"/>
      <c r="V2" s="602"/>
      <c r="W2" s="602"/>
      <c r="X2" s="602"/>
      <c r="Y2" s="602"/>
      <c r="Z2" s="602"/>
      <c r="AA2" s="602"/>
      <c r="AB2" s="603"/>
      <c r="AC2" s="601" t="s">
        <v>631</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2">
      <c r="A3" s="1051"/>
      <c r="B3" s="1052"/>
      <c r="C3" s="1052"/>
      <c r="D3" s="1052"/>
      <c r="E3" s="1052"/>
      <c r="F3" s="1053"/>
      <c r="G3" s="821" t="s">
        <v>17</v>
      </c>
      <c r="H3" s="674"/>
      <c r="I3" s="674"/>
      <c r="J3" s="674"/>
      <c r="K3" s="674"/>
      <c r="L3" s="673" t="s">
        <v>18</v>
      </c>
      <c r="M3" s="674"/>
      <c r="N3" s="674"/>
      <c r="O3" s="674"/>
      <c r="P3" s="674"/>
      <c r="Q3" s="674"/>
      <c r="R3" s="674"/>
      <c r="S3" s="674"/>
      <c r="T3" s="674"/>
      <c r="U3" s="674"/>
      <c r="V3" s="674"/>
      <c r="W3" s="674"/>
      <c r="X3" s="675"/>
      <c r="Y3" s="659" t="s">
        <v>19</v>
      </c>
      <c r="Z3" s="660"/>
      <c r="AA3" s="660"/>
      <c r="AB3" s="804"/>
      <c r="AC3" s="821"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2">
      <c r="A4" s="1051"/>
      <c r="B4" s="1052"/>
      <c r="C4" s="1052"/>
      <c r="D4" s="1052"/>
      <c r="E4" s="1052"/>
      <c r="F4" s="1053"/>
      <c r="G4" s="676" t="s">
        <v>630</v>
      </c>
      <c r="H4" s="677"/>
      <c r="I4" s="677"/>
      <c r="J4" s="677"/>
      <c r="K4" s="678"/>
      <c r="L4" s="670" t="s">
        <v>759</v>
      </c>
      <c r="M4" s="671"/>
      <c r="N4" s="671"/>
      <c r="O4" s="671"/>
      <c r="P4" s="671"/>
      <c r="Q4" s="671"/>
      <c r="R4" s="671"/>
      <c r="S4" s="671"/>
      <c r="T4" s="671"/>
      <c r="U4" s="671"/>
      <c r="V4" s="671"/>
      <c r="W4" s="671"/>
      <c r="X4" s="672"/>
      <c r="Y4" s="394">
        <v>5</v>
      </c>
      <c r="Z4" s="395"/>
      <c r="AA4" s="395"/>
      <c r="AB4" s="811"/>
      <c r="AC4" s="676" t="s">
        <v>618</v>
      </c>
      <c r="AD4" s="677"/>
      <c r="AE4" s="677"/>
      <c r="AF4" s="677"/>
      <c r="AG4" s="678"/>
      <c r="AH4" s="670" t="s">
        <v>760</v>
      </c>
      <c r="AI4" s="671"/>
      <c r="AJ4" s="671"/>
      <c r="AK4" s="671"/>
      <c r="AL4" s="671"/>
      <c r="AM4" s="671"/>
      <c r="AN4" s="671"/>
      <c r="AO4" s="671"/>
      <c r="AP4" s="671"/>
      <c r="AQ4" s="671"/>
      <c r="AR4" s="671"/>
      <c r="AS4" s="671"/>
      <c r="AT4" s="672"/>
      <c r="AU4" s="394">
        <v>1</v>
      </c>
      <c r="AV4" s="395"/>
      <c r="AW4" s="395"/>
      <c r="AX4" s="396"/>
    </row>
    <row r="5" spans="1:50" ht="24.75" customHeight="1" x14ac:dyDescent="0.2">
      <c r="A5" s="1051"/>
      <c r="B5" s="1052"/>
      <c r="C5" s="1052"/>
      <c r="D5" s="1052"/>
      <c r="E5" s="1052"/>
      <c r="F5" s="1053"/>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2">
      <c r="A6" s="1051"/>
      <c r="B6" s="1052"/>
      <c r="C6" s="1052"/>
      <c r="D6" s="1052"/>
      <c r="E6" s="1052"/>
      <c r="F6" s="1053"/>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2">
      <c r="A7" s="1051"/>
      <c r="B7" s="1052"/>
      <c r="C7" s="1052"/>
      <c r="D7" s="1052"/>
      <c r="E7" s="1052"/>
      <c r="F7" s="1053"/>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2">
      <c r="A8" s="1051"/>
      <c r="B8" s="1052"/>
      <c r="C8" s="1052"/>
      <c r="D8" s="1052"/>
      <c r="E8" s="1052"/>
      <c r="F8" s="1053"/>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2">
      <c r="A9" s="1051"/>
      <c r="B9" s="1052"/>
      <c r="C9" s="1052"/>
      <c r="D9" s="1052"/>
      <c r="E9" s="1052"/>
      <c r="F9" s="1053"/>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2">
      <c r="A10" s="1051"/>
      <c r="B10" s="1052"/>
      <c r="C10" s="1052"/>
      <c r="D10" s="1052"/>
      <c r="E10" s="1052"/>
      <c r="F10" s="1053"/>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2">
      <c r="A11" s="1051"/>
      <c r="B11" s="1052"/>
      <c r="C11" s="1052"/>
      <c r="D11" s="1052"/>
      <c r="E11" s="1052"/>
      <c r="F11" s="1053"/>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2">
      <c r="A12" s="1051"/>
      <c r="B12" s="1052"/>
      <c r="C12" s="1052"/>
      <c r="D12" s="1052"/>
      <c r="E12" s="1052"/>
      <c r="F12" s="1053"/>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2">
      <c r="A13" s="1051"/>
      <c r="B13" s="1052"/>
      <c r="C13" s="1052"/>
      <c r="D13" s="1052"/>
      <c r="E13" s="1052"/>
      <c r="F13" s="1053"/>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5">
      <c r="A14" s="1051"/>
      <c r="B14" s="1052"/>
      <c r="C14" s="1052"/>
      <c r="D14" s="1052"/>
      <c r="E14" s="1052"/>
      <c r="F14" s="1053"/>
      <c r="G14" s="832" t="s">
        <v>20</v>
      </c>
      <c r="H14" s="833"/>
      <c r="I14" s="833"/>
      <c r="J14" s="833"/>
      <c r="K14" s="833"/>
      <c r="L14" s="834"/>
      <c r="M14" s="835"/>
      <c r="N14" s="835"/>
      <c r="O14" s="835"/>
      <c r="P14" s="835"/>
      <c r="Q14" s="835"/>
      <c r="R14" s="835"/>
      <c r="S14" s="835"/>
      <c r="T14" s="835"/>
      <c r="U14" s="835"/>
      <c r="V14" s="835"/>
      <c r="W14" s="835"/>
      <c r="X14" s="836"/>
      <c r="Y14" s="837">
        <f>SUM(Y4:AB13)</f>
        <v>5</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1</v>
      </c>
      <c r="AV14" s="838"/>
      <c r="AW14" s="838"/>
      <c r="AX14" s="840"/>
    </row>
    <row r="15" spans="1:50" ht="30" customHeight="1" x14ac:dyDescent="0.2">
      <c r="A15" s="1051"/>
      <c r="B15" s="1052"/>
      <c r="C15" s="1052"/>
      <c r="D15" s="1052"/>
      <c r="E15" s="1052"/>
      <c r="F15" s="1053"/>
      <c r="G15" s="601" t="s">
        <v>633</v>
      </c>
      <c r="H15" s="602"/>
      <c r="I15" s="602"/>
      <c r="J15" s="602"/>
      <c r="K15" s="602"/>
      <c r="L15" s="602"/>
      <c r="M15" s="602"/>
      <c r="N15" s="602"/>
      <c r="O15" s="602"/>
      <c r="P15" s="602"/>
      <c r="Q15" s="602"/>
      <c r="R15" s="602"/>
      <c r="S15" s="602"/>
      <c r="T15" s="602"/>
      <c r="U15" s="602"/>
      <c r="V15" s="602"/>
      <c r="W15" s="602"/>
      <c r="X15" s="602"/>
      <c r="Y15" s="602"/>
      <c r="Z15" s="602"/>
      <c r="AA15" s="602"/>
      <c r="AB15" s="603"/>
      <c r="AC15" s="601" t="s">
        <v>632</v>
      </c>
      <c r="AD15" s="602"/>
      <c r="AE15" s="602"/>
      <c r="AF15" s="602"/>
      <c r="AG15" s="602"/>
      <c r="AH15" s="602"/>
      <c r="AI15" s="602"/>
      <c r="AJ15" s="602"/>
      <c r="AK15" s="602"/>
      <c r="AL15" s="602"/>
      <c r="AM15" s="602"/>
      <c r="AN15" s="602"/>
      <c r="AO15" s="602"/>
      <c r="AP15" s="602"/>
      <c r="AQ15" s="602"/>
      <c r="AR15" s="602"/>
      <c r="AS15" s="602"/>
      <c r="AT15" s="602"/>
      <c r="AU15" s="602"/>
      <c r="AV15" s="602"/>
      <c r="AW15" s="602"/>
      <c r="AX15" s="799"/>
    </row>
    <row r="16" spans="1:50" ht="25.5" customHeight="1" x14ac:dyDescent="0.2">
      <c r="A16" s="1051"/>
      <c r="B16" s="1052"/>
      <c r="C16" s="1052"/>
      <c r="D16" s="1052"/>
      <c r="E16" s="1052"/>
      <c r="F16" s="1053"/>
      <c r="G16" s="821"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21"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2">
      <c r="A17" s="1051"/>
      <c r="B17" s="1052"/>
      <c r="C17" s="1052"/>
      <c r="D17" s="1052"/>
      <c r="E17" s="1052"/>
      <c r="F17" s="1053"/>
      <c r="G17" s="676" t="s">
        <v>630</v>
      </c>
      <c r="H17" s="677"/>
      <c r="I17" s="677"/>
      <c r="J17" s="677"/>
      <c r="K17" s="678"/>
      <c r="L17" s="670" t="s">
        <v>761</v>
      </c>
      <c r="M17" s="671"/>
      <c r="N17" s="671"/>
      <c r="O17" s="671"/>
      <c r="P17" s="671"/>
      <c r="Q17" s="671"/>
      <c r="R17" s="671"/>
      <c r="S17" s="671"/>
      <c r="T17" s="671"/>
      <c r="U17" s="671"/>
      <c r="V17" s="671"/>
      <c r="W17" s="671"/>
      <c r="X17" s="672"/>
      <c r="Y17" s="394">
        <v>1</v>
      </c>
      <c r="Z17" s="395"/>
      <c r="AA17" s="395"/>
      <c r="AB17" s="811"/>
      <c r="AC17" s="676" t="s">
        <v>634</v>
      </c>
      <c r="AD17" s="677"/>
      <c r="AE17" s="677"/>
      <c r="AF17" s="677"/>
      <c r="AG17" s="678"/>
      <c r="AH17" s="670" t="s">
        <v>635</v>
      </c>
      <c r="AI17" s="671"/>
      <c r="AJ17" s="671"/>
      <c r="AK17" s="671"/>
      <c r="AL17" s="671"/>
      <c r="AM17" s="671"/>
      <c r="AN17" s="671"/>
      <c r="AO17" s="671"/>
      <c r="AP17" s="671"/>
      <c r="AQ17" s="671"/>
      <c r="AR17" s="671"/>
      <c r="AS17" s="671"/>
      <c r="AT17" s="672"/>
      <c r="AU17" s="394">
        <v>12</v>
      </c>
      <c r="AV17" s="395"/>
      <c r="AW17" s="395"/>
      <c r="AX17" s="396"/>
    </row>
    <row r="18" spans="1:50" ht="24.75" customHeight="1" x14ac:dyDescent="0.2">
      <c r="A18" s="1051"/>
      <c r="B18" s="1052"/>
      <c r="C18" s="1052"/>
      <c r="D18" s="1052"/>
      <c r="E18" s="1052"/>
      <c r="F18" s="1053"/>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2">
      <c r="A19" s="1051"/>
      <c r="B19" s="1052"/>
      <c r="C19" s="1052"/>
      <c r="D19" s="1052"/>
      <c r="E19" s="1052"/>
      <c r="F19" s="1053"/>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2">
      <c r="A20" s="1051"/>
      <c r="B20" s="1052"/>
      <c r="C20" s="1052"/>
      <c r="D20" s="1052"/>
      <c r="E20" s="1052"/>
      <c r="F20" s="1053"/>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2">
      <c r="A21" s="1051"/>
      <c r="B21" s="1052"/>
      <c r="C21" s="1052"/>
      <c r="D21" s="1052"/>
      <c r="E21" s="1052"/>
      <c r="F21" s="1053"/>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2">
      <c r="A22" s="1051"/>
      <c r="B22" s="1052"/>
      <c r="C22" s="1052"/>
      <c r="D22" s="1052"/>
      <c r="E22" s="1052"/>
      <c r="F22" s="1053"/>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2">
      <c r="A23" s="1051"/>
      <c r="B23" s="1052"/>
      <c r="C23" s="1052"/>
      <c r="D23" s="1052"/>
      <c r="E23" s="1052"/>
      <c r="F23" s="1053"/>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2">
      <c r="A24" s="1051"/>
      <c r="B24" s="1052"/>
      <c r="C24" s="1052"/>
      <c r="D24" s="1052"/>
      <c r="E24" s="1052"/>
      <c r="F24" s="1053"/>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2">
      <c r="A25" s="1051"/>
      <c r="B25" s="1052"/>
      <c r="C25" s="1052"/>
      <c r="D25" s="1052"/>
      <c r="E25" s="1052"/>
      <c r="F25" s="1053"/>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2">
      <c r="A26" s="1051"/>
      <c r="B26" s="1052"/>
      <c r="C26" s="1052"/>
      <c r="D26" s="1052"/>
      <c r="E26" s="1052"/>
      <c r="F26" s="1053"/>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x14ac:dyDescent="0.2">
      <c r="A27" s="1051"/>
      <c r="B27" s="1052"/>
      <c r="C27" s="1052"/>
      <c r="D27" s="1052"/>
      <c r="E27" s="1052"/>
      <c r="F27" s="1053"/>
      <c r="G27" s="832" t="s">
        <v>20</v>
      </c>
      <c r="H27" s="833"/>
      <c r="I27" s="833"/>
      <c r="J27" s="833"/>
      <c r="K27" s="833"/>
      <c r="L27" s="834"/>
      <c r="M27" s="835"/>
      <c r="N27" s="835"/>
      <c r="O27" s="835"/>
      <c r="P27" s="835"/>
      <c r="Q27" s="835"/>
      <c r="R27" s="835"/>
      <c r="S27" s="835"/>
      <c r="T27" s="835"/>
      <c r="U27" s="835"/>
      <c r="V27" s="835"/>
      <c r="W27" s="835"/>
      <c r="X27" s="836"/>
      <c r="Y27" s="837">
        <f>SUM(Y17:AB26)</f>
        <v>1</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12</v>
      </c>
      <c r="AV27" s="838"/>
      <c r="AW27" s="838"/>
      <c r="AX27" s="840"/>
    </row>
    <row r="28" spans="1:50" ht="30" hidden="1" customHeight="1" x14ac:dyDescent="0.2">
      <c r="A28" s="1051"/>
      <c r="B28" s="1052"/>
      <c r="C28" s="1052"/>
      <c r="D28" s="1052"/>
      <c r="E28" s="1052"/>
      <c r="F28" s="1053"/>
      <c r="G28" s="601" t="s">
        <v>387</v>
      </c>
      <c r="H28" s="602"/>
      <c r="I28" s="602"/>
      <c r="J28" s="602"/>
      <c r="K28" s="602"/>
      <c r="L28" s="602"/>
      <c r="M28" s="602"/>
      <c r="N28" s="602"/>
      <c r="O28" s="602"/>
      <c r="P28" s="602"/>
      <c r="Q28" s="602"/>
      <c r="R28" s="602"/>
      <c r="S28" s="602"/>
      <c r="T28" s="602"/>
      <c r="U28" s="602"/>
      <c r="V28" s="602"/>
      <c r="W28" s="602"/>
      <c r="X28" s="602"/>
      <c r="Y28" s="602"/>
      <c r="Z28" s="602"/>
      <c r="AA28" s="602"/>
      <c r="AB28" s="603"/>
      <c r="AC28" s="601" t="s">
        <v>388</v>
      </c>
      <c r="AD28" s="602"/>
      <c r="AE28" s="602"/>
      <c r="AF28" s="602"/>
      <c r="AG28" s="602"/>
      <c r="AH28" s="602"/>
      <c r="AI28" s="602"/>
      <c r="AJ28" s="602"/>
      <c r="AK28" s="602"/>
      <c r="AL28" s="602"/>
      <c r="AM28" s="602"/>
      <c r="AN28" s="602"/>
      <c r="AO28" s="602"/>
      <c r="AP28" s="602"/>
      <c r="AQ28" s="602"/>
      <c r="AR28" s="602"/>
      <c r="AS28" s="602"/>
      <c r="AT28" s="602"/>
      <c r="AU28" s="602"/>
      <c r="AV28" s="602"/>
      <c r="AW28" s="602"/>
      <c r="AX28" s="799"/>
    </row>
    <row r="29" spans="1:50" ht="24.75" hidden="1" customHeight="1" x14ac:dyDescent="0.2">
      <c r="A29" s="1051"/>
      <c r="B29" s="1052"/>
      <c r="C29" s="1052"/>
      <c r="D29" s="1052"/>
      <c r="E29" s="1052"/>
      <c r="F29" s="1053"/>
      <c r="G29" s="821"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21"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hidden="1" customHeight="1" x14ac:dyDescent="0.2">
      <c r="A30" s="1051"/>
      <c r="B30" s="1052"/>
      <c r="C30" s="1052"/>
      <c r="D30" s="1052"/>
      <c r="E30" s="1052"/>
      <c r="F30" s="1053"/>
      <c r="G30" s="676"/>
      <c r="H30" s="677"/>
      <c r="I30" s="677"/>
      <c r="J30" s="677"/>
      <c r="K30" s="678"/>
      <c r="L30" s="670"/>
      <c r="M30" s="671"/>
      <c r="N30" s="671"/>
      <c r="O30" s="671"/>
      <c r="P30" s="671"/>
      <c r="Q30" s="671"/>
      <c r="R30" s="671"/>
      <c r="S30" s="671"/>
      <c r="T30" s="671"/>
      <c r="U30" s="671"/>
      <c r="V30" s="671"/>
      <c r="W30" s="671"/>
      <c r="X30" s="672"/>
      <c r="Y30" s="394"/>
      <c r="Z30" s="395"/>
      <c r="AA30" s="395"/>
      <c r="AB30" s="811"/>
      <c r="AC30" s="676"/>
      <c r="AD30" s="677"/>
      <c r="AE30" s="677"/>
      <c r="AF30" s="677"/>
      <c r="AG30" s="678"/>
      <c r="AH30" s="670"/>
      <c r="AI30" s="671"/>
      <c r="AJ30" s="671"/>
      <c r="AK30" s="671"/>
      <c r="AL30" s="671"/>
      <c r="AM30" s="671"/>
      <c r="AN30" s="671"/>
      <c r="AO30" s="671"/>
      <c r="AP30" s="671"/>
      <c r="AQ30" s="671"/>
      <c r="AR30" s="671"/>
      <c r="AS30" s="671"/>
      <c r="AT30" s="672"/>
      <c r="AU30" s="394"/>
      <c r="AV30" s="395"/>
      <c r="AW30" s="395"/>
      <c r="AX30" s="396"/>
    </row>
    <row r="31" spans="1:50" ht="24.75" hidden="1" customHeight="1" x14ac:dyDescent="0.2">
      <c r="A31" s="1051"/>
      <c r="B31" s="1052"/>
      <c r="C31" s="1052"/>
      <c r="D31" s="1052"/>
      <c r="E31" s="1052"/>
      <c r="F31" s="1053"/>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hidden="1" customHeight="1" x14ac:dyDescent="0.2">
      <c r="A32" s="1051"/>
      <c r="B32" s="1052"/>
      <c r="C32" s="1052"/>
      <c r="D32" s="1052"/>
      <c r="E32" s="1052"/>
      <c r="F32" s="1053"/>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hidden="1" customHeight="1" x14ac:dyDescent="0.2">
      <c r="A33" s="1051"/>
      <c r="B33" s="1052"/>
      <c r="C33" s="1052"/>
      <c r="D33" s="1052"/>
      <c r="E33" s="1052"/>
      <c r="F33" s="1053"/>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hidden="1" customHeight="1" x14ac:dyDescent="0.2">
      <c r="A34" s="1051"/>
      <c r="B34" s="1052"/>
      <c r="C34" s="1052"/>
      <c r="D34" s="1052"/>
      <c r="E34" s="1052"/>
      <c r="F34" s="1053"/>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hidden="1" customHeight="1" x14ac:dyDescent="0.2">
      <c r="A35" s="1051"/>
      <c r="B35" s="1052"/>
      <c r="C35" s="1052"/>
      <c r="D35" s="1052"/>
      <c r="E35" s="1052"/>
      <c r="F35" s="1053"/>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hidden="1" customHeight="1" x14ac:dyDescent="0.2">
      <c r="A36" s="1051"/>
      <c r="B36" s="1052"/>
      <c r="C36" s="1052"/>
      <c r="D36" s="1052"/>
      <c r="E36" s="1052"/>
      <c r="F36" s="1053"/>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hidden="1" customHeight="1" x14ac:dyDescent="0.2">
      <c r="A37" s="1051"/>
      <c r="B37" s="1052"/>
      <c r="C37" s="1052"/>
      <c r="D37" s="1052"/>
      <c r="E37" s="1052"/>
      <c r="F37" s="1053"/>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hidden="1" customHeight="1" x14ac:dyDescent="0.2">
      <c r="A38" s="1051"/>
      <c r="B38" s="1052"/>
      <c r="C38" s="1052"/>
      <c r="D38" s="1052"/>
      <c r="E38" s="1052"/>
      <c r="F38" s="1053"/>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hidden="1" customHeight="1" x14ac:dyDescent="0.2">
      <c r="A39" s="1051"/>
      <c r="B39" s="1052"/>
      <c r="C39" s="1052"/>
      <c r="D39" s="1052"/>
      <c r="E39" s="1052"/>
      <c r="F39" s="1053"/>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hidden="1" customHeight="1" thickBot="1" x14ac:dyDescent="0.25">
      <c r="A40" s="1051"/>
      <c r="B40" s="1052"/>
      <c r="C40" s="1052"/>
      <c r="D40" s="1052"/>
      <c r="E40" s="1052"/>
      <c r="F40" s="1053"/>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hidden="1" customHeight="1" x14ac:dyDescent="0.2">
      <c r="A41" s="1051"/>
      <c r="B41" s="1052"/>
      <c r="C41" s="1052"/>
      <c r="D41" s="1052"/>
      <c r="E41" s="1052"/>
      <c r="F41" s="1053"/>
      <c r="G41" s="601" t="s">
        <v>433</v>
      </c>
      <c r="H41" s="602"/>
      <c r="I41" s="602"/>
      <c r="J41" s="602"/>
      <c r="K41" s="602"/>
      <c r="L41" s="602"/>
      <c r="M41" s="602"/>
      <c r="N41" s="602"/>
      <c r="O41" s="602"/>
      <c r="P41" s="602"/>
      <c r="Q41" s="602"/>
      <c r="R41" s="602"/>
      <c r="S41" s="602"/>
      <c r="T41" s="602"/>
      <c r="U41" s="602"/>
      <c r="V41" s="602"/>
      <c r="W41" s="602"/>
      <c r="X41" s="602"/>
      <c r="Y41" s="602"/>
      <c r="Z41" s="602"/>
      <c r="AA41" s="602"/>
      <c r="AB41" s="603"/>
      <c r="AC41" s="601" t="s">
        <v>302</v>
      </c>
      <c r="AD41" s="602"/>
      <c r="AE41" s="602"/>
      <c r="AF41" s="602"/>
      <c r="AG41" s="602"/>
      <c r="AH41" s="602"/>
      <c r="AI41" s="602"/>
      <c r="AJ41" s="602"/>
      <c r="AK41" s="602"/>
      <c r="AL41" s="602"/>
      <c r="AM41" s="602"/>
      <c r="AN41" s="602"/>
      <c r="AO41" s="602"/>
      <c r="AP41" s="602"/>
      <c r="AQ41" s="602"/>
      <c r="AR41" s="602"/>
      <c r="AS41" s="602"/>
      <c r="AT41" s="602"/>
      <c r="AU41" s="602"/>
      <c r="AV41" s="602"/>
      <c r="AW41" s="602"/>
      <c r="AX41" s="799"/>
    </row>
    <row r="42" spans="1:50" ht="24.75" hidden="1" customHeight="1" x14ac:dyDescent="0.2">
      <c r="A42" s="1051"/>
      <c r="B42" s="1052"/>
      <c r="C42" s="1052"/>
      <c r="D42" s="1052"/>
      <c r="E42" s="1052"/>
      <c r="F42" s="1053"/>
      <c r="G42" s="821"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21"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hidden="1" customHeight="1" x14ac:dyDescent="0.2">
      <c r="A43" s="1051"/>
      <c r="B43" s="1052"/>
      <c r="C43" s="1052"/>
      <c r="D43" s="1052"/>
      <c r="E43" s="1052"/>
      <c r="F43" s="1053"/>
      <c r="G43" s="676"/>
      <c r="H43" s="677"/>
      <c r="I43" s="677"/>
      <c r="J43" s="677"/>
      <c r="K43" s="678"/>
      <c r="L43" s="670"/>
      <c r="M43" s="671"/>
      <c r="N43" s="671"/>
      <c r="O43" s="671"/>
      <c r="P43" s="671"/>
      <c r="Q43" s="671"/>
      <c r="R43" s="671"/>
      <c r="S43" s="671"/>
      <c r="T43" s="671"/>
      <c r="U43" s="671"/>
      <c r="V43" s="671"/>
      <c r="W43" s="671"/>
      <c r="X43" s="672"/>
      <c r="Y43" s="394"/>
      <c r="Z43" s="395"/>
      <c r="AA43" s="395"/>
      <c r="AB43" s="811"/>
      <c r="AC43" s="676"/>
      <c r="AD43" s="677"/>
      <c r="AE43" s="677"/>
      <c r="AF43" s="677"/>
      <c r="AG43" s="678"/>
      <c r="AH43" s="670"/>
      <c r="AI43" s="671"/>
      <c r="AJ43" s="671"/>
      <c r="AK43" s="671"/>
      <c r="AL43" s="671"/>
      <c r="AM43" s="671"/>
      <c r="AN43" s="671"/>
      <c r="AO43" s="671"/>
      <c r="AP43" s="671"/>
      <c r="AQ43" s="671"/>
      <c r="AR43" s="671"/>
      <c r="AS43" s="671"/>
      <c r="AT43" s="672"/>
      <c r="AU43" s="394"/>
      <c r="AV43" s="395"/>
      <c r="AW43" s="395"/>
      <c r="AX43" s="396"/>
    </row>
    <row r="44" spans="1:50" ht="24.75" hidden="1" customHeight="1" x14ac:dyDescent="0.2">
      <c r="A44" s="1051"/>
      <c r="B44" s="1052"/>
      <c r="C44" s="1052"/>
      <c r="D44" s="1052"/>
      <c r="E44" s="1052"/>
      <c r="F44" s="1053"/>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hidden="1" customHeight="1" x14ac:dyDescent="0.2">
      <c r="A45" s="1051"/>
      <c r="B45" s="1052"/>
      <c r="C45" s="1052"/>
      <c r="D45" s="1052"/>
      <c r="E45" s="1052"/>
      <c r="F45" s="1053"/>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hidden="1" customHeight="1" x14ac:dyDescent="0.2">
      <c r="A46" s="1051"/>
      <c r="B46" s="1052"/>
      <c r="C46" s="1052"/>
      <c r="D46" s="1052"/>
      <c r="E46" s="1052"/>
      <c r="F46" s="1053"/>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hidden="1" customHeight="1" x14ac:dyDescent="0.2">
      <c r="A47" s="1051"/>
      <c r="B47" s="1052"/>
      <c r="C47" s="1052"/>
      <c r="D47" s="1052"/>
      <c r="E47" s="1052"/>
      <c r="F47" s="1053"/>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hidden="1" customHeight="1" x14ac:dyDescent="0.2">
      <c r="A48" s="1051"/>
      <c r="B48" s="1052"/>
      <c r="C48" s="1052"/>
      <c r="D48" s="1052"/>
      <c r="E48" s="1052"/>
      <c r="F48" s="1053"/>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hidden="1" customHeight="1" x14ac:dyDescent="0.2">
      <c r="A49" s="1051"/>
      <c r="B49" s="1052"/>
      <c r="C49" s="1052"/>
      <c r="D49" s="1052"/>
      <c r="E49" s="1052"/>
      <c r="F49" s="1053"/>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hidden="1" customHeight="1" x14ac:dyDescent="0.2">
      <c r="A50" s="1051"/>
      <c r="B50" s="1052"/>
      <c r="C50" s="1052"/>
      <c r="D50" s="1052"/>
      <c r="E50" s="1052"/>
      <c r="F50" s="1053"/>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hidden="1" customHeight="1" x14ac:dyDescent="0.2">
      <c r="A51" s="1051"/>
      <c r="B51" s="1052"/>
      <c r="C51" s="1052"/>
      <c r="D51" s="1052"/>
      <c r="E51" s="1052"/>
      <c r="F51" s="1053"/>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hidden="1" customHeight="1" x14ac:dyDescent="0.2">
      <c r="A52" s="1051"/>
      <c r="B52" s="1052"/>
      <c r="C52" s="1052"/>
      <c r="D52" s="1052"/>
      <c r="E52" s="1052"/>
      <c r="F52" s="1053"/>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hidden="1" customHeight="1" thickBot="1" x14ac:dyDescent="0.25">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hidden="1" customHeight="1" thickBot="1" x14ac:dyDescent="0.25"/>
    <row r="55" spans="1:50" ht="30" hidden="1" customHeight="1" x14ac:dyDescent="0.2">
      <c r="A55" s="1057" t="s">
        <v>28</v>
      </c>
      <c r="B55" s="1058"/>
      <c r="C55" s="1058"/>
      <c r="D55" s="1058"/>
      <c r="E55" s="1058"/>
      <c r="F55" s="1059"/>
      <c r="G55" s="601" t="s">
        <v>303</v>
      </c>
      <c r="H55" s="602"/>
      <c r="I55" s="602"/>
      <c r="J55" s="602"/>
      <c r="K55" s="602"/>
      <c r="L55" s="602"/>
      <c r="M55" s="602"/>
      <c r="N55" s="602"/>
      <c r="O55" s="602"/>
      <c r="P55" s="602"/>
      <c r="Q55" s="602"/>
      <c r="R55" s="602"/>
      <c r="S55" s="602"/>
      <c r="T55" s="602"/>
      <c r="U55" s="602"/>
      <c r="V55" s="602"/>
      <c r="W55" s="602"/>
      <c r="X55" s="602"/>
      <c r="Y55" s="602"/>
      <c r="Z55" s="602"/>
      <c r="AA55" s="602"/>
      <c r="AB55" s="603"/>
      <c r="AC55" s="601" t="s">
        <v>389</v>
      </c>
      <c r="AD55" s="602"/>
      <c r="AE55" s="602"/>
      <c r="AF55" s="602"/>
      <c r="AG55" s="602"/>
      <c r="AH55" s="602"/>
      <c r="AI55" s="602"/>
      <c r="AJ55" s="602"/>
      <c r="AK55" s="602"/>
      <c r="AL55" s="602"/>
      <c r="AM55" s="602"/>
      <c r="AN55" s="602"/>
      <c r="AO55" s="602"/>
      <c r="AP55" s="602"/>
      <c r="AQ55" s="602"/>
      <c r="AR55" s="602"/>
      <c r="AS55" s="602"/>
      <c r="AT55" s="602"/>
      <c r="AU55" s="602"/>
      <c r="AV55" s="602"/>
      <c r="AW55" s="602"/>
      <c r="AX55" s="799"/>
    </row>
    <row r="56" spans="1:50" ht="24.75" hidden="1" customHeight="1" x14ac:dyDescent="0.2">
      <c r="A56" s="1051"/>
      <c r="B56" s="1052"/>
      <c r="C56" s="1052"/>
      <c r="D56" s="1052"/>
      <c r="E56" s="1052"/>
      <c r="F56" s="1053"/>
      <c r="G56" s="821"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21"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hidden="1" customHeight="1" x14ac:dyDescent="0.2">
      <c r="A57" s="1051"/>
      <c r="B57" s="1052"/>
      <c r="C57" s="1052"/>
      <c r="D57" s="1052"/>
      <c r="E57" s="1052"/>
      <c r="F57" s="1053"/>
      <c r="G57" s="676"/>
      <c r="H57" s="677"/>
      <c r="I57" s="677"/>
      <c r="J57" s="677"/>
      <c r="K57" s="678"/>
      <c r="L57" s="670"/>
      <c r="M57" s="671"/>
      <c r="N57" s="671"/>
      <c r="O57" s="671"/>
      <c r="P57" s="671"/>
      <c r="Q57" s="671"/>
      <c r="R57" s="671"/>
      <c r="S57" s="671"/>
      <c r="T57" s="671"/>
      <c r="U57" s="671"/>
      <c r="V57" s="671"/>
      <c r="W57" s="671"/>
      <c r="X57" s="672"/>
      <c r="Y57" s="394"/>
      <c r="Z57" s="395"/>
      <c r="AA57" s="395"/>
      <c r="AB57" s="811"/>
      <c r="AC57" s="676"/>
      <c r="AD57" s="677"/>
      <c r="AE57" s="677"/>
      <c r="AF57" s="677"/>
      <c r="AG57" s="678"/>
      <c r="AH57" s="670"/>
      <c r="AI57" s="671"/>
      <c r="AJ57" s="671"/>
      <c r="AK57" s="671"/>
      <c r="AL57" s="671"/>
      <c r="AM57" s="671"/>
      <c r="AN57" s="671"/>
      <c r="AO57" s="671"/>
      <c r="AP57" s="671"/>
      <c r="AQ57" s="671"/>
      <c r="AR57" s="671"/>
      <c r="AS57" s="671"/>
      <c r="AT57" s="672"/>
      <c r="AU57" s="394"/>
      <c r="AV57" s="395"/>
      <c r="AW57" s="395"/>
      <c r="AX57" s="396"/>
    </row>
    <row r="58" spans="1:50" ht="24.75" hidden="1" customHeight="1" x14ac:dyDescent="0.2">
      <c r="A58" s="1051"/>
      <c r="B58" s="1052"/>
      <c r="C58" s="1052"/>
      <c r="D58" s="1052"/>
      <c r="E58" s="1052"/>
      <c r="F58" s="1053"/>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hidden="1" customHeight="1" x14ac:dyDescent="0.2">
      <c r="A59" s="1051"/>
      <c r="B59" s="1052"/>
      <c r="C59" s="1052"/>
      <c r="D59" s="1052"/>
      <c r="E59" s="1052"/>
      <c r="F59" s="1053"/>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hidden="1" customHeight="1" x14ac:dyDescent="0.2">
      <c r="A60" s="1051"/>
      <c r="B60" s="1052"/>
      <c r="C60" s="1052"/>
      <c r="D60" s="1052"/>
      <c r="E60" s="1052"/>
      <c r="F60" s="1053"/>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hidden="1" customHeight="1" x14ac:dyDescent="0.2">
      <c r="A61" s="1051"/>
      <c r="B61" s="1052"/>
      <c r="C61" s="1052"/>
      <c r="D61" s="1052"/>
      <c r="E61" s="1052"/>
      <c r="F61" s="1053"/>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hidden="1" customHeight="1" x14ac:dyDescent="0.2">
      <c r="A62" s="1051"/>
      <c r="B62" s="1052"/>
      <c r="C62" s="1052"/>
      <c r="D62" s="1052"/>
      <c r="E62" s="1052"/>
      <c r="F62" s="1053"/>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hidden="1" customHeight="1" x14ac:dyDescent="0.2">
      <c r="A63" s="1051"/>
      <c r="B63" s="1052"/>
      <c r="C63" s="1052"/>
      <c r="D63" s="1052"/>
      <c r="E63" s="1052"/>
      <c r="F63" s="1053"/>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hidden="1" customHeight="1" x14ac:dyDescent="0.2">
      <c r="A64" s="1051"/>
      <c r="B64" s="1052"/>
      <c r="C64" s="1052"/>
      <c r="D64" s="1052"/>
      <c r="E64" s="1052"/>
      <c r="F64" s="1053"/>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hidden="1" customHeight="1" x14ac:dyDescent="0.2">
      <c r="A65" s="1051"/>
      <c r="B65" s="1052"/>
      <c r="C65" s="1052"/>
      <c r="D65" s="1052"/>
      <c r="E65" s="1052"/>
      <c r="F65" s="1053"/>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hidden="1" customHeight="1" x14ac:dyDescent="0.2">
      <c r="A66" s="1051"/>
      <c r="B66" s="1052"/>
      <c r="C66" s="1052"/>
      <c r="D66" s="1052"/>
      <c r="E66" s="1052"/>
      <c r="F66" s="1053"/>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hidden="1" customHeight="1" thickBot="1" x14ac:dyDescent="0.25">
      <c r="A67" s="1051"/>
      <c r="B67" s="1052"/>
      <c r="C67" s="1052"/>
      <c r="D67" s="1052"/>
      <c r="E67" s="1052"/>
      <c r="F67" s="1053"/>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hidden="1" customHeight="1" x14ac:dyDescent="0.2">
      <c r="A68" s="1051"/>
      <c r="B68" s="1052"/>
      <c r="C68" s="1052"/>
      <c r="D68" s="1052"/>
      <c r="E68" s="1052"/>
      <c r="F68" s="1053"/>
      <c r="G68" s="601" t="s">
        <v>390</v>
      </c>
      <c r="H68" s="602"/>
      <c r="I68" s="602"/>
      <c r="J68" s="602"/>
      <c r="K68" s="602"/>
      <c r="L68" s="602"/>
      <c r="M68" s="602"/>
      <c r="N68" s="602"/>
      <c r="O68" s="602"/>
      <c r="P68" s="602"/>
      <c r="Q68" s="602"/>
      <c r="R68" s="602"/>
      <c r="S68" s="602"/>
      <c r="T68" s="602"/>
      <c r="U68" s="602"/>
      <c r="V68" s="602"/>
      <c r="W68" s="602"/>
      <c r="X68" s="602"/>
      <c r="Y68" s="602"/>
      <c r="Z68" s="602"/>
      <c r="AA68" s="602"/>
      <c r="AB68" s="603"/>
      <c r="AC68" s="601" t="s">
        <v>391</v>
      </c>
      <c r="AD68" s="602"/>
      <c r="AE68" s="602"/>
      <c r="AF68" s="602"/>
      <c r="AG68" s="602"/>
      <c r="AH68" s="602"/>
      <c r="AI68" s="602"/>
      <c r="AJ68" s="602"/>
      <c r="AK68" s="602"/>
      <c r="AL68" s="602"/>
      <c r="AM68" s="602"/>
      <c r="AN68" s="602"/>
      <c r="AO68" s="602"/>
      <c r="AP68" s="602"/>
      <c r="AQ68" s="602"/>
      <c r="AR68" s="602"/>
      <c r="AS68" s="602"/>
      <c r="AT68" s="602"/>
      <c r="AU68" s="602"/>
      <c r="AV68" s="602"/>
      <c r="AW68" s="602"/>
      <c r="AX68" s="799"/>
    </row>
    <row r="69" spans="1:50" ht="25.5" hidden="1" customHeight="1" x14ac:dyDescent="0.2">
      <c r="A69" s="1051"/>
      <c r="B69" s="1052"/>
      <c r="C69" s="1052"/>
      <c r="D69" s="1052"/>
      <c r="E69" s="1052"/>
      <c r="F69" s="1053"/>
      <c r="G69" s="821"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21"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hidden="1" customHeight="1" x14ac:dyDescent="0.2">
      <c r="A70" s="1051"/>
      <c r="B70" s="1052"/>
      <c r="C70" s="1052"/>
      <c r="D70" s="1052"/>
      <c r="E70" s="1052"/>
      <c r="F70" s="1053"/>
      <c r="G70" s="676"/>
      <c r="H70" s="677"/>
      <c r="I70" s="677"/>
      <c r="J70" s="677"/>
      <c r="K70" s="678"/>
      <c r="L70" s="670"/>
      <c r="M70" s="671"/>
      <c r="N70" s="671"/>
      <c r="O70" s="671"/>
      <c r="P70" s="671"/>
      <c r="Q70" s="671"/>
      <c r="R70" s="671"/>
      <c r="S70" s="671"/>
      <c r="T70" s="671"/>
      <c r="U70" s="671"/>
      <c r="V70" s="671"/>
      <c r="W70" s="671"/>
      <c r="X70" s="672"/>
      <c r="Y70" s="394"/>
      <c r="Z70" s="395"/>
      <c r="AA70" s="395"/>
      <c r="AB70" s="811"/>
      <c r="AC70" s="676"/>
      <c r="AD70" s="677"/>
      <c r="AE70" s="677"/>
      <c r="AF70" s="677"/>
      <c r="AG70" s="678"/>
      <c r="AH70" s="670"/>
      <c r="AI70" s="671"/>
      <c r="AJ70" s="671"/>
      <c r="AK70" s="671"/>
      <c r="AL70" s="671"/>
      <c r="AM70" s="671"/>
      <c r="AN70" s="671"/>
      <c r="AO70" s="671"/>
      <c r="AP70" s="671"/>
      <c r="AQ70" s="671"/>
      <c r="AR70" s="671"/>
      <c r="AS70" s="671"/>
      <c r="AT70" s="672"/>
      <c r="AU70" s="394"/>
      <c r="AV70" s="395"/>
      <c r="AW70" s="395"/>
      <c r="AX70" s="396"/>
    </row>
    <row r="71" spans="1:50" ht="24.75" hidden="1" customHeight="1" x14ac:dyDescent="0.2">
      <c r="A71" s="1051"/>
      <c r="B71" s="1052"/>
      <c r="C71" s="1052"/>
      <c r="D71" s="1052"/>
      <c r="E71" s="1052"/>
      <c r="F71" s="1053"/>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hidden="1" customHeight="1" x14ac:dyDescent="0.2">
      <c r="A72" s="1051"/>
      <c r="B72" s="1052"/>
      <c r="C72" s="1052"/>
      <c r="D72" s="1052"/>
      <c r="E72" s="1052"/>
      <c r="F72" s="1053"/>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hidden="1" customHeight="1" x14ac:dyDescent="0.2">
      <c r="A73" s="1051"/>
      <c r="B73" s="1052"/>
      <c r="C73" s="1052"/>
      <c r="D73" s="1052"/>
      <c r="E73" s="1052"/>
      <c r="F73" s="1053"/>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hidden="1" customHeight="1" x14ac:dyDescent="0.2">
      <c r="A74" s="1051"/>
      <c r="B74" s="1052"/>
      <c r="C74" s="1052"/>
      <c r="D74" s="1052"/>
      <c r="E74" s="1052"/>
      <c r="F74" s="1053"/>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hidden="1" customHeight="1" x14ac:dyDescent="0.2">
      <c r="A75" s="1051"/>
      <c r="B75" s="1052"/>
      <c r="C75" s="1052"/>
      <c r="D75" s="1052"/>
      <c r="E75" s="1052"/>
      <c r="F75" s="1053"/>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hidden="1" customHeight="1" x14ac:dyDescent="0.2">
      <c r="A76" s="1051"/>
      <c r="B76" s="1052"/>
      <c r="C76" s="1052"/>
      <c r="D76" s="1052"/>
      <c r="E76" s="1052"/>
      <c r="F76" s="1053"/>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hidden="1" customHeight="1" x14ac:dyDescent="0.2">
      <c r="A77" s="1051"/>
      <c r="B77" s="1052"/>
      <c r="C77" s="1052"/>
      <c r="D77" s="1052"/>
      <c r="E77" s="1052"/>
      <c r="F77" s="1053"/>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hidden="1" customHeight="1" x14ac:dyDescent="0.2">
      <c r="A78" s="1051"/>
      <c r="B78" s="1052"/>
      <c r="C78" s="1052"/>
      <c r="D78" s="1052"/>
      <c r="E78" s="1052"/>
      <c r="F78" s="1053"/>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hidden="1" customHeight="1" x14ac:dyDescent="0.2">
      <c r="A79" s="1051"/>
      <c r="B79" s="1052"/>
      <c r="C79" s="1052"/>
      <c r="D79" s="1052"/>
      <c r="E79" s="1052"/>
      <c r="F79" s="1053"/>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hidden="1" customHeight="1" thickBot="1" x14ac:dyDescent="0.25">
      <c r="A80" s="1051"/>
      <c r="B80" s="1052"/>
      <c r="C80" s="1052"/>
      <c r="D80" s="1052"/>
      <c r="E80" s="1052"/>
      <c r="F80" s="1053"/>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hidden="1" customHeight="1" x14ac:dyDescent="0.2">
      <c r="A81" s="1051"/>
      <c r="B81" s="1052"/>
      <c r="C81" s="1052"/>
      <c r="D81" s="1052"/>
      <c r="E81" s="1052"/>
      <c r="F81" s="1053"/>
      <c r="G81" s="601" t="s">
        <v>392</v>
      </c>
      <c r="H81" s="602"/>
      <c r="I81" s="602"/>
      <c r="J81" s="602"/>
      <c r="K81" s="602"/>
      <c r="L81" s="602"/>
      <c r="M81" s="602"/>
      <c r="N81" s="602"/>
      <c r="O81" s="602"/>
      <c r="P81" s="602"/>
      <c r="Q81" s="602"/>
      <c r="R81" s="602"/>
      <c r="S81" s="602"/>
      <c r="T81" s="602"/>
      <c r="U81" s="602"/>
      <c r="V81" s="602"/>
      <c r="W81" s="602"/>
      <c r="X81" s="602"/>
      <c r="Y81" s="602"/>
      <c r="Z81" s="602"/>
      <c r="AA81" s="602"/>
      <c r="AB81" s="603"/>
      <c r="AC81" s="601" t="s">
        <v>393</v>
      </c>
      <c r="AD81" s="602"/>
      <c r="AE81" s="602"/>
      <c r="AF81" s="602"/>
      <c r="AG81" s="602"/>
      <c r="AH81" s="602"/>
      <c r="AI81" s="602"/>
      <c r="AJ81" s="602"/>
      <c r="AK81" s="602"/>
      <c r="AL81" s="602"/>
      <c r="AM81" s="602"/>
      <c r="AN81" s="602"/>
      <c r="AO81" s="602"/>
      <c r="AP81" s="602"/>
      <c r="AQ81" s="602"/>
      <c r="AR81" s="602"/>
      <c r="AS81" s="602"/>
      <c r="AT81" s="602"/>
      <c r="AU81" s="602"/>
      <c r="AV81" s="602"/>
      <c r="AW81" s="602"/>
      <c r="AX81" s="799"/>
    </row>
    <row r="82" spans="1:50" ht="24.75" hidden="1" customHeight="1" x14ac:dyDescent="0.2">
      <c r="A82" s="1051"/>
      <c r="B82" s="1052"/>
      <c r="C82" s="1052"/>
      <c r="D82" s="1052"/>
      <c r="E82" s="1052"/>
      <c r="F82" s="1053"/>
      <c r="G82" s="821"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21"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hidden="1" customHeight="1" x14ac:dyDescent="0.2">
      <c r="A83" s="1051"/>
      <c r="B83" s="1052"/>
      <c r="C83" s="1052"/>
      <c r="D83" s="1052"/>
      <c r="E83" s="1052"/>
      <c r="F83" s="1053"/>
      <c r="G83" s="676"/>
      <c r="H83" s="677"/>
      <c r="I83" s="677"/>
      <c r="J83" s="677"/>
      <c r="K83" s="678"/>
      <c r="L83" s="670"/>
      <c r="M83" s="671"/>
      <c r="N83" s="671"/>
      <c r="O83" s="671"/>
      <c r="P83" s="671"/>
      <c r="Q83" s="671"/>
      <c r="R83" s="671"/>
      <c r="S83" s="671"/>
      <c r="T83" s="671"/>
      <c r="U83" s="671"/>
      <c r="V83" s="671"/>
      <c r="W83" s="671"/>
      <c r="X83" s="672"/>
      <c r="Y83" s="394"/>
      <c r="Z83" s="395"/>
      <c r="AA83" s="395"/>
      <c r="AB83" s="811"/>
      <c r="AC83" s="676"/>
      <c r="AD83" s="677"/>
      <c r="AE83" s="677"/>
      <c r="AF83" s="677"/>
      <c r="AG83" s="678"/>
      <c r="AH83" s="670"/>
      <c r="AI83" s="671"/>
      <c r="AJ83" s="671"/>
      <c r="AK83" s="671"/>
      <c r="AL83" s="671"/>
      <c r="AM83" s="671"/>
      <c r="AN83" s="671"/>
      <c r="AO83" s="671"/>
      <c r="AP83" s="671"/>
      <c r="AQ83" s="671"/>
      <c r="AR83" s="671"/>
      <c r="AS83" s="671"/>
      <c r="AT83" s="672"/>
      <c r="AU83" s="394"/>
      <c r="AV83" s="395"/>
      <c r="AW83" s="395"/>
      <c r="AX83" s="396"/>
    </row>
    <row r="84" spans="1:50" ht="24.75" hidden="1" customHeight="1" x14ac:dyDescent="0.2">
      <c r="A84" s="1051"/>
      <c r="B84" s="1052"/>
      <c r="C84" s="1052"/>
      <c r="D84" s="1052"/>
      <c r="E84" s="1052"/>
      <c r="F84" s="1053"/>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hidden="1" customHeight="1" x14ac:dyDescent="0.2">
      <c r="A85" s="1051"/>
      <c r="B85" s="1052"/>
      <c r="C85" s="1052"/>
      <c r="D85" s="1052"/>
      <c r="E85" s="1052"/>
      <c r="F85" s="1053"/>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hidden="1" customHeight="1" x14ac:dyDescent="0.2">
      <c r="A86" s="1051"/>
      <c r="B86" s="1052"/>
      <c r="C86" s="1052"/>
      <c r="D86" s="1052"/>
      <c r="E86" s="1052"/>
      <c r="F86" s="1053"/>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hidden="1" customHeight="1" x14ac:dyDescent="0.2">
      <c r="A87" s="1051"/>
      <c r="B87" s="1052"/>
      <c r="C87" s="1052"/>
      <c r="D87" s="1052"/>
      <c r="E87" s="1052"/>
      <c r="F87" s="1053"/>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hidden="1" customHeight="1" x14ac:dyDescent="0.2">
      <c r="A88" s="1051"/>
      <c r="B88" s="1052"/>
      <c r="C88" s="1052"/>
      <c r="D88" s="1052"/>
      <c r="E88" s="1052"/>
      <c r="F88" s="1053"/>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hidden="1" customHeight="1" x14ac:dyDescent="0.2">
      <c r="A89" s="1051"/>
      <c r="B89" s="1052"/>
      <c r="C89" s="1052"/>
      <c r="D89" s="1052"/>
      <c r="E89" s="1052"/>
      <c r="F89" s="1053"/>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hidden="1" customHeight="1" x14ac:dyDescent="0.2">
      <c r="A90" s="1051"/>
      <c r="B90" s="1052"/>
      <c r="C90" s="1052"/>
      <c r="D90" s="1052"/>
      <c r="E90" s="1052"/>
      <c r="F90" s="1053"/>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hidden="1" customHeight="1" x14ac:dyDescent="0.2">
      <c r="A91" s="1051"/>
      <c r="B91" s="1052"/>
      <c r="C91" s="1052"/>
      <c r="D91" s="1052"/>
      <c r="E91" s="1052"/>
      <c r="F91" s="1053"/>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hidden="1" customHeight="1" x14ac:dyDescent="0.2">
      <c r="A92" s="1051"/>
      <c r="B92" s="1052"/>
      <c r="C92" s="1052"/>
      <c r="D92" s="1052"/>
      <c r="E92" s="1052"/>
      <c r="F92" s="1053"/>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hidden="1" customHeight="1" thickBot="1" x14ac:dyDescent="0.25">
      <c r="A93" s="1051"/>
      <c r="B93" s="1052"/>
      <c r="C93" s="1052"/>
      <c r="D93" s="1052"/>
      <c r="E93" s="1052"/>
      <c r="F93" s="1053"/>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hidden="1" customHeight="1" x14ac:dyDescent="0.2">
      <c r="A94" s="1051"/>
      <c r="B94" s="1052"/>
      <c r="C94" s="1052"/>
      <c r="D94" s="1052"/>
      <c r="E94" s="1052"/>
      <c r="F94" s="1053"/>
      <c r="G94" s="601" t="s">
        <v>394</v>
      </c>
      <c r="H94" s="602"/>
      <c r="I94" s="602"/>
      <c r="J94" s="602"/>
      <c r="K94" s="602"/>
      <c r="L94" s="602"/>
      <c r="M94" s="602"/>
      <c r="N94" s="602"/>
      <c r="O94" s="602"/>
      <c r="P94" s="602"/>
      <c r="Q94" s="602"/>
      <c r="R94" s="602"/>
      <c r="S94" s="602"/>
      <c r="T94" s="602"/>
      <c r="U94" s="602"/>
      <c r="V94" s="602"/>
      <c r="W94" s="602"/>
      <c r="X94" s="602"/>
      <c r="Y94" s="602"/>
      <c r="Z94" s="602"/>
      <c r="AA94" s="602"/>
      <c r="AB94" s="603"/>
      <c r="AC94" s="601" t="s">
        <v>304</v>
      </c>
      <c r="AD94" s="602"/>
      <c r="AE94" s="602"/>
      <c r="AF94" s="602"/>
      <c r="AG94" s="602"/>
      <c r="AH94" s="602"/>
      <c r="AI94" s="602"/>
      <c r="AJ94" s="602"/>
      <c r="AK94" s="602"/>
      <c r="AL94" s="602"/>
      <c r="AM94" s="602"/>
      <c r="AN94" s="602"/>
      <c r="AO94" s="602"/>
      <c r="AP94" s="602"/>
      <c r="AQ94" s="602"/>
      <c r="AR94" s="602"/>
      <c r="AS94" s="602"/>
      <c r="AT94" s="602"/>
      <c r="AU94" s="602"/>
      <c r="AV94" s="602"/>
      <c r="AW94" s="602"/>
      <c r="AX94" s="799"/>
    </row>
    <row r="95" spans="1:50" ht="24.75" hidden="1" customHeight="1" x14ac:dyDescent="0.2">
      <c r="A95" s="1051"/>
      <c r="B95" s="1052"/>
      <c r="C95" s="1052"/>
      <c r="D95" s="1052"/>
      <c r="E95" s="1052"/>
      <c r="F95" s="1053"/>
      <c r="G95" s="821"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21"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hidden="1" customHeight="1" x14ac:dyDescent="0.2">
      <c r="A96" s="1051"/>
      <c r="B96" s="1052"/>
      <c r="C96" s="1052"/>
      <c r="D96" s="1052"/>
      <c r="E96" s="1052"/>
      <c r="F96" s="1053"/>
      <c r="G96" s="676"/>
      <c r="H96" s="677"/>
      <c r="I96" s="677"/>
      <c r="J96" s="677"/>
      <c r="K96" s="678"/>
      <c r="L96" s="670"/>
      <c r="M96" s="671"/>
      <c r="N96" s="671"/>
      <c r="O96" s="671"/>
      <c r="P96" s="671"/>
      <c r="Q96" s="671"/>
      <c r="R96" s="671"/>
      <c r="S96" s="671"/>
      <c r="T96" s="671"/>
      <c r="U96" s="671"/>
      <c r="V96" s="671"/>
      <c r="W96" s="671"/>
      <c r="X96" s="672"/>
      <c r="Y96" s="394"/>
      <c r="Z96" s="395"/>
      <c r="AA96" s="395"/>
      <c r="AB96" s="811"/>
      <c r="AC96" s="676"/>
      <c r="AD96" s="677"/>
      <c r="AE96" s="677"/>
      <c r="AF96" s="677"/>
      <c r="AG96" s="678"/>
      <c r="AH96" s="670"/>
      <c r="AI96" s="671"/>
      <c r="AJ96" s="671"/>
      <c r="AK96" s="671"/>
      <c r="AL96" s="671"/>
      <c r="AM96" s="671"/>
      <c r="AN96" s="671"/>
      <c r="AO96" s="671"/>
      <c r="AP96" s="671"/>
      <c r="AQ96" s="671"/>
      <c r="AR96" s="671"/>
      <c r="AS96" s="671"/>
      <c r="AT96" s="672"/>
      <c r="AU96" s="394"/>
      <c r="AV96" s="395"/>
      <c r="AW96" s="395"/>
      <c r="AX96" s="396"/>
    </row>
    <row r="97" spans="1:50" ht="24.75" hidden="1" customHeight="1" x14ac:dyDescent="0.2">
      <c r="A97" s="1051"/>
      <c r="B97" s="1052"/>
      <c r="C97" s="1052"/>
      <c r="D97" s="1052"/>
      <c r="E97" s="1052"/>
      <c r="F97" s="1053"/>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hidden="1" customHeight="1" x14ac:dyDescent="0.2">
      <c r="A98" s="1051"/>
      <c r="B98" s="1052"/>
      <c r="C98" s="1052"/>
      <c r="D98" s="1052"/>
      <c r="E98" s="1052"/>
      <c r="F98" s="1053"/>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hidden="1" customHeight="1" x14ac:dyDescent="0.2">
      <c r="A99" s="1051"/>
      <c r="B99" s="1052"/>
      <c r="C99" s="1052"/>
      <c r="D99" s="1052"/>
      <c r="E99" s="1052"/>
      <c r="F99" s="1053"/>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hidden="1" customHeight="1" x14ac:dyDescent="0.2">
      <c r="A100" s="1051"/>
      <c r="B100" s="1052"/>
      <c r="C100" s="1052"/>
      <c r="D100" s="1052"/>
      <c r="E100" s="1052"/>
      <c r="F100" s="1053"/>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hidden="1" customHeight="1" x14ac:dyDescent="0.2">
      <c r="A101" s="1051"/>
      <c r="B101" s="1052"/>
      <c r="C101" s="1052"/>
      <c r="D101" s="1052"/>
      <c r="E101" s="1052"/>
      <c r="F101" s="1053"/>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hidden="1" customHeight="1" x14ac:dyDescent="0.2">
      <c r="A102" s="1051"/>
      <c r="B102" s="1052"/>
      <c r="C102" s="1052"/>
      <c r="D102" s="1052"/>
      <c r="E102" s="1052"/>
      <c r="F102" s="1053"/>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hidden="1" customHeight="1" x14ac:dyDescent="0.2">
      <c r="A103" s="1051"/>
      <c r="B103" s="1052"/>
      <c r="C103" s="1052"/>
      <c r="D103" s="1052"/>
      <c r="E103" s="1052"/>
      <c r="F103" s="1053"/>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hidden="1" customHeight="1" x14ac:dyDescent="0.2">
      <c r="A104" s="1051"/>
      <c r="B104" s="1052"/>
      <c r="C104" s="1052"/>
      <c r="D104" s="1052"/>
      <c r="E104" s="1052"/>
      <c r="F104" s="1053"/>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hidden="1" customHeight="1" x14ac:dyDescent="0.2">
      <c r="A105" s="1051"/>
      <c r="B105" s="1052"/>
      <c r="C105" s="1052"/>
      <c r="D105" s="1052"/>
      <c r="E105" s="1052"/>
      <c r="F105" s="1053"/>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hidden="1" customHeight="1" thickBot="1" x14ac:dyDescent="0.25">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hidden="1" customHeight="1" thickBot="1" x14ac:dyDescent="0.25"/>
    <row r="108" spans="1:50" ht="30" hidden="1" customHeight="1" x14ac:dyDescent="0.2">
      <c r="A108" s="1057" t="s">
        <v>28</v>
      </c>
      <c r="B108" s="1058"/>
      <c r="C108" s="1058"/>
      <c r="D108" s="1058"/>
      <c r="E108" s="1058"/>
      <c r="F108" s="1059"/>
      <c r="G108" s="601" t="s">
        <v>305</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395</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row>
    <row r="109" spans="1:50" ht="24.75" hidden="1" customHeight="1" x14ac:dyDescent="0.2">
      <c r="A109" s="1051"/>
      <c r="B109" s="1052"/>
      <c r="C109" s="1052"/>
      <c r="D109" s="1052"/>
      <c r="E109" s="1052"/>
      <c r="F109" s="1053"/>
      <c r="G109" s="821"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21"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hidden="1" customHeight="1" x14ac:dyDescent="0.2">
      <c r="A110" s="1051"/>
      <c r="B110" s="1052"/>
      <c r="C110" s="1052"/>
      <c r="D110" s="1052"/>
      <c r="E110" s="1052"/>
      <c r="F110" s="1053"/>
      <c r="G110" s="676"/>
      <c r="H110" s="677"/>
      <c r="I110" s="677"/>
      <c r="J110" s="677"/>
      <c r="K110" s="678"/>
      <c r="L110" s="670"/>
      <c r="M110" s="671"/>
      <c r="N110" s="671"/>
      <c r="O110" s="671"/>
      <c r="P110" s="671"/>
      <c r="Q110" s="671"/>
      <c r="R110" s="671"/>
      <c r="S110" s="671"/>
      <c r="T110" s="671"/>
      <c r="U110" s="671"/>
      <c r="V110" s="671"/>
      <c r="W110" s="671"/>
      <c r="X110" s="672"/>
      <c r="Y110" s="394"/>
      <c r="Z110" s="395"/>
      <c r="AA110" s="395"/>
      <c r="AB110" s="811"/>
      <c r="AC110" s="676"/>
      <c r="AD110" s="677"/>
      <c r="AE110" s="677"/>
      <c r="AF110" s="677"/>
      <c r="AG110" s="678"/>
      <c r="AH110" s="670"/>
      <c r="AI110" s="671"/>
      <c r="AJ110" s="671"/>
      <c r="AK110" s="671"/>
      <c r="AL110" s="671"/>
      <c r="AM110" s="671"/>
      <c r="AN110" s="671"/>
      <c r="AO110" s="671"/>
      <c r="AP110" s="671"/>
      <c r="AQ110" s="671"/>
      <c r="AR110" s="671"/>
      <c r="AS110" s="671"/>
      <c r="AT110" s="672"/>
      <c r="AU110" s="394"/>
      <c r="AV110" s="395"/>
      <c r="AW110" s="395"/>
      <c r="AX110" s="396"/>
    </row>
    <row r="111" spans="1:50" ht="24.75" hidden="1" customHeight="1" x14ac:dyDescent="0.2">
      <c r="A111" s="1051"/>
      <c r="B111" s="1052"/>
      <c r="C111" s="1052"/>
      <c r="D111" s="1052"/>
      <c r="E111" s="1052"/>
      <c r="F111" s="1053"/>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hidden="1" customHeight="1" x14ac:dyDescent="0.2">
      <c r="A112" s="1051"/>
      <c r="B112" s="1052"/>
      <c r="C112" s="1052"/>
      <c r="D112" s="1052"/>
      <c r="E112" s="1052"/>
      <c r="F112" s="1053"/>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hidden="1" customHeight="1" x14ac:dyDescent="0.2">
      <c r="A113" s="1051"/>
      <c r="B113" s="1052"/>
      <c r="C113" s="1052"/>
      <c r="D113" s="1052"/>
      <c r="E113" s="1052"/>
      <c r="F113" s="1053"/>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hidden="1" customHeight="1" x14ac:dyDescent="0.2">
      <c r="A114" s="1051"/>
      <c r="B114" s="1052"/>
      <c r="C114" s="1052"/>
      <c r="D114" s="1052"/>
      <c r="E114" s="1052"/>
      <c r="F114" s="1053"/>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hidden="1" customHeight="1" x14ac:dyDescent="0.2">
      <c r="A115" s="1051"/>
      <c r="B115" s="1052"/>
      <c r="C115" s="1052"/>
      <c r="D115" s="1052"/>
      <c r="E115" s="1052"/>
      <c r="F115" s="1053"/>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hidden="1" customHeight="1" x14ac:dyDescent="0.2">
      <c r="A116" s="1051"/>
      <c r="B116" s="1052"/>
      <c r="C116" s="1052"/>
      <c r="D116" s="1052"/>
      <c r="E116" s="1052"/>
      <c r="F116" s="1053"/>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hidden="1" customHeight="1" x14ac:dyDescent="0.2">
      <c r="A117" s="1051"/>
      <c r="B117" s="1052"/>
      <c r="C117" s="1052"/>
      <c r="D117" s="1052"/>
      <c r="E117" s="1052"/>
      <c r="F117" s="1053"/>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hidden="1" customHeight="1" x14ac:dyDescent="0.2">
      <c r="A118" s="1051"/>
      <c r="B118" s="1052"/>
      <c r="C118" s="1052"/>
      <c r="D118" s="1052"/>
      <c r="E118" s="1052"/>
      <c r="F118" s="1053"/>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hidden="1" customHeight="1" x14ac:dyDescent="0.2">
      <c r="A119" s="1051"/>
      <c r="B119" s="1052"/>
      <c r="C119" s="1052"/>
      <c r="D119" s="1052"/>
      <c r="E119" s="1052"/>
      <c r="F119" s="1053"/>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hidden="1" customHeight="1" thickBot="1" x14ac:dyDescent="0.25">
      <c r="A120" s="1051"/>
      <c r="B120" s="1052"/>
      <c r="C120" s="1052"/>
      <c r="D120" s="1052"/>
      <c r="E120" s="1052"/>
      <c r="F120" s="1053"/>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hidden="1" customHeight="1" x14ac:dyDescent="0.2">
      <c r="A121" s="1051"/>
      <c r="B121" s="1052"/>
      <c r="C121" s="1052"/>
      <c r="D121" s="1052"/>
      <c r="E121" s="1052"/>
      <c r="F121" s="1053"/>
      <c r="G121" s="601" t="s">
        <v>396</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397</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row>
    <row r="122" spans="1:50" ht="25.5" hidden="1" customHeight="1" x14ac:dyDescent="0.2">
      <c r="A122" s="1051"/>
      <c r="B122" s="1052"/>
      <c r="C122" s="1052"/>
      <c r="D122" s="1052"/>
      <c r="E122" s="1052"/>
      <c r="F122" s="1053"/>
      <c r="G122" s="821"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21"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hidden="1" customHeight="1" x14ac:dyDescent="0.2">
      <c r="A123" s="1051"/>
      <c r="B123" s="1052"/>
      <c r="C123" s="1052"/>
      <c r="D123" s="1052"/>
      <c r="E123" s="1052"/>
      <c r="F123" s="1053"/>
      <c r="G123" s="676"/>
      <c r="H123" s="677"/>
      <c r="I123" s="677"/>
      <c r="J123" s="677"/>
      <c r="K123" s="678"/>
      <c r="L123" s="670"/>
      <c r="M123" s="671"/>
      <c r="N123" s="671"/>
      <c r="O123" s="671"/>
      <c r="P123" s="671"/>
      <c r="Q123" s="671"/>
      <c r="R123" s="671"/>
      <c r="S123" s="671"/>
      <c r="T123" s="671"/>
      <c r="U123" s="671"/>
      <c r="V123" s="671"/>
      <c r="W123" s="671"/>
      <c r="X123" s="672"/>
      <c r="Y123" s="394"/>
      <c r="Z123" s="395"/>
      <c r="AA123" s="395"/>
      <c r="AB123" s="811"/>
      <c r="AC123" s="676"/>
      <c r="AD123" s="677"/>
      <c r="AE123" s="677"/>
      <c r="AF123" s="677"/>
      <c r="AG123" s="678"/>
      <c r="AH123" s="670"/>
      <c r="AI123" s="671"/>
      <c r="AJ123" s="671"/>
      <c r="AK123" s="671"/>
      <c r="AL123" s="671"/>
      <c r="AM123" s="671"/>
      <c r="AN123" s="671"/>
      <c r="AO123" s="671"/>
      <c r="AP123" s="671"/>
      <c r="AQ123" s="671"/>
      <c r="AR123" s="671"/>
      <c r="AS123" s="671"/>
      <c r="AT123" s="672"/>
      <c r="AU123" s="394"/>
      <c r="AV123" s="395"/>
      <c r="AW123" s="395"/>
      <c r="AX123" s="396"/>
    </row>
    <row r="124" spans="1:50" ht="24.75" hidden="1" customHeight="1" x14ac:dyDescent="0.2">
      <c r="A124" s="1051"/>
      <c r="B124" s="1052"/>
      <c r="C124" s="1052"/>
      <c r="D124" s="1052"/>
      <c r="E124" s="1052"/>
      <c r="F124" s="1053"/>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hidden="1" customHeight="1" x14ac:dyDescent="0.2">
      <c r="A125" s="1051"/>
      <c r="B125" s="1052"/>
      <c r="C125" s="1052"/>
      <c r="D125" s="1052"/>
      <c r="E125" s="1052"/>
      <c r="F125" s="1053"/>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hidden="1" customHeight="1" x14ac:dyDescent="0.2">
      <c r="A126" s="1051"/>
      <c r="B126" s="1052"/>
      <c r="C126" s="1052"/>
      <c r="D126" s="1052"/>
      <c r="E126" s="1052"/>
      <c r="F126" s="1053"/>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hidden="1" customHeight="1" x14ac:dyDescent="0.2">
      <c r="A127" s="1051"/>
      <c r="B127" s="1052"/>
      <c r="C127" s="1052"/>
      <c r="D127" s="1052"/>
      <c r="E127" s="1052"/>
      <c r="F127" s="1053"/>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hidden="1" customHeight="1" x14ac:dyDescent="0.2">
      <c r="A128" s="1051"/>
      <c r="B128" s="1052"/>
      <c r="C128" s="1052"/>
      <c r="D128" s="1052"/>
      <c r="E128" s="1052"/>
      <c r="F128" s="1053"/>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hidden="1" customHeight="1" x14ac:dyDescent="0.2">
      <c r="A129" s="1051"/>
      <c r="B129" s="1052"/>
      <c r="C129" s="1052"/>
      <c r="D129" s="1052"/>
      <c r="E129" s="1052"/>
      <c r="F129" s="1053"/>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hidden="1" customHeight="1" x14ac:dyDescent="0.2">
      <c r="A130" s="1051"/>
      <c r="B130" s="1052"/>
      <c r="C130" s="1052"/>
      <c r="D130" s="1052"/>
      <c r="E130" s="1052"/>
      <c r="F130" s="1053"/>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hidden="1" customHeight="1" x14ac:dyDescent="0.2">
      <c r="A131" s="1051"/>
      <c r="B131" s="1052"/>
      <c r="C131" s="1052"/>
      <c r="D131" s="1052"/>
      <c r="E131" s="1052"/>
      <c r="F131" s="1053"/>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hidden="1" customHeight="1" x14ac:dyDescent="0.2">
      <c r="A132" s="1051"/>
      <c r="B132" s="1052"/>
      <c r="C132" s="1052"/>
      <c r="D132" s="1052"/>
      <c r="E132" s="1052"/>
      <c r="F132" s="1053"/>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hidden="1" customHeight="1" thickBot="1" x14ac:dyDescent="0.25">
      <c r="A133" s="1051"/>
      <c r="B133" s="1052"/>
      <c r="C133" s="1052"/>
      <c r="D133" s="1052"/>
      <c r="E133" s="1052"/>
      <c r="F133" s="1053"/>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hidden="1" customHeight="1" x14ac:dyDescent="0.2">
      <c r="A134" s="1051"/>
      <c r="B134" s="1052"/>
      <c r="C134" s="1052"/>
      <c r="D134" s="1052"/>
      <c r="E134" s="1052"/>
      <c r="F134" s="1053"/>
      <c r="G134" s="601" t="s">
        <v>398</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399</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row>
    <row r="135" spans="1:50" ht="24.75" hidden="1" customHeight="1" x14ac:dyDescent="0.2">
      <c r="A135" s="1051"/>
      <c r="B135" s="1052"/>
      <c r="C135" s="1052"/>
      <c r="D135" s="1052"/>
      <c r="E135" s="1052"/>
      <c r="F135" s="1053"/>
      <c r="G135" s="821"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21"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hidden="1" customHeight="1" x14ac:dyDescent="0.2">
      <c r="A136" s="1051"/>
      <c r="B136" s="1052"/>
      <c r="C136" s="1052"/>
      <c r="D136" s="1052"/>
      <c r="E136" s="1052"/>
      <c r="F136" s="1053"/>
      <c r="G136" s="676"/>
      <c r="H136" s="677"/>
      <c r="I136" s="677"/>
      <c r="J136" s="677"/>
      <c r="K136" s="678"/>
      <c r="L136" s="670"/>
      <c r="M136" s="671"/>
      <c r="N136" s="671"/>
      <c r="O136" s="671"/>
      <c r="P136" s="671"/>
      <c r="Q136" s="671"/>
      <c r="R136" s="671"/>
      <c r="S136" s="671"/>
      <c r="T136" s="671"/>
      <c r="U136" s="671"/>
      <c r="V136" s="671"/>
      <c r="W136" s="671"/>
      <c r="X136" s="672"/>
      <c r="Y136" s="394"/>
      <c r="Z136" s="395"/>
      <c r="AA136" s="395"/>
      <c r="AB136" s="811"/>
      <c r="AC136" s="676"/>
      <c r="AD136" s="677"/>
      <c r="AE136" s="677"/>
      <c r="AF136" s="677"/>
      <c r="AG136" s="678"/>
      <c r="AH136" s="670"/>
      <c r="AI136" s="671"/>
      <c r="AJ136" s="671"/>
      <c r="AK136" s="671"/>
      <c r="AL136" s="671"/>
      <c r="AM136" s="671"/>
      <c r="AN136" s="671"/>
      <c r="AO136" s="671"/>
      <c r="AP136" s="671"/>
      <c r="AQ136" s="671"/>
      <c r="AR136" s="671"/>
      <c r="AS136" s="671"/>
      <c r="AT136" s="672"/>
      <c r="AU136" s="394"/>
      <c r="AV136" s="395"/>
      <c r="AW136" s="395"/>
      <c r="AX136" s="396"/>
    </row>
    <row r="137" spans="1:50" ht="24.75" hidden="1" customHeight="1" x14ac:dyDescent="0.2">
      <c r="A137" s="1051"/>
      <c r="B137" s="1052"/>
      <c r="C137" s="1052"/>
      <c r="D137" s="1052"/>
      <c r="E137" s="1052"/>
      <c r="F137" s="1053"/>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hidden="1" customHeight="1" x14ac:dyDescent="0.2">
      <c r="A138" s="1051"/>
      <c r="B138" s="1052"/>
      <c r="C138" s="1052"/>
      <c r="D138" s="1052"/>
      <c r="E138" s="1052"/>
      <c r="F138" s="1053"/>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hidden="1" customHeight="1" x14ac:dyDescent="0.2">
      <c r="A139" s="1051"/>
      <c r="B139" s="1052"/>
      <c r="C139" s="1052"/>
      <c r="D139" s="1052"/>
      <c r="E139" s="1052"/>
      <c r="F139" s="1053"/>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hidden="1" customHeight="1" x14ac:dyDescent="0.2">
      <c r="A140" s="1051"/>
      <c r="B140" s="1052"/>
      <c r="C140" s="1052"/>
      <c r="D140" s="1052"/>
      <c r="E140" s="1052"/>
      <c r="F140" s="1053"/>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hidden="1" customHeight="1" x14ac:dyDescent="0.2">
      <c r="A141" s="1051"/>
      <c r="B141" s="1052"/>
      <c r="C141" s="1052"/>
      <c r="D141" s="1052"/>
      <c r="E141" s="1052"/>
      <c r="F141" s="1053"/>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hidden="1" customHeight="1" x14ac:dyDescent="0.2">
      <c r="A142" s="1051"/>
      <c r="B142" s="1052"/>
      <c r="C142" s="1052"/>
      <c r="D142" s="1052"/>
      <c r="E142" s="1052"/>
      <c r="F142" s="1053"/>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hidden="1" customHeight="1" x14ac:dyDescent="0.2">
      <c r="A143" s="1051"/>
      <c r="B143" s="1052"/>
      <c r="C143" s="1052"/>
      <c r="D143" s="1052"/>
      <c r="E143" s="1052"/>
      <c r="F143" s="1053"/>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hidden="1" customHeight="1" x14ac:dyDescent="0.2">
      <c r="A144" s="1051"/>
      <c r="B144" s="1052"/>
      <c r="C144" s="1052"/>
      <c r="D144" s="1052"/>
      <c r="E144" s="1052"/>
      <c r="F144" s="1053"/>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hidden="1" customHeight="1" x14ac:dyDescent="0.2">
      <c r="A145" s="1051"/>
      <c r="B145" s="1052"/>
      <c r="C145" s="1052"/>
      <c r="D145" s="1052"/>
      <c r="E145" s="1052"/>
      <c r="F145" s="1053"/>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hidden="1" customHeight="1" thickBot="1" x14ac:dyDescent="0.25">
      <c r="A146" s="1051"/>
      <c r="B146" s="1052"/>
      <c r="C146" s="1052"/>
      <c r="D146" s="1052"/>
      <c r="E146" s="1052"/>
      <c r="F146" s="1053"/>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hidden="1" customHeight="1" x14ac:dyDescent="0.2">
      <c r="A147" s="1051"/>
      <c r="B147" s="1052"/>
      <c r="C147" s="1052"/>
      <c r="D147" s="1052"/>
      <c r="E147" s="1052"/>
      <c r="F147" s="1053"/>
      <c r="G147" s="601" t="s">
        <v>400</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306</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row>
    <row r="148" spans="1:50" ht="24.75" hidden="1" customHeight="1" x14ac:dyDescent="0.2">
      <c r="A148" s="1051"/>
      <c r="B148" s="1052"/>
      <c r="C148" s="1052"/>
      <c r="D148" s="1052"/>
      <c r="E148" s="1052"/>
      <c r="F148" s="1053"/>
      <c r="G148" s="821"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21"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hidden="1" customHeight="1" x14ac:dyDescent="0.2">
      <c r="A149" s="1051"/>
      <c r="B149" s="1052"/>
      <c r="C149" s="1052"/>
      <c r="D149" s="1052"/>
      <c r="E149" s="1052"/>
      <c r="F149" s="1053"/>
      <c r="G149" s="676"/>
      <c r="H149" s="677"/>
      <c r="I149" s="677"/>
      <c r="J149" s="677"/>
      <c r="K149" s="678"/>
      <c r="L149" s="670"/>
      <c r="M149" s="671"/>
      <c r="N149" s="671"/>
      <c r="O149" s="671"/>
      <c r="P149" s="671"/>
      <c r="Q149" s="671"/>
      <c r="R149" s="671"/>
      <c r="S149" s="671"/>
      <c r="T149" s="671"/>
      <c r="U149" s="671"/>
      <c r="V149" s="671"/>
      <c r="W149" s="671"/>
      <c r="X149" s="672"/>
      <c r="Y149" s="394"/>
      <c r="Z149" s="395"/>
      <c r="AA149" s="395"/>
      <c r="AB149" s="811"/>
      <c r="AC149" s="676"/>
      <c r="AD149" s="677"/>
      <c r="AE149" s="677"/>
      <c r="AF149" s="677"/>
      <c r="AG149" s="678"/>
      <c r="AH149" s="670"/>
      <c r="AI149" s="671"/>
      <c r="AJ149" s="671"/>
      <c r="AK149" s="671"/>
      <c r="AL149" s="671"/>
      <c r="AM149" s="671"/>
      <c r="AN149" s="671"/>
      <c r="AO149" s="671"/>
      <c r="AP149" s="671"/>
      <c r="AQ149" s="671"/>
      <c r="AR149" s="671"/>
      <c r="AS149" s="671"/>
      <c r="AT149" s="672"/>
      <c r="AU149" s="394"/>
      <c r="AV149" s="395"/>
      <c r="AW149" s="395"/>
      <c r="AX149" s="396"/>
    </row>
    <row r="150" spans="1:50" ht="24.75" hidden="1" customHeight="1" x14ac:dyDescent="0.2">
      <c r="A150" s="1051"/>
      <c r="B150" s="1052"/>
      <c r="C150" s="1052"/>
      <c r="D150" s="1052"/>
      <c r="E150" s="1052"/>
      <c r="F150" s="1053"/>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hidden="1" customHeight="1" x14ac:dyDescent="0.2">
      <c r="A151" s="1051"/>
      <c r="B151" s="1052"/>
      <c r="C151" s="1052"/>
      <c r="D151" s="1052"/>
      <c r="E151" s="1052"/>
      <c r="F151" s="1053"/>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hidden="1" customHeight="1" x14ac:dyDescent="0.2">
      <c r="A152" s="1051"/>
      <c r="B152" s="1052"/>
      <c r="C152" s="1052"/>
      <c r="D152" s="1052"/>
      <c r="E152" s="1052"/>
      <c r="F152" s="1053"/>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hidden="1" customHeight="1" x14ac:dyDescent="0.2">
      <c r="A153" s="1051"/>
      <c r="B153" s="1052"/>
      <c r="C153" s="1052"/>
      <c r="D153" s="1052"/>
      <c r="E153" s="1052"/>
      <c r="F153" s="1053"/>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hidden="1" customHeight="1" x14ac:dyDescent="0.2">
      <c r="A154" s="1051"/>
      <c r="B154" s="1052"/>
      <c r="C154" s="1052"/>
      <c r="D154" s="1052"/>
      <c r="E154" s="1052"/>
      <c r="F154" s="1053"/>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hidden="1" customHeight="1" x14ac:dyDescent="0.2">
      <c r="A155" s="1051"/>
      <c r="B155" s="1052"/>
      <c r="C155" s="1052"/>
      <c r="D155" s="1052"/>
      <c r="E155" s="1052"/>
      <c r="F155" s="1053"/>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hidden="1" customHeight="1" x14ac:dyDescent="0.2">
      <c r="A156" s="1051"/>
      <c r="B156" s="1052"/>
      <c r="C156" s="1052"/>
      <c r="D156" s="1052"/>
      <c r="E156" s="1052"/>
      <c r="F156" s="1053"/>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hidden="1" customHeight="1" x14ac:dyDescent="0.2">
      <c r="A157" s="1051"/>
      <c r="B157" s="1052"/>
      <c r="C157" s="1052"/>
      <c r="D157" s="1052"/>
      <c r="E157" s="1052"/>
      <c r="F157" s="1053"/>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hidden="1" customHeight="1" x14ac:dyDescent="0.2">
      <c r="A158" s="1051"/>
      <c r="B158" s="1052"/>
      <c r="C158" s="1052"/>
      <c r="D158" s="1052"/>
      <c r="E158" s="1052"/>
      <c r="F158" s="1053"/>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hidden="1" customHeight="1" thickBot="1" x14ac:dyDescent="0.25">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hidden="1" customHeight="1" thickBot="1" x14ac:dyDescent="0.25"/>
    <row r="161" spans="1:50" ht="30" hidden="1" customHeight="1" x14ac:dyDescent="0.2">
      <c r="A161" s="1057" t="s">
        <v>28</v>
      </c>
      <c r="B161" s="1058"/>
      <c r="C161" s="1058"/>
      <c r="D161" s="1058"/>
      <c r="E161" s="1058"/>
      <c r="F161" s="1059"/>
      <c r="G161" s="601" t="s">
        <v>307</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401</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row>
    <row r="162" spans="1:50" ht="24.75" hidden="1" customHeight="1" x14ac:dyDescent="0.2">
      <c r="A162" s="1051"/>
      <c r="B162" s="1052"/>
      <c r="C162" s="1052"/>
      <c r="D162" s="1052"/>
      <c r="E162" s="1052"/>
      <c r="F162" s="1053"/>
      <c r="G162" s="821"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21"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hidden="1" customHeight="1" x14ac:dyDescent="0.2">
      <c r="A163" s="1051"/>
      <c r="B163" s="1052"/>
      <c r="C163" s="1052"/>
      <c r="D163" s="1052"/>
      <c r="E163" s="1052"/>
      <c r="F163" s="1053"/>
      <c r="G163" s="676"/>
      <c r="H163" s="677"/>
      <c r="I163" s="677"/>
      <c r="J163" s="677"/>
      <c r="K163" s="678"/>
      <c r="L163" s="670"/>
      <c r="M163" s="671"/>
      <c r="N163" s="671"/>
      <c r="O163" s="671"/>
      <c r="P163" s="671"/>
      <c r="Q163" s="671"/>
      <c r="R163" s="671"/>
      <c r="S163" s="671"/>
      <c r="T163" s="671"/>
      <c r="U163" s="671"/>
      <c r="V163" s="671"/>
      <c r="W163" s="671"/>
      <c r="X163" s="672"/>
      <c r="Y163" s="394"/>
      <c r="Z163" s="395"/>
      <c r="AA163" s="395"/>
      <c r="AB163" s="811"/>
      <c r="AC163" s="676"/>
      <c r="AD163" s="677"/>
      <c r="AE163" s="677"/>
      <c r="AF163" s="677"/>
      <c r="AG163" s="678"/>
      <c r="AH163" s="670"/>
      <c r="AI163" s="671"/>
      <c r="AJ163" s="671"/>
      <c r="AK163" s="671"/>
      <c r="AL163" s="671"/>
      <c r="AM163" s="671"/>
      <c r="AN163" s="671"/>
      <c r="AO163" s="671"/>
      <c r="AP163" s="671"/>
      <c r="AQ163" s="671"/>
      <c r="AR163" s="671"/>
      <c r="AS163" s="671"/>
      <c r="AT163" s="672"/>
      <c r="AU163" s="394"/>
      <c r="AV163" s="395"/>
      <c r="AW163" s="395"/>
      <c r="AX163" s="396"/>
    </row>
    <row r="164" spans="1:50" ht="24.75" hidden="1" customHeight="1" x14ac:dyDescent="0.2">
      <c r="A164" s="1051"/>
      <c r="B164" s="1052"/>
      <c r="C164" s="1052"/>
      <c r="D164" s="1052"/>
      <c r="E164" s="1052"/>
      <c r="F164" s="1053"/>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hidden="1" customHeight="1" x14ac:dyDescent="0.2">
      <c r="A165" s="1051"/>
      <c r="B165" s="1052"/>
      <c r="C165" s="1052"/>
      <c r="D165" s="1052"/>
      <c r="E165" s="1052"/>
      <c r="F165" s="1053"/>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hidden="1" customHeight="1" x14ac:dyDescent="0.2">
      <c r="A166" s="1051"/>
      <c r="B166" s="1052"/>
      <c r="C166" s="1052"/>
      <c r="D166" s="1052"/>
      <c r="E166" s="1052"/>
      <c r="F166" s="1053"/>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hidden="1" customHeight="1" x14ac:dyDescent="0.2">
      <c r="A167" s="1051"/>
      <c r="B167" s="1052"/>
      <c r="C167" s="1052"/>
      <c r="D167" s="1052"/>
      <c r="E167" s="1052"/>
      <c r="F167" s="1053"/>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hidden="1" customHeight="1" x14ac:dyDescent="0.2">
      <c r="A168" s="1051"/>
      <c r="B168" s="1052"/>
      <c r="C168" s="1052"/>
      <c r="D168" s="1052"/>
      <c r="E168" s="1052"/>
      <c r="F168" s="1053"/>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hidden="1" customHeight="1" x14ac:dyDescent="0.2">
      <c r="A169" s="1051"/>
      <c r="B169" s="1052"/>
      <c r="C169" s="1052"/>
      <c r="D169" s="1052"/>
      <c r="E169" s="1052"/>
      <c r="F169" s="1053"/>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hidden="1" customHeight="1" x14ac:dyDescent="0.2">
      <c r="A170" s="1051"/>
      <c r="B170" s="1052"/>
      <c r="C170" s="1052"/>
      <c r="D170" s="1052"/>
      <c r="E170" s="1052"/>
      <c r="F170" s="1053"/>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hidden="1" customHeight="1" x14ac:dyDescent="0.2">
      <c r="A171" s="1051"/>
      <c r="B171" s="1052"/>
      <c r="C171" s="1052"/>
      <c r="D171" s="1052"/>
      <c r="E171" s="1052"/>
      <c r="F171" s="1053"/>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hidden="1" customHeight="1" x14ac:dyDescent="0.2">
      <c r="A172" s="1051"/>
      <c r="B172" s="1052"/>
      <c r="C172" s="1052"/>
      <c r="D172" s="1052"/>
      <c r="E172" s="1052"/>
      <c r="F172" s="1053"/>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hidden="1" customHeight="1" thickBot="1" x14ac:dyDescent="0.25">
      <c r="A173" s="1051"/>
      <c r="B173" s="1052"/>
      <c r="C173" s="1052"/>
      <c r="D173" s="1052"/>
      <c r="E173" s="1052"/>
      <c r="F173" s="1053"/>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hidden="1" customHeight="1" x14ac:dyDescent="0.2">
      <c r="A174" s="1051"/>
      <c r="B174" s="1052"/>
      <c r="C174" s="1052"/>
      <c r="D174" s="1052"/>
      <c r="E174" s="1052"/>
      <c r="F174" s="1053"/>
      <c r="G174" s="601" t="s">
        <v>402</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403</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row>
    <row r="175" spans="1:50" ht="25.5" hidden="1" customHeight="1" x14ac:dyDescent="0.2">
      <c r="A175" s="1051"/>
      <c r="B175" s="1052"/>
      <c r="C175" s="1052"/>
      <c r="D175" s="1052"/>
      <c r="E175" s="1052"/>
      <c r="F175" s="1053"/>
      <c r="G175" s="821"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21"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hidden="1" customHeight="1" x14ac:dyDescent="0.2">
      <c r="A176" s="1051"/>
      <c r="B176" s="1052"/>
      <c r="C176" s="1052"/>
      <c r="D176" s="1052"/>
      <c r="E176" s="1052"/>
      <c r="F176" s="1053"/>
      <c r="G176" s="676"/>
      <c r="H176" s="677"/>
      <c r="I176" s="677"/>
      <c r="J176" s="677"/>
      <c r="K176" s="678"/>
      <c r="L176" s="670"/>
      <c r="M176" s="671"/>
      <c r="N176" s="671"/>
      <c r="O176" s="671"/>
      <c r="P176" s="671"/>
      <c r="Q176" s="671"/>
      <c r="R176" s="671"/>
      <c r="S176" s="671"/>
      <c r="T176" s="671"/>
      <c r="U176" s="671"/>
      <c r="V176" s="671"/>
      <c r="W176" s="671"/>
      <c r="X176" s="672"/>
      <c r="Y176" s="394"/>
      <c r="Z176" s="395"/>
      <c r="AA176" s="395"/>
      <c r="AB176" s="811"/>
      <c r="AC176" s="676"/>
      <c r="AD176" s="677"/>
      <c r="AE176" s="677"/>
      <c r="AF176" s="677"/>
      <c r="AG176" s="678"/>
      <c r="AH176" s="670"/>
      <c r="AI176" s="671"/>
      <c r="AJ176" s="671"/>
      <c r="AK176" s="671"/>
      <c r="AL176" s="671"/>
      <c r="AM176" s="671"/>
      <c r="AN176" s="671"/>
      <c r="AO176" s="671"/>
      <c r="AP176" s="671"/>
      <c r="AQ176" s="671"/>
      <c r="AR176" s="671"/>
      <c r="AS176" s="671"/>
      <c r="AT176" s="672"/>
      <c r="AU176" s="394"/>
      <c r="AV176" s="395"/>
      <c r="AW176" s="395"/>
      <c r="AX176" s="396"/>
    </row>
    <row r="177" spans="1:50" ht="24.75" hidden="1" customHeight="1" x14ac:dyDescent="0.2">
      <c r="A177" s="1051"/>
      <c r="B177" s="1052"/>
      <c r="C177" s="1052"/>
      <c r="D177" s="1052"/>
      <c r="E177" s="1052"/>
      <c r="F177" s="1053"/>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hidden="1" customHeight="1" x14ac:dyDescent="0.2">
      <c r="A178" s="1051"/>
      <c r="B178" s="1052"/>
      <c r="C178" s="1052"/>
      <c r="D178" s="1052"/>
      <c r="E178" s="1052"/>
      <c r="F178" s="1053"/>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hidden="1" customHeight="1" x14ac:dyDescent="0.2">
      <c r="A179" s="1051"/>
      <c r="B179" s="1052"/>
      <c r="C179" s="1052"/>
      <c r="D179" s="1052"/>
      <c r="E179" s="1052"/>
      <c r="F179" s="1053"/>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hidden="1" customHeight="1" x14ac:dyDescent="0.2">
      <c r="A180" s="1051"/>
      <c r="B180" s="1052"/>
      <c r="C180" s="1052"/>
      <c r="D180" s="1052"/>
      <c r="E180" s="1052"/>
      <c r="F180" s="1053"/>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hidden="1" customHeight="1" x14ac:dyDescent="0.2">
      <c r="A181" s="1051"/>
      <c r="B181" s="1052"/>
      <c r="C181" s="1052"/>
      <c r="D181" s="1052"/>
      <c r="E181" s="1052"/>
      <c r="F181" s="1053"/>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hidden="1" customHeight="1" x14ac:dyDescent="0.2">
      <c r="A182" s="1051"/>
      <c r="B182" s="1052"/>
      <c r="C182" s="1052"/>
      <c r="D182" s="1052"/>
      <c r="E182" s="1052"/>
      <c r="F182" s="1053"/>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hidden="1" customHeight="1" x14ac:dyDescent="0.2">
      <c r="A183" s="1051"/>
      <c r="B183" s="1052"/>
      <c r="C183" s="1052"/>
      <c r="D183" s="1052"/>
      <c r="E183" s="1052"/>
      <c r="F183" s="1053"/>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hidden="1" customHeight="1" x14ac:dyDescent="0.2">
      <c r="A184" s="1051"/>
      <c r="B184" s="1052"/>
      <c r="C184" s="1052"/>
      <c r="D184" s="1052"/>
      <c r="E184" s="1052"/>
      <c r="F184" s="1053"/>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hidden="1" customHeight="1" x14ac:dyDescent="0.2">
      <c r="A185" s="1051"/>
      <c r="B185" s="1052"/>
      <c r="C185" s="1052"/>
      <c r="D185" s="1052"/>
      <c r="E185" s="1052"/>
      <c r="F185" s="1053"/>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hidden="1" customHeight="1" thickBot="1" x14ac:dyDescent="0.25">
      <c r="A186" s="1051"/>
      <c r="B186" s="1052"/>
      <c r="C186" s="1052"/>
      <c r="D186" s="1052"/>
      <c r="E186" s="1052"/>
      <c r="F186" s="1053"/>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hidden="1" customHeight="1" x14ac:dyDescent="0.2">
      <c r="A187" s="1051"/>
      <c r="B187" s="1052"/>
      <c r="C187" s="1052"/>
      <c r="D187" s="1052"/>
      <c r="E187" s="1052"/>
      <c r="F187" s="1053"/>
      <c r="G187" s="601" t="s">
        <v>405</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404</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row>
    <row r="188" spans="1:50" ht="24.75" hidden="1" customHeight="1" x14ac:dyDescent="0.2">
      <c r="A188" s="1051"/>
      <c r="B188" s="1052"/>
      <c r="C188" s="1052"/>
      <c r="D188" s="1052"/>
      <c r="E188" s="1052"/>
      <c r="F188" s="1053"/>
      <c r="G188" s="821"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21"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hidden="1" customHeight="1" x14ac:dyDescent="0.2">
      <c r="A189" s="1051"/>
      <c r="B189" s="1052"/>
      <c r="C189" s="1052"/>
      <c r="D189" s="1052"/>
      <c r="E189" s="1052"/>
      <c r="F189" s="1053"/>
      <c r="G189" s="676"/>
      <c r="H189" s="677"/>
      <c r="I189" s="677"/>
      <c r="J189" s="677"/>
      <c r="K189" s="678"/>
      <c r="L189" s="670"/>
      <c r="M189" s="671"/>
      <c r="N189" s="671"/>
      <c r="O189" s="671"/>
      <c r="P189" s="671"/>
      <c r="Q189" s="671"/>
      <c r="R189" s="671"/>
      <c r="S189" s="671"/>
      <c r="T189" s="671"/>
      <c r="U189" s="671"/>
      <c r="V189" s="671"/>
      <c r="W189" s="671"/>
      <c r="X189" s="672"/>
      <c r="Y189" s="394"/>
      <c r="Z189" s="395"/>
      <c r="AA189" s="395"/>
      <c r="AB189" s="811"/>
      <c r="AC189" s="676"/>
      <c r="AD189" s="677"/>
      <c r="AE189" s="677"/>
      <c r="AF189" s="677"/>
      <c r="AG189" s="678"/>
      <c r="AH189" s="670"/>
      <c r="AI189" s="671"/>
      <c r="AJ189" s="671"/>
      <c r="AK189" s="671"/>
      <c r="AL189" s="671"/>
      <c r="AM189" s="671"/>
      <c r="AN189" s="671"/>
      <c r="AO189" s="671"/>
      <c r="AP189" s="671"/>
      <c r="AQ189" s="671"/>
      <c r="AR189" s="671"/>
      <c r="AS189" s="671"/>
      <c r="AT189" s="672"/>
      <c r="AU189" s="394"/>
      <c r="AV189" s="395"/>
      <c r="AW189" s="395"/>
      <c r="AX189" s="396"/>
    </row>
    <row r="190" spans="1:50" ht="24.75" hidden="1" customHeight="1" x14ac:dyDescent="0.2">
      <c r="A190" s="1051"/>
      <c r="B190" s="1052"/>
      <c r="C190" s="1052"/>
      <c r="D190" s="1052"/>
      <c r="E190" s="1052"/>
      <c r="F190" s="1053"/>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hidden="1" customHeight="1" x14ac:dyDescent="0.2">
      <c r="A191" s="1051"/>
      <c r="B191" s="1052"/>
      <c r="C191" s="1052"/>
      <c r="D191" s="1052"/>
      <c r="E191" s="1052"/>
      <c r="F191" s="1053"/>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hidden="1" customHeight="1" x14ac:dyDescent="0.2">
      <c r="A192" s="1051"/>
      <c r="B192" s="1052"/>
      <c r="C192" s="1052"/>
      <c r="D192" s="1052"/>
      <c r="E192" s="1052"/>
      <c r="F192" s="1053"/>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hidden="1" customHeight="1" x14ac:dyDescent="0.2">
      <c r="A193" s="1051"/>
      <c r="B193" s="1052"/>
      <c r="C193" s="1052"/>
      <c r="D193" s="1052"/>
      <c r="E193" s="1052"/>
      <c r="F193" s="1053"/>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hidden="1" customHeight="1" x14ac:dyDescent="0.2">
      <c r="A194" s="1051"/>
      <c r="B194" s="1052"/>
      <c r="C194" s="1052"/>
      <c r="D194" s="1052"/>
      <c r="E194" s="1052"/>
      <c r="F194" s="1053"/>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hidden="1" customHeight="1" x14ac:dyDescent="0.2">
      <c r="A195" s="1051"/>
      <c r="B195" s="1052"/>
      <c r="C195" s="1052"/>
      <c r="D195" s="1052"/>
      <c r="E195" s="1052"/>
      <c r="F195" s="1053"/>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hidden="1" customHeight="1" x14ac:dyDescent="0.2">
      <c r="A196" s="1051"/>
      <c r="B196" s="1052"/>
      <c r="C196" s="1052"/>
      <c r="D196" s="1052"/>
      <c r="E196" s="1052"/>
      <c r="F196" s="1053"/>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hidden="1" customHeight="1" x14ac:dyDescent="0.2">
      <c r="A197" s="1051"/>
      <c r="B197" s="1052"/>
      <c r="C197" s="1052"/>
      <c r="D197" s="1052"/>
      <c r="E197" s="1052"/>
      <c r="F197" s="1053"/>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hidden="1" customHeight="1" x14ac:dyDescent="0.2">
      <c r="A198" s="1051"/>
      <c r="B198" s="1052"/>
      <c r="C198" s="1052"/>
      <c r="D198" s="1052"/>
      <c r="E198" s="1052"/>
      <c r="F198" s="1053"/>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hidden="1" customHeight="1" thickBot="1" x14ac:dyDescent="0.25">
      <c r="A199" s="1051"/>
      <c r="B199" s="1052"/>
      <c r="C199" s="1052"/>
      <c r="D199" s="1052"/>
      <c r="E199" s="1052"/>
      <c r="F199" s="1053"/>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hidden="1" customHeight="1" x14ac:dyDescent="0.2">
      <c r="A200" s="1051"/>
      <c r="B200" s="1052"/>
      <c r="C200" s="1052"/>
      <c r="D200" s="1052"/>
      <c r="E200" s="1052"/>
      <c r="F200" s="1053"/>
      <c r="G200" s="601" t="s">
        <v>406</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308</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row>
    <row r="201" spans="1:50" ht="24.75" hidden="1" customHeight="1" x14ac:dyDescent="0.2">
      <c r="A201" s="1051"/>
      <c r="B201" s="1052"/>
      <c r="C201" s="1052"/>
      <c r="D201" s="1052"/>
      <c r="E201" s="1052"/>
      <c r="F201" s="1053"/>
      <c r="G201" s="821"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21"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hidden="1" customHeight="1" x14ac:dyDescent="0.2">
      <c r="A202" s="1051"/>
      <c r="B202" s="1052"/>
      <c r="C202" s="1052"/>
      <c r="D202" s="1052"/>
      <c r="E202" s="1052"/>
      <c r="F202" s="1053"/>
      <c r="G202" s="676"/>
      <c r="H202" s="677"/>
      <c r="I202" s="677"/>
      <c r="J202" s="677"/>
      <c r="K202" s="678"/>
      <c r="L202" s="670"/>
      <c r="M202" s="671"/>
      <c r="N202" s="671"/>
      <c r="O202" s="671"/>
      <c r="P202" s="671"/>
      <c r="Q202" s="671"/>
      <c r="R202" s="671"/>
      <c r="S202" s="671"/>
      <c r="T202" s="671"/>
      <c r="U202" s="671"/>
      <c r="V202" s="671"/>
      <c r="W202" s="671"/>
      <c r="X202" s="672"/>
      <c r="Y202" s="394"/>
      <c r="Z202" s="395"/>
      <c r="AA202" s="395"/>
      <c r="AB202" s="811"/>
      <c r="AC202" s="676"/>
      <c r="AD202" s="677"/>
      <c r="AE202" s="677"/>
      <c r="AF202" s="677"/>
      <c r="AG202" s="678"/>
      <c r="AH202" s="670"/>
      <c r="AI202" s="671"/>
      <c r="AJ202" s="671"/>
      <c r="AK202" s="671"/>
      <c r="AL202" s="671"/>
      <c r="AM202" s="671"/>
      <c r="AN202" s="671"/>
      <c r="AO202" s="671"/>
      <c r="AP202" s="671"/>
      <c r="AQ202" s="671"/>
      <c r="AR202" s="671"/>
      <c r="AS202" s="671"/>
      <c r="AT202" s="672"/>
      <c r="AU202" s="394"/>
      <c r="AV202" s="395"/>
      <c r="AW202" s="395"/>
      <c r="AX202" s="396"/>
    </row>
    <row r="203" spans="1:50" ht="24.75" hidden="1" customHeight="1" x14ac:dyDescent="0.2">
      <c r="A203" s="1051"/>
      <c r="B203" s="1052"/>
      <c r="C203" s="1052"/>
      <c r="D203" s="1052"/>
      <c r="E203" s="1052"/>
      <c r="F203" s="1053"/>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hidden="1" customHeight="1" x14ac:dyDescent="0.2">
      <c r="A204" s="1051"/>
      <c r="B204" s="1052"/>
      <c r="C204" s="1052"/>
      <c r="D204" s="1052"/>
      <c r="E204" s="1052"/>
      <c r="F204" s="1053"/>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hidden="1" customHeight="1" x14ac:dyDescent="0.2">
      <c r="A205" s="1051"/>
      <c r="B205" s="1052"/>
      <c r="C205" s="1052"/>
      <c r="D205" s="1052"/>
      <c r="E205" s="1052"/>
      <c r="F205" s="1053"/>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hidden="1" customHeight="1" x14ac:dyDescent="0.2">
      <c r="A206" s="1051"/>
      <c r="B206" s="1052"/>
      <c r="C206" s="1052"/>
      <c r="D206" s="1052"/>
      <c r="E206" s="1052"/>
      <c r="F206" s="1053"/>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hidden="1" customHeight="1" x14ac:dyDescent="0.2">
      <c r="A207" s="1051"/>
      <c r="B207" s="1052"/>
      <c r="C207" s="1052"/>
      <c r="D207" s="1052"/>
      <c r="E207" s="1052"/>
      <c r="F207" s="1053"/>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hidden="1" customHeight="1" x14ac:dyDescent="0.2">
      <c r="A208" s="1051"/>
      <c r="B208" s="1052"/>
      <c r="C208" s="1052"/>
      <c r="D208" s="1052"/>
      <c r="E208" s="1052"/>
      <c r="F208" s="1053"/>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hidden="1" customHeight="1" x14ac:dyDescent="0.2">
      <c r="A209" s="1051"/>
      <c r="B209" s="1052"/>
      <c r="C209" s="1052"/>
      <c r="D209" s="1052"/>
      <c r="E209" s="1052"/>
      <c r="F209" s="1053"/>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hidden="1" customHeight="1" x14ac:dyDescent="0.2">
      <c r="A210" s="1051"/>
      <c r="B210" s="1052"/>
      <c r="C210" s="1052"/>
      <c r="D210" s="1052"/>
      <c r="E210" s="1052"/>
      <c r="F210" s="1053"/>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hidden="1" customHeight="1" x14ac:dyDescent="0.2">
      <c r="A211" s="1051"/>
      <c r="B211" s="1052"/>
      <c r="C211" s="1052"/>
      <c r="D211" s="1052"/>
      <c r="E211" s="1052"/>
      <c r="F211" s="1053"/>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hidden="1" customHeight="1" thickBot="1" x14ac:dyDescent="0.25">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hidden="1" customHeight="1" thickBot="1" x14ac:dyDescent="0.25"/>
    <row r="214" spans="1:50" ht="30" hidden="1" customHeight="1" x14ac:dyDescent="0.2">
      <c r="A214" s="1048" t="s">
        <v>28</v>
      </c>
      <c r="B214" s="1049"/>
      <c r="C214" s="1049"/>
      <c r="D214" s="1049"/>
      <c r="E214" s="1049"/>
      <c r="F214" s="1050"/>
      <c r="G214" s="601" t="s">
        <v>309</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407</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row>
    <row r="215" spans="1:50" ht="24.75" hidden="1" customHeight="1" x14ac:dyDescent="0.2">
      <c r="A215" s="1051"/>
      <c r="B215" s="1052"/>
      <c r="C215" s="1052"/>
      <c r="D215" s="1052"/>
      <c r="E215" s="1052"/>
      <c r="F215" s="1053"/>
      <c r="G215" s="821"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21"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hidden="1" customHeight="1" x14ac:dyDescent="0.2">
      <c r="A216" s="1051"/>
      <c r="B216" s="1052"/>
      <c r="C216" s="1052"/>
      <c r="D216" s="1052"/>
      <c r="E216" s="1052"/>
      <c r="F216" s="1053"/>
      <c r="G216" s="676"/>
      <c r="H216" s="677"/>
      <c r="I216" s="677"/>
      <c r="J216" s="677"/>
      <c r="K216" s="678"/>
      <c r="L216" s="670"/>
      <c r="M216" s="671"/>
      <c r="N216" s="671"/>
      <c r="O216" s="671"/>
      <c r="P216" s="671"/>
      <c r="Q216" s="671"/>
      <c r="R216" s="671"/>
      <c r="S216" s="671"/>
      <c r="T216" s="671"/>
      <c r="U216" s="671"/>
      <c r="V216" s="671"/>
      <c r="W216" s="671"/>
      <c r="X216" s="672"/>
      <c r="Y216" s="394"/>
      <c r="Z216" s="395"/>
      <c r="AA216" s="395"/>
      <c r="AB216" s="811"/>
      <c r="AC216" s="676"/>
      <c r="AD216" s="677"/>
      <c r="AE216" s="677"/>
      <c r="AF216" s="677"/>
      <c r="AG216" s="678"/>
      <c r="AH216" s="670"/>
      <c r="AI216" s="671"/>
      <c r="AJ216" s="671"/>
      <c r="AK216" s="671"/>
      <c r="AL216" s="671"/>
      <c r="AM216" s="671"/>
      <c r="AN216" s="671"/>
      <c r="AO216" s="671"/>
      <c r="AP216" s="671"/>
      <c r="AQ216" s="671"/>
      <c r="AR216" s="671"/>
      <c r="AS216" s="671"/>
      <c r="AT216" s="672"/>
      <c r="AU216" s="394"/>
      <c r="AV216" s="395"/>
      <c r="AW216" s="395"/>
      <c r="AX216" s="396"/>
    </row>
    <row r="217" spans="1:50" ht="24.75" hidden="1" customHeight="1" x14ac:dyDescent="0.2">
      <c r="A217" s="1051"/>
      <c r="B217" s="1052"/>
      <c r="C217" s="1052"/>
      <c r="D217" s="1052"/>
      <c r="E217" s="1052"/>
      <c r="F217" s="1053"/>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hidden="1" customHeight="1" x14ac:dyDescent="0.2">
      <c r="A218" s="1051"/>
      <c r="B218" s="1052"/>
      <c r="C218" s="1052"/>
      <c r="D218" s="1052"/>
      <c r="E218" s="1052"/>
      <c r="F218" s="1053"/>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hidden="1" customHeight="1" x14ac:dyDescent="0.2">
      <c r="A219" s="1051"/>
      <c r="B219" s="1052"/>
      <c r="C219" s="1052"/>
      <c r="D219" s="1052"/>
      <c r="E219" s="1052"/>
      <c r="F219" s="1053"/>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hidden="1" customHeight="1" x14ac:dyDescent="0.2">
      <c r="A220" s="1051"/>
      <c r="B220" s="1052"/>
      <c r="C220" s="1052"/>
      <c r="D220" s="1052"/>
      <c r="E220" s="1052"/>
      <c r="F220" s="1053"/>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hidden="1" customHeight="1" x14ac:dyDescent="0.2">
      <c r="A221" s="1051"/>
      <c r="B221" s="1052"/>
      <c r="C221" s="1052"/>
      <c r="D221" s="1052"/>
      <c r="E221" s="1052"/>
      <c r="F221" s="1053"/>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hidden="1" customHeight="1" x14ac:dyDescent="0.2">
      <c r="A222" s="1051"/>
      <c r="B222" s="1052"/>
      <c r="C222" s="1052"/>
      <c r="D222" s="1052"/>
      <c r="E222" s="1052"/>
      <c r="F222" s="1053"/>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hidden="1" customHeight="1" x14ac:dyDescent="0.2">
      <c r="A223" s="1051"/>
      <c r="B223" s="1052"/>
      <c r="C223" s="1052"/>
      <c r="D223" s="1052"/>
      <c r="E223" s="1052"/>
      <c r="F223" s="1053"/>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hidden="1" customHeight="1" x14ac:dyDescent="0.2">
      <c r="A224" s="1051"/>
      <c r="B224" s="1052"/>
      <c r="C224" s="1052"/>
      <c r="D224" s="1052"/>
      <c r="E224" s="1052"/>
      <c r="F224" s="1053"/>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hidden="1" customHeight="1" x14ac:dyDescent="0.2">
      <c r="A225" s="1051"/>
      <c r="B225" s="1052"/>
      <c r="C225" s="1052"/>
      <c r="D225" s="1052"/>
      <c r="E225" s="1052"/>
      <c r="F225" s="1053"/>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hidden="1" customHeight="1" thickBot="1" x14ac:dyDescent="0.25">
      <c r="A226" s="1051"/>
      <c r="B226" s="1052"/>
      <c r="C226" s="1052"/>
      <c r="D226" s="1052"/>
      <c r="E226" s="1052"/>
      <c r="F226" s="1053"/>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hidden="1" customHeight="1" x14ac:dyDescent="0.2">
      <c r="A227" s="1051"/>
      <c r="B227" s="1052"/>
      <c r="C227" s="1052"/>
      <c r="D227" s="1052"/>
      <c r="E227" s="1052"/>
      <c r="F227" s="1053"/>
      <c r="G227" s="601" t="s">
        <v>408</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409</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row>
    <row r="228" spans="1:50" ht="25.5" hidden="1" customHeight="1" x14ac:dyDescent="0.2">
      <c r="A228" s="1051"/>
      <c r="B228" s="1052"/>
      <c r="C228" s="1052"/>
      <c r="D228" s="1052"/>
      <c r="E228" s="1052"/>
      <c r="F228" s="1053"/>
      <c r="G228" s="821"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21"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hidden="1" customHeight="1" x14ac:dyDescent="0.2">
      <c r="A229" s="1051"/>
      <c r="B229" s="1052"/>
      <c r="C229" s="1052"/>
      <c r="D229" s="1052"/>
      <c r="E229" s="1052"/>
      <c r="F229" s="1053"/>
      <c r="G229" s="676"/>
      <c r="H229" s="677"/>
      <c r="I229" s="677"/>
      <c r="J229" s="677"/>
      <c r="K229" s="678"/>
      <c r="L229" s="670"/>
      <c r="M229" s="671"/>
      <c r="N229" s="671"/>
      <c r="O229" s="671"/>
      <c r="P229" s="671"/>
      <c r="Q229" s="671"/>
      <c r="R229" s="671"/>
      <c r="S229" s="671"/>
      <c r="T229" s="671"/>
      <c r="U229" s="671"/>
      <c r="V229" s="671"/>
      <c r="W229" s="671"/>
      <c r="X229" s="672"/>
      <c r="Y229" s="394"/>
      <c r="Z229" s="395"/>
      <c r="AA229" s="395"/>
      <c r="AB229" s="811"/>
      <c r="AC229" s="676"/>
      <c r="AD229" s="677"/>
      <c r="AE229" s="677"/>
      <c r="AF229" s="677"/>
      <c r="AG229" s="678"/>
      <c r="AH229" s="670"/>
      <c r="AI229" s="671"/>
      <c r="AJ229" s="671"/>
      <c r="AK229" s="671"/>
      <c r="AL229" s="671"/>
      <c r="AM229" s="671"/>
      <c r="AN229" s="671"/>
      <c r="AO229" s="671"/>
      <c r="AP229" s="671"/>
      <c r="AQ229" s="671"/>
      <c r="AR229" s="671"/>
      <c r="AS229" s="671"/>
      <c r="AT229" s="672"/>
      <c r="AU229" s="394"/>
      <c r="AV229" s="395"/>
      <c r="AW229" s="395"/>
      <c r="AX229" s="396"/>
    </row>
    <row r="230" spans="1:50" ht="24.75" hidden="1" customHeight="1" x14ac:dyDescent="0.2">
      <c r="A230" s="1051"/>
      <c r="B230" s="1052"/>
      <c r="C230" s="1052"/>
      <c r="D230" s="1052"/>
      <c r="E230" s="1052"/>
      <c r="F230" s="1053"/>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hidden="1" customHeight="1" x14ac:dyDescent="0.2">
      <c r="A231" s="1051"/>
      <c r="B231" s="1052"/>
      <c r="C231" s="1052"/>
      <c r="D231" s="1052"/>
      <c r="E231" s="1052"/>
      <c r="F231" s="1053"/>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hidden="1" customHeight="1" x14ac:dyDescent="0.2">
      <c r="A232" s="1051"/>
      <c r="B232" s="1052"/>
      <c r="C232" s="1052"/>
      <c r="D232" s="1052"/>
      <c r="E232" s="1052"/>
      <c r="F232" s="1053"/>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hidden="1" customHeight="1" x14ac:dyDescent="0.2">
      <c r="A233" s="1051"/>
      <c r="B233" s="1052"/>
      <c r="C233" s="1052"/>
      <c r="D233" s="1052"/>
      <c r="E233" s="1052"/>
      <c r="F233" s="1053"/>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hidden="1" customHeight="1" x14ac:dyDescent="0.2">
      <c r="A234" s="1051"/>
      <c r="B234" s="1052"/>
      <c r="C234" s="1052"/>
      <c r="D234" s="1052"/>
      <c r="E234" s="1052"/>
      <c r="F234" s="1053"/>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hidden="1" customHeight="1" x14ac:dyDescent="0.2">
      <c r="A235" s="1051"/>
      <c r="B235" s="1052"/>
      <c r="C235" s="1052"/>
      <c r="D235" s="1052"/>
      <c r="E235" s="1052"/>
      <c r="F235" s="1053"/>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hidden="1" customHeight="1" x14ac:dyDescent="0.2">
      <c r="A236" s="1051"/>
      <c r="B236" s="1052"/>
      <c r="C236" s="1052"/>
      <c r="D236" s="1052"/>
      <c r="E236" s="1052"/>
      <c r="F236" s="1053"/>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hidden="1" customHeight="1" x14ac:dyDescent="0.2">
      <c r="A237" s="1051"/>
      <c r="B237" s="1052"/>
      <c r="C237" s="1052"/>
      <c r="D237" s="1052"/>
      <c r="E237" s="1052"/>
      <c r="F237" s="1053"/>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hidden="1" customHeight="1" x14ac:dyDescent="0.2">
      <c r="A238" s="1051"/>
      <c r="B238" s="1052"/>
      <c r="C238" s="1052"/>
      <c r="D238" s="1052"/>
      <c r="E238" s="1052"/>
      <c r="F238" s="1053"/>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hidden="1" customHeight="1" thickBot="1" x14ac:dyDescent="0.25">
      <c r="A239" s="1051"/>
      <c r="B239" s="1052"/>
      <c r="C239" s="1052"/>
      <c r="D239" s="1052"/>
      <c r="E239" s="1052"/>
      <c r="F239" s="1053"/>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hidden="1" customHeight="1" x14ac:dyDescent="0.2">
      <c r="A240" s="1051"/>
      <c r="B240" s="1052"/>
      <c r="C240" s="1052"/>
      <c r="D240" s="1052"/>
      <c r="E240" s="1052"/>
      <c r="F240" s="1053"/>
      <c r="G240" s="601" t="s">
        <v>410</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411</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row>
    <row r="241" spans="1:50" ht="24.75" hidden="1" customHeight="1" x14ac:dyDescent="0.2">
      <c r="A241" s="1051"/>
      <c r="B241" s="1052"/>
      <c r="C241" s="1052"/>
      <c r="D241" s="1052"/>
      <c r="E241" s="1052"/>
      <c r="F241" s="1053"/>
      <c r="G241" s="821"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21"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hidden="1" customHeight="1" x14ac:dyDescent="0.2">
      <c r="A242" s="1051"/>
      <c r="B242" s="1052"/>
      <c r="C242" s="1052"/>
      <c r="D242" s="1052"/>
      <c r="E242" s="1052"/>
      <c r="F242" s="1053"/>
      <c r="G242" s="676"/>
      <c r="H242" s="677"/>
      <c r="I242" s="677"/>
      <c r="J242" s="677"/>
      <c r="K242" s="678"/>
      <c r="L242" s="670"/>
      <c r="M242" s="671"/>
      <c r="N242" s="671"/>
      <c r="O242" s="671"/>
      <c r="P242" s="671"/>
      <c r="Q242" s="671"/>
      <c r="R242" s="671"/>
      <c r="S242" s="671"/>
      <c r="T242" s="671"/>
      <c r="U242" s="671"/>
      <c r="V242" s="671"/>
      <c r="W242" s="671"/>
      <c r="X242" s="672"/>
      <c r="Y242" s="394"/>
      <c r="Z242" s="395"/>
      <c r="AA242" s="395"/>
      <c r="AB242" s="811"/>
      <c r="AC242" s="676"/>
      <c r="AD242" s="677"/>
      <c r="AE242" s="677"/>
      <c r="AF242" s="677"/>
      <c r="AG242" s="678"/>
      <c r="AH242" s="670"/>
      <c r="AI242" s="671"/>
      <c r="AJ242" s="671"/>
      <c r="AK242" s="671"/>
      <c r="AL242" s="671"/>
      <c r="AM242" s="671"/>
      <c r="AN242" s="671"/>
      <c r="AO242" s="671"/>
      <c r="AP242" s="671"/>
      <c r="AQ242" s="671"/>
      <c r="AR242" s="671"/>
      <c r="AS242" s="671"/>
      <c r="AT242" s="672"/>
      <c r="AU242" s="394"/>
      <c r="AV242" s="395"/>
      <c r="AW242" s="395"/>
      <c r="AX242" s="396"/>
    </row>
    <row r="243" spans="1:50" ht="24.75" hidden="1" customHeight="1" x14ac:dyDescent="0.2">
      <c r="A243" s="1051"/>
      <c r="B243" s="1052"/>
      <c r="C243" s="1052"/>
      <c r="D243" s="1052"/>
      <c r="E243" s="1052"/>
      <c r="F243" s="1053"/>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hidden="1" customHeight="1" x14ac:dyDescent="0.2">
      <c r="A244" s="1051"/>
      <c r="B244" s="1052"/>
      <c r="C244" s="1052"/>
      <c r="D244" s="1052"/>
      <c r="E244" s="1052"/>
      <c r="F244" s="1053"/>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hidden="1" customHeight="1" x14ac:dyDescent="0.2">
      <c r="A245" s="1051"/>
      <c r="B245" s="1052"/>
      <c r="C245" s="1052"/>
      <c r="D245" s="1052"/>
      <c r="E245" s="1052"/>
      <c r="F245" s="1053"/>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hidden="1" customHeight="1" x14ac:dyDescent="0.2">
      <c r="A246" s="1051"/>
      <c r="B246" s="1052"/>
      <c r="C246" s="1052"/>
      <c r="D246" s="1052"/>
      <c r="E246" s="1052"/>
      <c r="F246" s="1053"/>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hidden="1" customHeight="1" x14ac:dyDescent="0.2">
      <c r="A247" s="1051"/>
      <c r="B247" s="1052"/>
      <c r="C247" s="1052"/>
      <c r="D247" s="1052"/>
      <c r="E247" s="1052"/>
      <c r="F247" s="1053"/>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hidden="1" customHeight="1" x14ac:dyDescent="0.2">
      <c r="A248" s="1051"/>
      <c r="B248" s="1052"/>
      <c r="C248" s="1052"/>
      <c r="D248" s="1052"/>
      <c r="E248" s="1052"/>
      <c r="F248" s="1053"/>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hidden="1" customHeight="1" x14ac:dyDescent="0.2">
      <c r="A249" s="1051"/>
      <c r="B249" s="1052"/>
      <c r="C249" s="1052"/>
      <c r="D249" s="1052"/>
      <c r="E249" s="1052"/>
      <c r="F249" s="1053"/>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hidden="1" customHeight="1" x14ac:dyDescent="0.2">
      <c r="A250" s="1051"/>
      <c r="B250" s="1052"/>
      <c r="C250" s="1052"/>
      <c r="D250" s="1052"/>
      <c r="E250" s="1052"/>
      <c r="F250" s="1053"/>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hidden="1" customHeight="1" x14ac:dyDescent="0.2">
      <c r="A251" s="1051"/>
      <c r="B251" s="1052"/>
      <c r="C251" s="1052"/>
      <c r="D251" s="1052"/>
      <c r="E251" s="1052"/>
      <c r="F251" s="1053"/>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hidden="1" customHeight="1" thickBot="1" x14ac:dyDescent="0.25">
      <c r="A252" s="1051"/>
      <c r="B252" s="1052"/>
      <c r="C252" s="1052"/>
      <c r="D252" s="1052"/>
      <c r="E252" s="1052"/>
      <c r="F252" s="1053"/>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hidden="1" customHeight="1" x14ac:dyDescent="0.2">
      <c r="A253" s="1051"/>
      <c r="B253" s="1052"/>
      <c r="C253" s="1052"/>
      <c r="D253" s="1052"/>
      <c r="E253" s="1052"/>
      <c r="F253" s="1053"/>
      <c r="G253" s="601" t="s">
        <v>412</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310</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row>
    <row r="254" spans="1:50" ht="24.75" hidden="1" customHeight="1" x14ac:dyDescent="0.2">
      <c r="A254" s="1051"/>
      <c r="B254" s="1052"/>
      <c r="C254" s="1052"/>
      <c r="D254" s="1052"/>
      <c r="E254" s="1052"/>
      <c r="F254" s="1053"/>
      <c r="G254" s="821"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21"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hidden="1" customHeight="1" x14ac:dyDescent="0.2">
      <c r="A255" s="1051"/>
      <c r="B255" s="1052"/>
      <c r="C255" s="1052"/>
      <c r="D255" s="1052"/>
      <c r="E255" s="1052"/>
      <c r="F255" s="1053"/>
      <c r="G255" s="676"/>
      <c r="H255" s="677"/>
      <c r="I255" s="677"/>
      <c r="J255" s="677"/>
      <c r="K255" s="678"/>
      <c r="L255" s="670"/>
      <c r="M255" s="671"/>
      <c r="N255" s="671"/>
      <c r="O255" s="671"/>
      <c r="P255" s="671"/>
      <c r="Q255" s="671"/>
      <c r="R255" s="671"/>
      <c r="S255" s="671"/>
      <c r="T255" s="671"/>
      <c r="U255" s="671"/>
      <c r="V255" s="671"/>
      <c r="W255" s="671"/>
      <c r="X255" s="672"/>
      <c r="Y255" s="394"/>
      <c r="Z255" s="395"/>
      <c r="AA255" s="395"/>
      <c r="AB255" s="811"/>
      <c r="AC255" s="676"/>
      <c r="AD255" s="677"/>
      <c r="AE255" s="677"/>
      <c r="AF255" s="677"/>
      <c r="AG255" s="678"/>
      <c r="AH255" s="670"/>
      <c r="AI255" s="671"/>
      <c r="AJ255" s="671"/>
      <c r="AK255" s="671"/>
      <c r="AL255" s="671"/>
      <c r="AM255" s="671"/>
      <c r="AN255" s="671"/>
      <c r="AO255" s="671"/>
      <c r="AP255" s="671"/>
      <c r="AQ255" s="671"/>
      <c r="AR255" s="671"/>
      <c r="AS255" s="671"/>
      <c r="AT255" s="672"/>
      <c r="AU255" s="394"/>
      <c r="AV255" s="395"/>
      <c r="AW255" s="395"/>
      <c r="AX255" s="396"/>
    </row>
    <row r="256" spans="1:50" ht="24.75" hidden="1" customHeight="1" x14ac:dyDescent="0.2">
      <c r="A256" s="1051"/>
      <c r="B256" s="1052"/>
      <c r="C256" s="1052"/>
      <c r="D256" s="1052"/>
      <c r="E256" s="1052"/>
      <c r="F256" s="1053"/>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hidden="1" customHeight="1" x14ac:dyDescent="0.2">
      <c r="A257" s="1051"/>
      <c r="B257" s="1052"/>
      <c r="C257" s="1052"/>
      <c r="D257" s="1052"/>
      <c r="E257" s="1052"/>
      <c r="F257" s="1053"/>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hidden="1" customHeight="1" x14ac:dyDescent="0.2">
      <c r="A258" s="1051"/>
      <c r="B258" s="1052"/>
      <c r="C258" s="1052"/>
      <c r="D258" s="1052"/>
      <c r="E258" s="1052"/>
      <c r="F258" s="1053"/>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hidden="1" customHeight="1" x14ac:dyDescent="0.2">
      <c r="A259" s="1051"/>
      <c r="B259" s="1052"/>
      <c r="C259" s="1052"/>
      <c r="D259" s="1052"/>
      <c r="E259" s="1052"/>
      <c r="F259" s="1053"/>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hidden="1" customHeight="1" x14ac:dyDescent="0.2">
      <c r="A260" s="1051"/>
      <c r="B260" s="1052"/>
      <c r="C260" s="1052"/>
      <c r="D260" s="1052"/>
      <c r="E260" s="1052"/>
      <c r="F260" s="1053"/>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hidden="1" customHeight="1" x14ac:dyDescent="0.2">
      <c r="A261" s="1051"/>
      <c r="B261" s="1052"/>
      <c r="C261" s="1052"/>
      <c r="D261" s="1052"/>
      <c r="E261" s="1052"/>
      <c r="F261" s="1053"/>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hidden="1" customHeight="1" x14ac:dyDescent="0.2">
      <c r="A262" s="1051"/>
      <c r="B262" s="1052"/>
      <c r="C262" s="1052"/>
      <c r="D262" s="1052"/>
      <c r="E262" s="1052"/>
      <c r="F262" s="1053"/>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hidden="1" customHeight="1" x14ac:dyDescent="0.2">
      <c r="A263" s="1051"/>
      <c r="B263" s="1052"/>
      <c r="C263" s="1052"/>
      <c r="D263" s="1052"/>
      <c r="E263" s="1052"/>
      <c r="F263" s="1053"/>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hidden="1" customHeight="1" x14ac:dyDescent="0.2">
      <c r="A264" s="1051"/>
      <c r="B264" s="1052"/>
      <c r="C264" s="1052"/>
      <c r="D264" s="1052"/>
      <c r="E264" s="1052"/>
      <c r="F264" s="1053"/>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hidden="1" customHeight="1" thickBot="1" x14ac:dyDescent="0.25">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BA37" sqref="BA37"/>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437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64"/>
      <c r="B3" s="364"/>
      <c r="C3" s="364" t="s">
        <v>26</v>
      </c>
      <c r="D3" s="364"/>
      <c r="E3" s="364"/>
      <c r="F3" s="364"/>
      <c r="G3" s="364"/>
      <c r="H3" s="364"/>
      <c r="I3" s="364"/>
      <c r="J3" s="149" t="s">
        <v>415</v>
      </c>
      <c r="K3" s="365"/>
      <c r="L3" s="365"/>
      <c r="M3" s="365"/>
      <c r="N3" s="365"/>
      <c r="O3" s="365"/>
      <c r="P3" s="366" t="s">
        <v>27</v>
      </c>
      <c r="Q3" s="366"/>
      <c r="R3" s="366"/>
      <c r="S3" s="366"/>
      <c r="T3" s="366"/>
      <c r="U3" s="366"/>
      <c r="V3" s="366"/>
      <c r="W3" s="366"/>
      <c r="X3" s="366"/>
      <c r="Y3" s="367" t="s">
        <v>469</v>
      </c>
      <c r="Z3" s="368"/>
      <c r="AA3" s="368"/>
      <c r="AB3" s="368"/>
      <c r="AC3" s="149" t="s">
        <v>454</v>
      </c>
      <c r="AD3" s="149"/>
      <c r="AE3" s="149"/>
      <c r="AF3" s="149"/>
      <c r="AG3" s="149"/>
      <c r="AH3" s="367" t="s">
        <v>379</v>
      </c>
      <c r="AI3" s="364"/>
      <c r="AJ3" s="364"/>
      <c r="AK3" s="364"/>
      <c r="AL3" s="364" t="s">
        <v>21</v>
      </c>
      <c r="AM3" s="364"/>
      <c r="AN3" s="364"/>
      <c r="AO3" s="369"/>
      <c r="AP3" s="370" t="s">
        <v>416</v>
      </c>
      <c r="AQ3" s="370"/>
      <c r="AR3" s="370"/>
      <c r="AS3" s="370"/>
      <c r="AT3" s="370"/>
      <c r="AU3" s="370"/>
      <c r="AV3" s="370"/>
      <c r="AW3" s="370"/>
      <c r="AX3" s="370"/>
    </row>
    <row r="4" spans="1:50" ht="26.25" customHeight="1" x14ac:dyDescent="0.2">
      <c r="A4" s="1062">
        <v>1</v>
      </c>
      <c r="B4" s="1062">
        <v>1</v>
      </c>
      <c r="C4" s="361" t="s">
        <v>716</v>
      </c>
      <c r="D4" s="347"/>
      <c r="E4" s="347"/>
      <c r="F4" s="347"/>
      <c r="G4" s="347"/>
      <c r="H4" s="347"/>
      <c r="I4" s="347"/>
      <c r="J4" s="348">
        <v>8180301009491</v>
      </c>
      <c r="K4" s="349"/>
      <c r="L4" s="349"/>
      <c r="M4" s="349"/>
      <c r="N4" s="349"/>
      <c r="O4" s="349"/>
      <c r="P4" s="362" t="s">
        <v>759</v>
      </c>
      <c r="Q4" s="350"/>
      <c r="R4" s="350"/>
      <c r="S4" s="350"/>
      <c r="T4" s="350"/>
      <c r="U4" s="350"/>
      <c r="V4" s="350"/>
      <c r="W4" s="350"/>
      <c r="X4" s="350"/>
      <c r="Y4" s="351">
        <v>5</v>
      </c>
      <c r="Z4" s="352"/>
      <c r="AA4" s="352"/>
      <c r="AB4" s="353"/>
      <c r="AC4" s="354" t="s">
        <v>493</v>
      </c>
      <c r="AD4" s="354"/>
      <c r="AE4" s="354"/>
      <c r="AF4" s="354"/>
      <c r="AG4" s="354"/>
      <c r="AH4" s="355" t="s">
        <v>725</v>
      </c>
      <c r="AI4" s="356"/>
      <c r="AJ4" s="356"/>
      <c r="AK4" s="356"/>
      <c r="AL4" s="357" t="s">
        <v>725</v>
      </c>
      <c r="AM4" s="358"/>
      <c r="AN4" s="358"/>
      <c r="AO4" s="359"/>
      <c r="AP4" s="360"/>
      <c r="AQ4" s="360"/>
      <c r="AR4" s="360"/>
      <c r="AS4" s="360"/>
      <c r="AT4" s="360"/>
      <c r="AU4" s="360"/>
      <c r="AV4" s="360"/>
      <c r="AW4" s="360"/>
      <c r="AX4" s="360"/>
    </row>
    <row r="5" spans="1:50" ht="26.25" customHeight="1" x14ac:dyDescent="0.2">
      <c r="A5" s="1062">
        <v>2</v>
      </c>
      <c r="B5" s="1062">
        <v>1</v>
      </c>
      <c r="C5" s="361" t="s">
        <v>717</v>
      </c>
      <c r="D5" s="347"/>
      <c r="E5" s="347"/>
      <c r="F5" s="347"/>
      <c r="G5" s="347"/>
      <c r="H5" s="347"/>
      <c r="I5" s="347"/>
      <c r="J5" s="348">
        <v>1010401007261</v>
      </c>
      <c r="K5" s="349"/>
      <c r="L5" s="349"/>
      <c r="M5" s="349"/>
      <c r="N5" s="349"/>
      <c r="O5" s="349"/>
      <c r="P5" s="362" t="s">
        <v>726</v>
      </c>
      <c r="Q5" s="350"/>
      <c r="R5" s="350"/>
      <c r="S5" s="350"/>
      <c r="T5" s="350"/>
      <c r="U5" s="350"/>
      <c r="V5" s="350"/>
      <c r="W5" s="350"/>
      <c r="X5" s="350"/>
      <c r="Y5" s="351">
        <v>0.8</v>
      </c>
      <c r="Z5" s="352"/>
      <c r="AA5" s="352"/>
      <c r="AB5" s="353"/>
      <c r="AC5" s="354" t="s">
        <v>493</v>
      </c>
      <c r="AD5" s="354"/>
      <c r="AE5" s="354"/>
      <c r="AF5" s="354"/>
      <c r="AG5" s="354"/>
      <c r="AH5" s="355" t="s">
        <v>725</v>
      </c>
      <c r="AI5" s="356"/>
      <c r="AJ5" s="356"/>
      <c r="AK5" s="356"/>
      <c r="AL5" s="357" t="s">
        <v>725</v>
      </c>
      <c r="AM5" s="358"/>
      <c r="AN5" s="358"/>
      <c r="AO5" s="359"/>
      <c r="AP5" s="360"/>
      <c r="AQ5" s="360"/>
      <c r="AR5" s="360"/>
      <c r="AS5" s="360"/>
      <c r="AT5" s="360"/>
      <c r="AU5" s="360"/>
      <c r="AV5" s="360"/>
      <c r="AW5" s="360"/>
      <c r="AX5" s="360"/>
    </row>
    <row r="6" spans="1:50" ht="26.25" customHeight="1" x14ac:dyDescent="0.2">
      <c r="A6" s="1062">
        <v>3</v>
      </c>
      <c r="B6" s="1062">
        <v>1</v>
      </c>
      <c r="C6" s="361" t="s">
        <v>718</v>
      </c>
      <c r="D6" s="347"/>
      <c r="E6" s="347"/>
      <c r="F6" s="347"/>
      <c r="G6" s="347"/>
      <c r="H6" s="347"/>
      <c r="I6" s="347"/>
      <c r="J6" s="348">
        <v>6240001006462</v>
      </c>
      <c r="K6" s="349"/>
      <c r="L6" s="349"/>
      <c r="M6" s="349"/>
      <c r="N6" s="349"/>
      <c r="O6" s="349"/>
      <c r="P6" s="362" t="s">
        <v>729</v>
      </c>
      <c r="Q6" s="350"/>
      <c r="R6" s="350"/>
      <c r="S6" s="350"/>
      <c r="T6" s="350"/>
      <c r="U6" s="350"/>
      <c r="V6" s="350"/>
      <c r="W6" s="350"/>
      <c r="X6" s="350"/>
      <c r="Y6" s="351">
        <v>0.8</v>
      </c>
      <c r="Z6" s="352"/>
      <c r="AA6" s="352"/>
      <c r="AB6" s="353"/>
      <c r="AC6" s="354" t="s">
        <v>493</v>
      </c>
      <c r="AD6" s="354"/>
      <c r="AE6" s="354"/>
      <c r="AF6" s="354"/>
      <c r="AG6" s="354"/>
      <c r="AH6" s="355" t="s">
        <v>725</v>
      </c>
      <c r="AI6" s="356"/>
      <c r="AJ6" s="356"/>
      <c r="AK6" s="356"/>
      <c r="AL6" s="357" t="s">
        <v>725</v>
      </c>
      <c r="AM6" s="358"/>
      <c r="AN6" s="358"/>
      <c r="AO6" s="359"/>
      <c r="AP6" s="360"/>
      <c r="AQ6" s="360"/>
      <c r="AR6" s="360"/>
      <c r="AS6" s="360"/>
      <c r="AT6" s="360"/>
      <c r="AU6" s="360"/>
      <c r="AV6" s="360"/>
      <c r="AW6" s="360"/>
      <c r="AX6" s="360"/>
    </row>
    <row r="7" spans="1:50" ht="26.25" customHeight="1" x14ac:dyDescent="0.2">
      <c r="A7" s="1062">
        <v>4</v>
      </c>
      <c r="B7" s="1062">
        <v>1</v>
      </c>
      <c r="C7" s="361" t="s">
        <v>719</v>
      </c>
      <c r="D7" s="347"/>
      <c r="E7" s="347"/>
      <c r="F7" s="347"/>
      <c r="G7" s="347"/>
      <c r="H7" s="347"/>
      <c r="I7" s="347"/>
      <c r="J7" s="348">
        <v>2370001006107</v>
      </c>
      <c r="K7" s="349"/>
      <c r="L7" s="349"/>
      <c r="M7" s="349"/>
      <c r="N7" s="349"/>
      <c r="O7" s="349"/>
      <c r="P7" s="362" t="s">
        <v>727</v>
      </c>
      <c r="Q7" s="350"/>
      <c r="R7" s="350"/>
      <c r="S7" s="350"/>
      <c r="T7" s="350"/>
      <c r="U7" s="350"/>
      <c r="V7" s="350"/>
      <c r="W7" s="350"/>
      <c r="X7" s="350"/>
      <c r="Y7" s="351">
        <v>0.3</v>
      </c>
      <c r="Z7" s="352"/>
      <c r="AA7" s="352"/>
      <c r="AB7" s="353"/>
      <c r="AC7" s="354" t="s">
        <v>493</v>
      </c>
      <c r="AD7" s="354"/>
      <c r="AE7" s="354"/>
      <c r="AF7" s="354"/>
      <c r="AG7" s="354"/>
      <c r="AH7" s="355" t="s">
        <v>725</v>
      </c>
      <c r="AI7" s="356"/>
      <c r="AJ7" s="356"/>
      <c r="AK7" s="356"/>
      <c r="AL7" s="357" t="s">
        <v>725</v>
      </c>
      <c r="AM7" s="358"/>
      <c r="AN7" s="358"/>
      <c r="AO7" s="359"/>
      <c r="AP7" s="360"/>
      <c r="AQ7" s="360"/>
      <c r="AR7" s="360"/>
      <c r="AS7" s="360"/>
      <c r="AT7" s="360"/>
      <c r="AU7" s="360"/>
      <c r="AV7" s="360"/>
      <c r="AW7" s="360"/>
      <c r="AX7" s="360"/>
    </row>
    <row r="8" spans="1:50" ht="26.25" customHeight="1" x14ac:dyDescent="0.2">
      <c r="A8" s="1062">
        <v>5</v>
      </c>
      <c r="B8" s="1062">
        <v>1</v>
      </c>
      <c r="C8" s="361" t="s">
        <v>720</v>
      </c>
      <c r="D8" s="347"/>
      <c r="E8" s="347"/>
      <c r="F8" s="347"/>
      <c r="G8" s="347"/>
      <c r="H8" s="347"/>
      <c r="I8" s="347"/>
      <c r="J8" s="348">
        <v>8130001043382</v>
      </c>
      <c r="K8" s="349"/>
      <c r="L8" s="349"/>
      <c r="M8" s="349"/>
      <c r="N8" s="349"/>
      <c r="O8" s="349"/>
      <c r="P8" s="362" t="s">
        <v>728</v>
      </c>
      <c r="Q8" s="350"/>
      <c r="R8" s="350"/>
      <c r="S8" s="350"/>
      <c r="T8" s="350"/>
      <c r="U8" s="350"/>
      <c r="V8" s="350"/>
      <c r="W8" s="350"/>
      <c r="X8" s="350"/>
      <c r="Y8" s="351">
        <v>0.3</v>
      </c>
      <c r="Z8" s="352"/>
      <c r="AA8" s="352"/>
      <c r="AB8" s="353"/>
      <c r="AC8" s="354" t="s">
        <v>493</v>
      </c>
      <c r="AD8" s="354"/>
      <c r="AE8" s="354"/>
      <c r="AF8" s="354"/>
      <c r="AG8" s="354"/>
      <c r="AH8" s="355" t="s">
        <v>725</v>
      </c>
      <c r="AI8" s="356"/>
      <c r="AJ8" s="356"/>
      <c r="AK8" s="356"/>
      <c r="AL8" s="357" t="s">
        <v>725</v>
      </c>
      <c r="AM8" s="358"/>
      <c r="AN8" s="358"/>
      <c r="AO8" s="359"/>
      <c r="AP8" s="360"/>
      <c r="AQ8" s="360"/>
      <c r="AR8" s="360"/>
      <c r="AS8" s="360"/>
      <c r="AT8" s="360"/>
      <c r="AU8" s="360"/>
      <c r="AV8" s="360"/>
      <c r="AW8" s="360"/>
      <c r="AX8" s="360"/>
    </row>
    <row r="9" spans="1:50" ht="26.25" customHeight="1" x14ac:dyDescent="0.2">
      <c r="A9" s="1062">
        <v>6</v>
      </c>
      <c r="B9" s="1062">
        <v>1</v>
      </c>
      <c r="C9" s="361" t="s">
        <v>721</v>
      </c>
      <c r="D9" s="347"/>
      <c r="E9" s="347"/>
      <c r="F9" s="347"/>
      <c r="G9" s="347"/>
      <c r="H9" s="347"/>
      <c r="I9" s="347"/>
      <c r="J9" s="348">
        <v>5360001000025</v>
      </c>
      <c r="K9" s="349"/>
      <c r="L9" s="349"/>
      <c r="M9" s="349"/>
      <c r="N9" s="349"/>
      <c r="O9" s="349"/>
      <c r="P9" s="362" t="s">
        <v>730</v>
      </c>
      <c r="Q9" s="350"/>
      <c r="R9" s="350"/>
      <c r="S9" s="350"/>
      <c r="T9" s="350"/>
      <c r="U9" s="350"/>
      <c r="V9" s="350"/>
      <c r="W9" s="350"/>
      <c r="X9" s="350"/>
      <c r="Y9" s="351">
        <v>0.2</v>
      </c>
      <c r="Z9" s="352"/>
      <c r="AA9" s="352"/>
      <c r="AB9" s="353"/>
      <c r="AC9" s="354" t="s">
        <v>493</v>
      </c>
      <c r="AD9" s="354"/>
      <c r="AE9" s="354"/>
      <c r="AF9" s="354"/>
      <c r="AG9" s="354"/>
      <c r="AH9" s="355" t="s">
        <v>725</v>
      </c>
      <c r="AI9" s="356"/>
      <c r="AJ9" s="356"/>
      <c r="AK9" s="356"/>
      <c r="AL9" s="357" t="s">
        <v>725</v>
      </c>
      <c r="AM9" s="358"/>
      <c r="AN9" s="358"/>
      <c r="AO9" s="359"/>
      <c r="AP9" s="360"/>
      <c r="AQ9" s="360"/>
      <c r="AR9" s="360"/>
      <c r="AS9" s="360"/>
      <c r="AT9" s="360"/>
      <c r="AU9" s="360"/>
      <c r="AV9" s="360"/>
      <c r="AW9" s="360"/>
      <c r="AX9" s="360"/>
    </row>
    <row r="10" spans="1:50" ht="26.25" customHeight="1" x14ac:dyDescent="0.2">
      <c r="A10" s="1062">
        <v>7</v>
      </c>
      <c r="B10" s="1062">
        <v>1</v>
      </c>
      <c r="C10" s="361" t="s">
        <v>722</v>
      </c>
      <c r="D10" s="347"/>
      <c r="E10" s="347"/>
      <c r="F10" s="347"/>
      <c r="G10" s="347"/>
      <c r="H10" s="347"/>
      <c r="I10" s="347"/>
      <c r="J10" s="348">
        <v>5020001026500</v>
      </c>
      <c r="K10" s="349"/>
      <c r="L10" s="349"/>
      <c r="M10" s="349"/>
      <c r="N10" s="349"/>
      <c r="O10" s="349"/>
      <c r="P10" s="362" t="s">
        <v>731</v>
      </c>
      <c r="Q10" s="350"/>
      <c r="R10" s="350"/>
      <c r="S10" s="350"/>
      <c r="T10" s="350"/>
      <c r="U10" s="350"/>
      <c r="V10" s="350"/>
      <c r="W10" s="350"/>
      <c r="X10" s="350"/>
      <c r="Y10" s="351">
        <v>0.2</v>
      </c>
      <c r="Z10" s="352"/>
      <c r="AA10" s="352"/>
      <c r="AB10" s="353"/>
      <c r="AC10" s="354" t="s">
        <v>493</v>
      </c>
      <c r="AD10" s="354"/>
      <c r="AE10" s="354"/>
      <c r="AF10" s="354"/>
      <c r="AG10" s="354"/>
      <c r="AH10" s="355" t="s">
        <v>725</v>
      </c>
      <c r="AI10" s="356"/>
      <c r="AJ10" s="356"/>
      <c r="AK10" s="356"/>
      <c r="AL10" s="357" t="s">
        <v>725</v>
      </c>
      <c r="AM10" s="358"/>
      <c r="AN10" s="358"/>
      <c r="AO10" s="359"/>
      <c r="AP10" s="360"/>
      <c r="AQ10" s="360"/>
      <c r="AR10" s="360"/>
      <c r="AS10" s="360"/>
      <c r="AT10" s="360"/>
      <c r="AU10" s="360"/>
      <c r="AV10" s="360"/>
      <c r="AW10" s="360"/>
      <c r="AX10" s="360"/>
    </row>
    <row r="11" spans="1:50" ht="26.25" customHeight="1" x14ac:dyDescent="0.2">
      <c r="A11" s="1062">
        <v>8</v>
      </c>
      <c r="B11" s="1062">
        <v>1</v>
      </c>
      <c r="C11" s="377" t="s">
        <v>733</v>
      </c>
      <c r="D11" s="378"/>
      <c r="E11" s="378"/>
      <c r="F11" s="378"/>
      <c r="G11" s="378"/>
      <c r="H11" s="378"/>
      <c r="I11" s="379"/>
      <c r="J11" s="1063">
        <v>9140001076521</v>
      </c>
      <c r="K11" s="1064"/>
      <c r="L11" s="1064"/>
      <c r="M11" s="1064"/>
      <c r="N11" s="1064"/>
      <c r="O11" s="1065"/>
      <c r="P11" s="1066" t="s">
        <v>728</v>
      </c>
      <c r="Q11" s="1067"/>
      <c r="R11" s="1067"/>
      <c r="S11" s="1067"/>
      <c r="T11" s="1067"/>
      <c r="U11" s="1067"/>
      <c r="V11" s="1067"/>
      <c r="W11" s="1067"/>
      <c r="X11" s="1068"/>
      <c r="Y11" s="351">
        <v>0.2</v>
      </c>
      <c r="Z11" s="352"/>
      <c r="AA11" s="352"/>
      <c r="AB11" s="353"/>
      <c r="AC11" s="354" t="s">
        <v>493</v>
      </c>
      <c r="AD11" s="354"/>
      <c r="AE11" s="354"/>
      <c r="AF11" s="354"/>
      <c r="AG11" s="354"/>
      <c r="AH11" s="355" t="s">
        <v>725</v>
      </c>
      <c r="AI11" s="356"/>
      <c r="AJ11" s="356"/>
      <c r="AK11" s="356"/>
      <c r="AL11" s="357" t="s">
        <v>725</v>
      </c>
      <c r="AM11" s="358"/>
      <c r="AN11" s="358"/>
      <c r="AO11" s="359"/>
      <c r="AP11" s="360"/>
      <c r="AQ11" s="360"/>
      <c r="AR11" s="360"/>
      <c r="AS11" s="360"/>
      <c r="AT11" s="360"/>
      <c r="AU11" s="360"/>
      <c r="AV11" s="360"/>
      <c r="AW11" s="360"/>
      <c r="AX11" s="360"/>
    </row>
    <row r="12" spans="1:50" ht="26.25" customHeight="1" x14ac:dyDescent="0.2">
      <c r="A12" s="1062">
        <v>9</v>
      </c>
      <c r="B12" s="1062">
        <v>1</v>
      </c>
      <c r="C12" s="377" t="s">
        <v>723</v>
      </c>
      <c r="D12" s="378"/>
      <c r="E12" s="378"/>
      <c r="F12" s="378"/>
      <c r="G12" s="378"/>
      <c r="H12" s="378"/>
      <c r="I12" s="379"/>
      <c r="J12" s="1063">
        <v>4360001000364</v>
      </c>
      <c r="K12" s="1064"/>
      <c r="L12" s="1064"/>
      <c r="M12" s="1064"/>
      <c r="N12" s="1064"/>
      <c r="O12" s="1065"/>
      <c r="P12" s="1066" t="s">
        <v>732</v>
      </c>
      <c r="Q12" s="1067"/>
      <c r="R12" s="1067"/>
      <c r="S12" s="1067"/>
      <c r="T12" s="1067"/>
      <c r="U12" s="1067"/>
      <c r="V12" s="1067"/>
      <c r="W12" s="1067"/>
      <c r="X12" s="1068"/>
      <c r="Y12" s="351">
        <v>0.2</v>
      </c>
      <c r="Z12" s="352"/>
      <c r="AA12" s="352"/>
      <c r="AB12" s="353"/>
      <c r="AC12" s="354" t="s">
        <v>493</v>
      </c>
      <c r="AD12" s="354"/>
      <c r="AE12" s="354"/>
      <c r="AF12" s="354"/>
      <c r="AG12" s="354"/>
      <c r="AH12" s="355" t="s">
        <v>725</v>
      </c>
      <c r="AI12" s="356"/>
      <c r="AJ12" s="356"/>
      <c r="AK12" s="356"/>
      <c r="AL12" s="357" t="s">
        <v>725</v>
      </c>
      <c r="AM12" s="358"/>
      <c r="AN12" s="358"/>
      <c r="AO12" s="359"/>
      <c r="AP12" s="360"/>
      <c r="AQ12" s="360"/>
      <c r="AR12" s="360"/>
      <c r="AS12" s="360"/>
      <c r="AT12" s="360"/>
      <c r="AU12" s="360"/>
      <c r="AV12" s="360"/>
      <c r="AW12" s="360"/>
      <c r="AX12" s="360"/>
    </row>
    <row r="13" spans="1:50" ht="26.25" customHeight="1" x14ac:dyDescent="0.2">
      <c r="A13" s="1062">
        <v>10</v>
      </c>
      <c r="B13" s="1062">
        <v>1</v>
      </c>
      <c r="C13" s="361" t="s">
        <v>724</v>
      </c>
      <c r="D13" s="347"/>
      <c r="E13" s="347"/>
      <c r="F13" s="347"/>
      <c r="G13" s="347"/>
      <c r="H13" s="347"/>
      <c r="I13" s="347"/>
      <c r="J13" s="348">
        <v>3110001004894</v>
      </c>
      <c r="K13" s="349"/>
      <c r="L13" s="349"/>
      <c r="M13" s="349"/>
      <c r="N13" s="349"/>
      <c r="O13" s="349"/>
      <c r="P13" s="362" t="s">
        <v>732</v>
      </c>
      <c r="Q13" s="350"/>
      <c r="R13" s="350"/>
      <c r="S13" s="350"/>
      <c r="T13" s="350"/>
      <c r="U13" s="350"/>
      <c r="V13" s="350"/>
      <c r="W13" s="350"/>
      <c r="X13" s="350"/>
      <c r="Y13" s="351">
        <v>0.2</v>
      </c>
      <c r="Z13" s="352"/>
      <c r="AA13" s="352"/>
      <c r="AB13" s="353"/>
      <c r="AC13" s="354" t="s">
        <v>493</v>
      </c>
      <c r="AD13" s="354"/>
      <c r="AE13" s="354"/>
      <c r="AF13" s="354"/>
      <c r="AG13" s="354"/>
      <c r="AH13" s="355" t="s">
        <v>725</v>
      </c>
      <c r="AI13" s="356"/>
      <c r="AJ13" s="356"/>
      <c r="AK13" s="356"/>
      <c r="AL13" s="357" t="s">
        <v>725</v>
      </c>
      <c r="AM13" s="358"/>
      <c r="AN13" s="358"/>
      <c r="AO13" s="359"/>
      <c r="AP13" s="360"/>
      <c r="AQ13" s="360"/>
      <c r="AR13" s="360"/>
      <c r="AS13" s="360"/>
      <c r="AT13" s="360"/>
      <c r="AU13" s="360"/>
      <c r="AV13" s="360"/>
      <c r="AW13" s="360"/>
      <c r="AX13" s="360"/>
    </row>
    <row r="14" spans="1:50" ht="26.25" hidden="1" customHeight="1" x14ac:dyDescent="0.2">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hidden="1" customHeight="1" x14ac:dyDescent="0.2">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hidden="1" customHeight="1" x14ac:dyDescent="0.2">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hidden="1" customHeight="1" x14ac:dyDescent="0.2">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hidden="1" customHeight="1" x14ac:dyDescent="0.2">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hidden="1" customHeight="1" x14ac:dyDescent="0.2">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t="s">
        <v>725</v>
      </c>
      <c r="AM19" s="358"/>
      <c r="AN19" s="358"/>
      <c r="AO19" s="359"/>
      <c r="AP19" s="360"/>
      <c r="AQ19" s="360"/>
      <c r="AR19" s="360"/>
      <c r="AS19" s="360"/>
      <c r="AT19" s="360"/>
      <c r="AU19" s="360"/>
      <c r="AV19" s="360"/>
      <c r="AW19" s="360"/>
      <c r="AX19" s="360"/>
    </row>
    <row r="20" spans="1:50" ht="26.25" hidden="1" customHeight="1" x14ac:dyDescent="0.2">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hidden="1" customHeight="1" x14ac:dyDescent="0.2">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hidden="1" customHeight="1" x14ac:dyDescent="0.2">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hidden="1" customHeight="1" x14ac:dyDescent="0.2">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hidden="1" customHeight="1" x14ac:dyDescent="0.2">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hidden="1" customHeight="1" x14ac:dyDescent="0.2">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hidden="1" customHeight="1" x14ac:dyDescent="0.2">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hidden="1" customHeight="1" x14ac:dyDescent="0.2">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hidden="1" customHeight="1" x14ac:dyDescent="0.2">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hidden="1" customHeight="1" x14ac:dyDescent="0.2">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hidden="1" customHeight="1" x14ac:dyDescent="0.2">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hidden="1" customHeight="1" x14ac:dyDescent="0.2">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hidden="1" customHeight="1" x14ac:dyDescent="0.2">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hidden="1" customHeight="1" x14ac:dyDescent="0.2">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438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64"/>
      <c r="B36" s="364"/>
      <c r="C36" s="364" t="s">
        <v>26</v>
      </c>
      <c r="D36" s="364"/>
      <c r="E36" s="364"/>
      <c r="F36" s="364"/>
      <c r="G36" s="364"/>
      <c r="H36" s="364"/>
      <c r="I36" s="364"/>
      <c r="J36" s="149" t="s">
        <v>415</v>
      </c>
      <c r="K36" s="365"/>
      <c r="L36" s="365"/>
      <c r="M36" s="365"/>
      <c r="N36" s="365"/>
      <c r="O36" s="365"/>
      <c r="P36" s="366" t="s">
        <v>27</v>
      </c>
      <c r="Q36" s="366"/>
      <c r="R36" s="366"/>
      <c r="S36" s="366"/>
      <c r="T36" s="366"/>
      <c r="U36" s="366"/>
      <c r="V36" s="366"/>
      <c r="W36" s="366"/>
      <c r="X36" s="366"/>
      <c r="Y36" s="367" t="s">
        <v>469</v>
      </c>
      <c r="Z36" s="368"/>
      <c r="AA36" s="368"/>
      <c r="AB36" s="368"/>
      <c r="AC36" s="149" t="s">
        <v>454</v>
      </c>
      <c r="AD36" s="149"/>
      <c r="AE36" s="149"/>
      <c r="AF36" s="149"/>
      <c r="AG36" s="149"/>
      <c r="AH36" s="367" t="s">
        <v>379</v>
      </c>
      <c r="AI36" s="364"/>
      <c r="AJ36" s="364"/>
      <c r="AK36" s="364"/>
      <c r="AL36" s="364" t="s">
        <v>21</v>
      </c>
      <c r="AM36" s="364"/>
      <c r="AN36" s="364"/>
      <c r="AO36" s="369"/>
      <c r="AP36" s="370" t="s">
        <v>416</v>
      </c>
      <c r="AQ36" s="370"/>
      <c r="AR36" s="370"/>
      <c r="AS36" s="370"/>
      <c r="AT36" s="370"/>
      <c r="AU36" s="370"/>
      <c r="AV36" s="370"/>
      <c r="AW36" s="370"/>
      <c r="AX36" s="370"/>
    </row>
    <row r="37" spans="1:50" ht="26.25" customHeight="1" x14ac:dyDescent="0.2">
      <c r="A37" s="1062">
        <v>1</v>
      </c>
      <c r="B37" s="1062">
        <v>1</v>
      </c>
      <c r="C37" s="361" t="s">
        <v>738</v>
      </c>
      <c r="D37" s="347"/>
      <c r="E37" s="347"/>
      <c r="F37" s="347"/>
      <c r="G37" s="347"/>
      <c r="H37" s="347"/>
      <c r="I37" s="347"/>
      <c r="J37" s="348">
        <v>3240005005496</v>
      </c>
      <c r="K37" s="349"/>
      <c r="L37" s="349"/>
      <c r="M37" s="349"/>
      <c r="N37" s="349"/>
      <c r="O37" s="349"/>
      <c r="P37" s="362" t="s">
        <v>760</v>
      </c>
      <c r="Q37" s="350"/>
      <c r="R37" s="350"/>
      <c r="S37" s="350"/>
      <c r="T37" s="350"/>
      <c r="U37" s="350"/>
      <c r="V37" s="350"/>
      <c r="W37" s="350"/>
      <c r="X37" s="350"/>
      <c r="Y37" s="351">
        <v>1.3</v>
      </c>
      <c r="Z37" s="352"/>
      <c r="AA37" s="352"/>
      <c r="AB37" s="353"/>
      <c r="AC37" s="354" t="s">
        <v>493</v>
      </c>
      <c r="AD37" s="354"/>
      <c r="AE37" s="354"/>
      <c r="AF37" s="354"/>
      <c r="AG37" s="354"/>
      <c r="AH37" s="355" t="s">
        <v>725</v>
      </c>
      <c r="AI37" s="356"/>
      <c r="AJ37" s="356"/>
      <c r="AK37" s="356"/>
      <c r="AL37" s="357" t="s">
        <v>725</v>
      </c>
      <c r="AM37" s="358"/>
      <c r="AN37" s="358"/>
      <c r="AO37" s="359"/>
      <c r="AP37" s="360"/>
      <c r="AQ37" s="360"/>
      <c r="AR37" s="360"/>
      <c r="AS37" s="360"/>
      <c r="AT37" s="360"/>
      <c r="AU37" s="360"/>
      <c r="AV37" s="360"/>
      <c r="AW37" s="360"/>
      <c r="AX37" s="360"/>
    </row>
    <row r="38" spans="1:50" ht="26.25" customHeight="1" x14ac:dyDescent="0.2">
      <c r="A38" s="1062">
        <v>2</v>
      </c>
      <c r="B38" s="1062">
        <v>1</v>
      </c>
      <c r="C38" s="361" t="s">
        <v>734</v>
      </c>
      <c r="D38" s="347"/>
      <c r="E38" s="347"/>
      <c r="F38" s="347"/>
      <c r="G38" s="347"/>
      <c r="H38" s="347"/>
      <c r="I38" s="347"/>
      <c r="J38" s="348">
        <v>6180005004907</v>
      </c>
      <c r="K38" s="349"/>
      <c r="L38" s="349"/>
      <c r="M38" s="349"/>
      <c r="N38" s="349"/>
      <c r="O38" s="349"/>
      <c r="P38" s="362" t="s">
        <v>739</v>
      </c>
      <c r="Q38" s="350"/>
      <c r="R38" s="350"/>
      <c r="S38" s="350"/>
      <c r="T38" s="350"/>
      <c r="U38" s="350"/>
      <c r="V38" s="350"/>
      <c r="W38" s="350"/>
      <c r="X38" s="350"/>
      <c r="Y38" s="351">
        <v>0.3</v>
      </c>
      <c r="Z38" s="352"/>
      <c r="AA38" s="352"/>
      <c r="AB38" s="353"/>
      <c r="AC38" s="354" t="s">
        <v>493</v>
      </c>
      <c r="AD38" s="354"/>
      <c r="AE38" s="354"/>
      <c r="AF38" s="354"/>
      <c r="AG38" s="354"/>
      <c r="AH38" s="355" t="s">
        <v>725</v>
      </c>
      <c r="AI38" s="356"/>
      <c r="AJ38" s="356"/>
      <c r="AK38" s="356"/>
      <c r="AL38" s="357" t="s">
        <v>725</v>
      </c>
      <c r="AM38" s="358"/>
      <c r="AN38" s="358"/>
      <c r="AO38" s="359"/>
      <c r="AP38" s="360"/>
      <c r="AQ38" s="360"/>
      <c r="AR38" s="360"/>
      <c r="AS38" s="360"/>
      <c r="AT38" s="360"/>
      <c r="AU38" s="360"/>
      <c r="AV38" s="360"/>
      <c r="AW38" s="360"/>
      <c r="AX38" s="360"/>
    </row>
    <row r="39" spans="1:50" ht="26.25" customHeight="1" x14ac:dyDescent="0.2">
      <c r="A39" s="1062">
        <v>3</v>
      </c>
      <c r="B39" s="1062">
        <v>1</v>
      </c>
      <c r="C39" s="361" t="s">
        <v>735</v>
      </c>
      <c r="D39" s="347"/>
      <c r="E39" s="347"/>
      <c r="F39" s="347"/>
      <c r="G39" s="347"/>
      <c r="H39" s="347"/>
      <c r="I39" s="347"/>
      <c r="J39" s="348">
        <v>2010005004209</v>
      </c>
      <c r="K39" s="349"/>
      <c r="L39" s="349"/>
      <c r="M39" s="349"/>
      <c r="N39" s="349"/>
      <c r="O39" s="349"/>
      <c r="P39" s="362" t="s">
        <v>740</v>
      </c>
      <c r="Q39" s="350"/>
      <c r="R39" s="350"/>
      <c r="S39" s="350"/>
      <c r="T39" s="350"/>
      <c r="U39" s="350"/>
      <c r="V39" s="350"/>
      <c r="W39" s="350"/>
      <c r="X39" s="350"/>
      <c r="Y39" s="351">
        <v>0.1</v>
      </c>
      <c r="Z39" s="352"/>
      <c r="AA39" s="352"/>
      <c r="AB39" s="353"/>
      <c r="AC39" s="354" t="s">
        <v>493</v>
      </c>
      <c r="AD39" s="354"/>
      <c r="AE39" s="354"/>
      <c r="AF39" s="354"/>
      <c r="AG39" s="354"/>
      <c r="AH39" s="355" t="s">
        <v>725</v>
      </c>
      <c r="AI39" s="356"/>
      <c r="AJ39" s="356"/>
      <c r="AK39" s="356"/>
      <c r="AL39" s="357" t="s">
        <v>725</v>
      </c>
      <c r="AM39" s="358"/>
      <c r="AN39" s="358"/>
      <c r="AO39" s="359"/>
      <c r="AP39" s="360"/>
      <c r="AQ39" s="360"/>
      <c r="AR39" s="360"/>
      <c r="AS39" s="360"/>
      <c r="AT39" s="360"/>
      <c r="AU39" s="360"/>
      <c r="AV39" s="360"/>
      <c r="AW39" s="360"/>
      <c r="AX39" s="360"/>
    </row>
    <row r="40" spans="1:50" ht="26.25" customHeight="1" x14ac:dyDescent="0.2">
      <c r="A40" s="1062">
        <v>4</v>
      </c>
      <c r="B40" s="1062">
        <v>1</v>
      </c>
      <c r="C40" s="361" t="s">
        <v>741</v>
      </c>
      <c r="D40" s="347"/>
      <c r="E40" s="347"/>
      <c r="F40" s="347"/>
      <c r="G40" s="347"/>
      <c r="H40" s="347"/>
      <c r="I40" s="347"/>
      <c r="J40" s="348">
        <v>5270005002720</v>
      </c>
      <c r="K40" s="349"/>
      <c r="L40" s="349"/>
      <c r="M40" s="349"/>
      <c r="N40" s="349"/>
      <c r="O40" s="349"/>
      <c r="P40" s="362" t="s">
        <v>742</v>
      </c>
      <c r="Q40" s="350"/>
      <c r="R40" s="350"/>
      <c r="S40" s="350"/>
      <c r="T40" s="350"/>
      <c r="U40" s="350"/>
      <c r="V40" s="350"/>
      <c r="W40" s="350"/>
      <c r="X40" s="350"/>
      <c r="Y40" s="351">
        <v>0.1</v>
      </c>
      <c r="Z40" s="352"/>
      <c r="AA40" s="352"/>
      <c r="AB40" s="353"/>
      <c r="AC40" s="354" t="s">
        <v>493</v>
      </c>
      <c r="AD40" s="354"/>
      <c r="AE40" s="354"/>
      <c r="AF40" s="354"/>
      <c r="AG40" s="354"/>
      <c r="AH40" s="355" t="s">
        <v>725</v>
      </c>
      <c r="AI40" s="356"/>
      <c r="AJ40" s="356"/>
      <c r="AK40" s="356"/>
      <c r="AL40" s="357" t="s">
        <v>725</v>
      </c>
      <c r="AM40" s="358"/>
      <c r="AN40" s="358"/>
      <c r="AO40" s="359"/>
      <c r="AP40" s="360"/>
      <c r="AQ40" s="360"/>
      <c r="AR40" s="360"/>
      <c r="AS40" s="360"/>
      <c r="AT40" s="360"/>
      <c r="AU40" s="360"/>
      <c r="AV40" s="360"/>
      <c r="AW40" s="360"/>
      <c r="AX40" s="360"/>
    </row>
    <row r="41" spans="1:50" ht="26.25" customHeight="1" x14ac:dyDescent="0.2">
      <c r="A41" s="1062">
        <v>5</v>
      </c>
      <c r="B41" s="1062">
        <v>1</v>
      </c>
      <c r="C41" s="361" t="s">
        <v>736</v>
      </c>
      <c r="D41" s="347"/>
      <c r="E41" s="347"/>
      <c r="F41" s="347"/>
      <c r="G41" s="347"/>
      <c r="H41" s="347"/>
      <c r="I41" s="347"/>
      <c r="J41" s="348">
        <v>7140005005387</v>
      </c>
      <c r="K41" s="349"/>
      <c r="L41" s="349"/>
      <c r="M41" s="349"/>
      <c r="N41" s="349"/>
      <c r="O41" s="349"/>
      <c r="P41" s="362" t="s">
        <v>744</v>
      </c>
      <c r="Q41" s="350"/>
      <c r="R41" s="350"/>
      <c r="S41" s="350"/>
      <c r="T41" s="350"/>
      <c r="U41" s="350"/>
      <c r="V41" s="350"/>
      <c r="W41" s="350"/>
      <c r="X41" s="350"/>
      <c r="Y41" s="351">
        <v>0.1</v>
      </c>
      <c r="Z41" s="352"/>
      <c r="AA41" s="352"/>
      <c r="AB41" s="353"/>
      <c r="AC41" s="354" t="s">
        <v>493</v>
      </c>
      <c r="AD41" s="354"/>
      <c r="AE41" s="354"/>
      <c r="AF41" s="354"/>
      <c r="AG41" s="354"/>
      <c r="AH41" s="355" t="s">
        <v>725</v>
      </c>
      <c r="AI41" s="356"/>
      <c r="AJ41" s="356"/>
      <c r="AK41" s="356"/>
      <c r="AL41" s="357" t="s">
        <v>725</v>
      </c>
      <c r="AM41" s="358"/>
      <c r="AN41" s="358"/>
      <c r="AO41" s="359"/>
      <c r="AP41" s="360"/>
      <c r="AQ41" s="360"/>
      <c r="AR41" s="360"/>
      <c r="AS41" s="360"/>
      <c r="AT41" s="360"/>
      <c r="AU41" s="360"/>
      <c r="AV41" s="360"/>
      <c r="AW41" s="360"/>
      <c r="AX41" s="360"/>
    </row>
    <row r="42" spans="1:50" ht="26.25" customHeight="1" x14ac:dyDescent="0.2">
      <c r="A42" s="1062">
        <v>6</v>
      </c>
      <c r="B42" s="1062">
        <v>1</v>
      </c>
      <c r="C42" s="361" t="s">
        <v>737</v>
      </c>
      <c r="D42" s="347"/>
      <c r="E42" s="347"/>
      <c r="F42" s="347"/>
      <c r="G42" s="347"/>
      <c r="H42" s="347"/>
      <c r="I42" s="347"/>
      <c r="J42" s="348">
        <v>4250005005107</v>
      </c>
      <c r="K42" s="349"/>
      <c r="L42" s="349"/>
      <c r="M42" s="349"/>
      <c r="N42" s="349"/>
      <c r="O42" s="349"/>
      <c r="P42" s="362" t="s">
        <v>743</v>
      </c>
      <c r="Q42" s="350"/>
      <c r="R42" s="350"/>
      <c r="S42" s="350"/>
      <c r="T42" s="350"/>
      <c r="U42" s="350"/>
      <c r="V42" s="350"/>
      <c r="W42" s="350"/>
      <c r="X42" s="350"/>
      <c r="Y42" s="351">
        <v>0.1</v>
      </c>
      <c r="Z42" s="352"/>
      <c r="AA42" s="352"/>
      <c r="AB42" s="353"/>
      <c r="AC42" s="354" t="s">
        <v>493</v>
      </c>
      <c r="AD42" s="354"/>
      <c r="AE42" s="354"/>
      <c r="AF42" s="354"/>
      <c r="AG42" s="354"/>
      <c r="AH42" s="355" t="s">
        <v>725</v>
      </c>
      <c r="AI42" s="356"/>
      <c r="AJ42" s="356"/>
      <c r="AK42" s="356"/>
      <c r="AL42" s="357" t="s">
        <v>725</v>
      </c>
      <c r="AM42" s="358"/>
      <c r="AN42" s="358"/>
      <c r="AO42" s="359"/>
      <c r="AP42" s="360"/>
      <c r="AQ42" s="360"/>
      <c r="AR42" s="360"/>
      <c r="AS42" s="360"/>
      <c r="AT42" s="360"/>
      <c r="AU42" s="360"/>
      <c r="AV42" s="360"/>
      <c r="AW42" s="360"/>
      <c r="AX42" s="360"/>
    </row>
    <row r="43" spans="1:50" ht="26.25" hidden="1" customHeight="1" x14ac:dyDescent="0.2">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hidden="1" customHeight="1" x14ac:dyDescent="0.2">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hidden="1" customHeight="1" x14ac:dyDescent="0.2">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hidden="1" customHeight="1" x14ac:dyDescent="0.2">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hidden="1" customHeight="1" x14ac:dyDescent="0.2">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hidden="1" customHeight="1" x14ac:dyDescent="0.2">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hidden="1" customHeight="1" x14ac:dyDescent="0.2">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hidden="1" customHeight="1" x14ac:dyDescent="0.2">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hidden="1" customHeight="1" x14ac:dyDescent="0.2">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hidden="1" customHeight="1" x14ac:dyDescent="0.2">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hidden="1" customHeight="1" x14ac:dyDescent="0.2">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hidden="1" customHeight="1" x14ac:dyDescent="0.2">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hidden="1" customHeight="1" x14ac:dyDescent="0.2">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hidden="1" customHeight="1" x14ac:dyDescent="0.2">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hidden="1" customHeight="1" x14ac:dyDescent="0.2">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hidden="1" customHeight="1" x14ac:dyDescent="0.2">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hidden="1" customHeight="1" x14ac:dyDescent="0.2">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hidden="1" customHeight="1" x14ac:dyDescent="0.2">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hidden="1" customHeight="1" x14ac:dyDescent="0.2">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hidden="1" customHeight="1" x14ac:dyDescent="0.2">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hidden="1" customHeight="1" x14ac:dyDescent="0.2">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hidden="1" customHeight="1" x14ac:dyDescent="0.2">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hidden="1" customHeight="1" x14ac:dyDescent="0.2">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hidden="1" customHeight="1" x14ac:dyDescent="0.2">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64"/>
      <c r="B69" s="364"/>
      <c r="C69" s="364" t="s">
        <v>26</v>
      </c>
      <c r="D69" s="364"/>
      <c r="E69" s="364"/>
      <c r="F69" s="364"/>
      <c r="G69" s="364"/>
      <c r="H69" s="364"/>
      <c r="I69" s="364"/>
      <c r="J69" s="149" t="s">
        <v>415</v>
      </c>
      <c r="K69" s="365"/>
      <c r="L69" s="365"/>
      <c r="M69" s="365"/>
      <c r="N69" s="365"/>
      <c r="O69" s="365"/>
      <c r="P69" s="366" t="s">
        <v>27</v>
      </c>
      <c r="Q69" s="366"/>
      <c r="R69" s="366"/>
      <c r="S69" s="366"/>
      <c r="T69" s="366"/>
      <c r="U69" s="366"/>
      <c r="V69" s="366"/>
      <c r="W69" s="366"/>
      <c r="X69" s="366"/>
      <c r="Y69" s="367" t="s">
        <v>469</v>
      </c>
      <c r="Z69" s="368"/>
      <c r="AA69" s="368"/>
      <c r="AB69" s="368"/>
      <c r="AC69" s="149" t="s">
        <v>454</v>
      </c>
      <c r="AD69" s="149"/>
      <c r="AE69" s="149"/>
      <c r="AF69" s="149"/>
      <c r="AG69" s="149"/>
      <c r="AH69" s="367" t="s">
        <v>379</v>
      </c>
      <c r="AI69" s="364"/>
      <c r="AJ69" s="364"/>
      <c r="AK69" s="364"/>
      <c r="AL69" s="364" t="s">
        <v>21</v>
      </c>
      <c r="AM69" s="364"/>
      <c r="AN69" s="364"/>
      <c r="AO69" s="369"/>
      <c r="AP69" s="370" t="s">
        <v>416</v>
      </c>
      <c r="AQ69" s="370"/>
      <c r="AR69" s="370"/>
      <c r="AS69" s="370"/>
      <c r="AT69" s="370"/>
      <c r="AU69" s="370"/>
      <c r="AV69" s="370"/>
      <c r="AW69" s="370"/>
      <c r="AX69" s="370"/>
    </row>
    <row r="70" spans="1:50" ht="26.25" customHeight="1" x14ac:dyDescent="0.2">
      <c r="A70" s="1062">
        <v>1</v>
      </c>
      <c r="B70" s="1062">
        <v>1</v>
      </c>
      <c r="C70" s="361" t="s">
        <v>745</v>
      </c>
      <c r="D70" s="347"/>
      <c r="E70" s="347"/>
      <c r="F70" s="347"/>
      <c r="G70" s="347"/>
      <c r="H70" s="347"/>
      <c r="I70" s="347"/>
      <c r="J70" s="348">
        <v>1000020410004</v>
      </c>
      <c r="K70" s="349"/>
      <c r="L70" s="349"/>
      <c r="M70" s="349"/>
      <c r="N70" s="349"/>
      <c r="O70" s="349"/>
      <c r="P70" s="362" t="s">
        <v>762</v>
      </c>
      <c r="Q70" s="350"/>
      <c r="R70" s="350"/>
      <c r="S70" s="350"/>
      <c r="T70" s="350"/>
      <c r="U70" s="350"/>
      <c r="V70" s="350"/>
      <c r="W70" s="350"/>
      <c r="X70" s="350"/>
      <c r="Y70" s="351">
        <v>1</v>
      </c>
      <c r="Z70" s="352"/>
      <c r="AA70" s="352"/>
      <c r="AB70" s="353"/>
      <c r="AC70" s="354" t="s">
        <v>493</v>
      </c>
      <c r="AD70" s="354"/>
      <c r="AE70" s="354"/>
      <c r="AF70" s="354"/>
      <c r="AG70" s="354"/>
      <c r="AH70" s="355" t="s">
        <v>725</v>
      </c>
      <c r="AI70" s="356"/>
      <c r="AJ70" s="356"/>
      <c r="AK70" s="356"/>
      <c r="AL70" s="357" t="s">
        <v>725</v>
      </c>
      <c r="AM70" s="358"/>
      <c r="AN70" s="358"/>
      <c r="AO70" s="359"/>
      <c r="AP70" s="360"/>
      <c r="AQ70" s="360"/>
      <c r="AR70" s="360"/>
      <c r="AS70" s="360"/>
      <c r="AT70" s="360"/>
      <c r="AU70" s="360"/>
      <c r="AV70" s="360"/>
      <c r="AW70" s="360"/>
      <c r="AX70" s="360"/>
    </row>
    <row r="71" spans="1:50" ht="26.25" hidden="1" customHeight="1" x14ac:dyDescent="0.2">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hidden="1" customHeight="1" x14ac:dyDescent="0.2">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hidden="1" customHeight="1" x14ac:dyDescent="0.2">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hidden="1" customHeight="1" x14ac:dyDescent="0.2">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hidden="1" customHeight="1" x14ac:dyDescent="0.2">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hidden="1" customHeight="1" x14ac:dyDescent="0.2">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hidden="1" customHeight="1" x14ac:dyDescent="0.2">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hidden="1" customHeight="1" x14ac:dyDescent="0.2">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hidden="1" customHeight="1" x14ac:dyDescent="0.2">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hidden="1" customHeight="1" x14ac:dyDescent="0.2">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hidden="1" customHeight="1" x14ac:dyDescent="0.2">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hidden="1" customHeight="1" x14ac:dyDescent="0.2">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hidden="1" customHeight="1" x14ac:dyDescent="0.2">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hidden="1" customHeight="1" x14ac:dyDescent="0.2">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hidden="1" customHeight="1" x14ac:dyDescent="0.2">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hidden="1" customHeight="1" x14ac:dyDescent="0.2">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hidden="1" customHeight="1" x14ac:dyDescent="0.2">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hidden="1" customHeight="1" x14ac:dyDescent="0.2">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hidden="1" customHeight="1" x14ac:dyDescent="0.2">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hidden="1" customHeight="1" x14ac:dyDescent="0.2">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hidden="1" customHeight="1" x14ac:dyDescent="0.2">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hidden="1" customHeight="1" x14ac:dyDescent="0.2">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hidden="1" customHeight="1" x14ac:dyDescent="0.2">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hidden="1" customHeight="1" x14ac:dyDescent="0.2">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hidden="1" customHeight="1" x14ac:dyDescent="0.2">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hidden="1" customHeight="1" x14ac:dyDescent="0.2">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hidden="1" customHeight="1" x14ac:dyDescent="0.2">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hidden="1" customHeight="1" x14ac:dyDescent="0.2">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hidden="1" customHeight="1" x14ac:dyDescent="0.2">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64"/>
      <c r="B102" s="364"/>
      <c r="C102" s="364" t="s">
        <v>26</v>
      </c>
      <c r="D102" s="364"/>
      <c r="E102" s="364"/>
      <c r="F102" s="364"/>
      <c r="G102" s="364"/>
      <c r="H102" s="364"/>
      <c r="I102" s="364"/>
      <c r="J102" s="149" t="s">
        <v>415</v>
      </c>
      <c r="K102" s="365"/>
      <c r="L102" s="365"/>
      <c r="M102" s="365"/>
      <c r="N102" s="365"/>
      <c r="O102" s="365"/>
      <c r="P102" s="366" t="s">
        <v>27</v>
      </c>
      <c r="Q102" s="366"/>
      <c r="R102" s="366"/>
      <c r="S102" s="366"/>
      <c r="T102" s="366"/>
      <c r="U102" s="366"/>
      <c r="V102" s="366"/>
      <c r="W102" s="366"/>
      <c r="X102" s="366"/>
      <c r="Y102" s="367" t="s">
        <v>469</v>
      </c>
      <c r="Z102" s="368"/>
      <c r="AA102" s="368"/>
      <c r="AB102" s="368"/>
      <c r="AC102" s="149" t="s">
        <v>454</v>
      </c>
      <c r="AD102" s="149"/>
      <c r="AE102" s="149"/>
      <c r="AF102" s="149"/>
      <c r="AG102" s="149"/>
      <c r="AH102" s="367" t="s">
        <v>379</v>
      </c>
      <c r="AI102" s="364"/>
      <c r="AJ102" s="364"/>
      <c r="AK102" s="364"/>
      <c r="AL102" s="364" t="s">
        <v>21</v>
      </c>
      <c r="AM102" s="364"/>
      <c r="AN102" s="364"/>
      <c r="AO102" s="369"/>
      <c r="AP102" s="370" t="s">
        <v>416</v>
      </c>
      <c r="AQ102" s="370"/>
      <c r="AR102" s="370"/>
      <c r="AS102" s="370"/>
      <c r="AT102" s="370"/>
      <c r="AU102" s="370"/>
      <c r="AV102" s="370"/>
      <c r="AW102" s="370"/>
      <c r="AX102" s="370"/>
    </row>
    <row r="103" spans="1:50" ht="26.25" customHeight="1" x14ac:dyDescent="0.2">
      <c r="A103" s="1062">
        <v>1</v>
      </c>
      <c r="B103" s="1062">
        <v>1</v>
      </c>
      <c r="C103" s="361" t="s">
        <v>746</v>
      </c>
      <c r="D103" s="347"/>
      <c r="E103" s="347"/>
      <c r="F103" s="347"/>
      <c r="G103" s="347"/>
      <c r="H103" s="347"/>
      <c r="I103" s="347"/>
      <c r="J103" s="348" t="s">
        <v>660</v>
      </c>
      <c r="K103" s="349"/>
      <c r="L103" s="349"/>
      <c r="M103" s="349"/>
      <c r="N103" s="349"/>
      <c r="O103" s="349"/>
      <c r="P103" s="362" t="s">
        <v>747</v>
      </c>
      <c r="Q103" s="350"/>
      <c r="R103" s="350"/>
      <c r="S103" s="350"/>
      <c r="T103" s="350"/>
      <c r="U103" s="350"/>
      <c r="V103" s="350"/>
      <c r="W103" s="350"/>
      <c r="X103" s="350"/>
      <c r="Y103" s="351">
        <v>12.3</v>
      </c>
      <c r="Z103" s="352"/>
      <c r="AA103" s="352"/>
      <c r="AB103" s="353"/>
      <c r="AC103" s="354" t="s">
        <v>196</v>
      </c>
      <c r="AD103" s="354"/>
      <c r="AE103" s="354"/>
      <c r="AF103" s="354"/>
      <c r="AG103" s="354"/>
      <c r="AH103" s="355" t="s">
        <v>725</v>
      </c>
      <c r="AI103" s="356"/>
      <c r="AJ103" s="356"/>
      <c r="AK103" s="356"/>
      <c r="AL103" s="357" t="s">
        <v>725</v>
      </c>
      <c r="AM103" s="358"/>
      <c r="AN103" s="358"/>
      <c r="AO103" s="359"/>
      <c r="AP103" s="360"/>
      <c r="AQ103" s="360"/>
      <c r="AR103" s="360"/>
      <c r="AS103" s="360"/>
      <c r="AT103" s="360"/>
      <c r="AU103" s="360"/>
      <c r="AV103" s="360"/>
      <c r="AW103" s="360"/>
      <c r="AX103" s="360"/>
    </row>
    <row r="104" spans="1:50" ht="26.25" customHeight="1" x14ac:dyDescent="0.2">
      <c r="A104" s="1062">
        <v>2</v>
      </c>
      <c r="B104" s="1062">
        <v>1</v>
      </c>
      <c r="C104" s="361" t="s">
        <v>749</v>
      </c>
      <c r="D104" s="347"/>
      <c r="E104" s="347"/>
      <c r="F104" s="347"/>
      <c r="G104" s="347"/>
      <c r="H104" s="347"/>
      <c r="I104" s="347"/>
      <c r="J104" s="348" t="s">
        <v>660</v>
      </c>
      <c r="K104" s="349"/>
      <c r="L104" s="349"/>
      <c r="M104" s="349"/>
      <c r="N104" s="349"/>
      <c r="O104" s="349"/>
      <c r="P104" s="362" t="s">
        <v>748</v>
      </c>
      <c r="Q104" s="350"/>
      <c r="R104" s="350"/>
      <c r="S104" s="350"/>
      <c r="T104" s="350"/>
      <c r="U104" s="350"/>
      <c r="V104" s="350"/>
      <c r="W104" s="350"/>
      <c r="X104" s="350"/>
      <c r="Y104" s="351">
        <v>6.1</v>
      </c>
      <c r="Z104" s="352"/>
      <c r="AA104" s="352"/>
      <c r="AB104" s="353"/>
      <c r="AC104" s="354" t="s">
        <v>196</v>
      </c>
      <c r="AD104" s="354"/>
      <c r="AE104" s="354"/>
      <c r="AF104" s="354"/>
      <c r="AG104" s="354"/>
      <c r="AH104" s="355" t="s">
        <v>725</v>
      </c>
      <c r="AI104" s="356"/>
      <c r="AJ104" s="356"/>
      <c r="AK104" s="356"/>
      <c r="AL104" s="357" t="s">
        <v>725</v>
      </c>
      <c r="AM104" s="358"/>
      <c r="AN104" s="358"/>
      <c r="AO104" s="359"/>
      <c r="AP104" s="360"/>
      <c r="AQ104" s="360"/>
      <c r="AR104" s="360"/>
      <c r="AS104" s="360"/>
      <c r="AT104" s="360"/>
      <c r="AU104" s="360"/>
      <c r="AV104" s="360"/>
      <c r="AW104" s="360"/>
      <c r="AX104" s="360"/>
    </row>
    <row r="105" spans="1:50" ht="26.25" customHeight="1" x14ac:dyDescent="0.2">
      <c r="A105" s="1062">
        <v>3</v>
      </c>
      <c r="B105" s="1062">
        <v>1</v>
      </c>
      <c r="C105" s="361" t="s">
        <v>750</v>
      </c>
      <c r="D105" s="347"/>
      <c r="E105" s="347"/>
      <c r="F105" s="347"/>
      <c r="G105" s="347"/>
      <c r="H105" s="347"/>
      <c r="I105" s="347"/>
      <c r="J105" s="348" t="s">
        <v>660</v>
      </c>
      <c r="K105" s="349"/>
      <c r="L105" s="349"/>
      <c r="M105" s="349"/>
      <c r="N105" s="349"/>
      <c r="O105" s="349"/>
      <c r="P105" s="362" t="s">
        <v>748</v>
      </c>
      <c r="Q105" s="350"/>
      <c r="R105" s="350"/>
      <c r="S105" s="350"/>
      <c r="T105" s="350"/>
      <c r="U105" s="350"/>
      <c r="V105" s="350"/>
      <c r="W105" s="350"/>
      <c r="X105" s="350"/>
      <c r="Y105" s="351">
        <v>3.8</v>
      </c>
      <c r="Z105" s="352"/>
      <c r="AA105" s="352"/>
      <c r="AB105" s="353"/>
      <c r="AC105" s="354" t="s">
        <v>196</v>
      </c>
      <c r="AD105" s="354"/>
      <c r="AE105" s="354"/>
      <c r="AF105" s="354"/>
      <c r="AG105" s="354"/>
      <c r="AH105" s="355" t="s">
        <v>725</v>
      </c>
      <c r="AI105" s="356"/>
      <c r="AJ105" s="356"/>
      <c r="AK105" s="356"/>
      <c r="AL105" s="357" t="s">
        <v>725</v>
      </c>
      <c r="AM105" s="358"/>
      <c r="AN105" s="358"/>
      <c r="AO105" s="359"/>
      <c r="AP105" s="360"/>
      <c r="AQ105" s="360"/>
      <c r="AR105" s="360"/>
      <c r="AS105" s="360"/>
      <c r="AT105" s="360"/>
      <c r="AU105" s="360"/>
      <c r="AV105" s="360"/>
      <c r="AW105" s="360"/>
      <c r="AX105" s="360"/>
    </row>
    <row r="106" spans="1:50" ht="26.25" customHeight="1" x14ac:dyDescent="0.2">
      <c r="A106" s="1062">
        <v>4</v>
      </c>
      <c r="B106" s="1062">
        <v>1</v>
      </c>
      <c r="C106" s="361" t="s">
        <v>751</v>
      </c>
      <c r="D106" s="347"/>
      <c r="E106" s="347"/>
      <c r="F106" s="347"/>
      <c r="G106" s="347"/>
      <c r="H106" s="347"/>
      <c r="I106" s="347"/>
      <c r="J106" s="348" t="s">
        <v>660</v>
      </c>
      <c r="K106" s="349"/>
      <c r="L106" s="349"/>
      <c r="M106" s="349"/>
      <c r="N106" s="349"/>
      <c r="O106" s="349"/>
      <c r="P106" s="362" t="s">
        <v>748</v>
      </c>
      <c r="Q106" s="350"/>
      <c r="R106" s="350"/>
      <c r="S106" s="350"/>
      <c r="T106" s="350"/>
      <c r="U106" s="350"/>
      <c r="V106" s="350"/>
      <c r="W106" s="350"/>
      <c r="X106" s="350"/>
      <c r="Y106" s="351">
        <v>3.1</v>
      </c>
      <c r="Z106" s="352"/>
      <c r="AA106" s="352"/>
      <c r="AB106" s="353"/>
      <c r="AC106" s="354" t="s">
        <v>196</v>
      </c>
      <c r="AD106" s="354"/>
      <c r="AE106" s="354"/>
      <c r="AF106" s="354"/>
      <c r="AG106" s="354"/>
      <c r="AH106" s="355" t="s">
        <v>725</v>
      </c>
      <c r="AI106" s="356"/>
      <c r="AJ106" s="356"/>
      <c r="AK106" s="356"/>
      <c r="AL106" s="357" t="s">
        <v>725</v>
      </c>
      <c r="AM106" s="358"/>
      <c r="AN106" s="358"/>
      <c r="AO106" s="359"/>
      <c r="AP106" s="360"/>
      <c r="AQ106" s="360"/>
      <c r="AR106" s="360"/>
      <c r="AS106" s="360"/>
      <c r="AT106" s="360"/>
      <c r="AU106" s="360"/>
      <c r="AV106" s="360"/>
      <c r="AW106" s="360"/>
      <c r="AX106" s="360"/>
    </row>
    <row r="107" spans="1:50" ht="26.25" customHeight="1" x14ac:dyDescent="0.2">
      <c r="A107" s="1062">
        <v>5</v>
      </c>
      <c r="B107" s="1062">
        <v>1</v>
      </c>
      <c r="C107" s="361" t="s">
        <v>752</v>
      </c>
      <c r="D107" s="347"/>
      <c r="E107" s="347"/>
      <c r="F107" s="347"/>
      <c r="G107" s="347"/>
      <c r="H107" s="347"/>
      <c r="I107" s="347"/>
      <c r="J107" s="348" t="s">
        <v>660</v>
      </c>
      <c r="K107" s="349"/>
      <c r="L107" s="349"/>
      <c r="M107" s="349"/>
      <c r="N107" s="349"/>
      <c r="O107" s="349"/>
      <c r="P107" s="362" t="s">
        <v>748</v>
      </c>
      <c r="Q107" s="350"/>
      <c r="R107" s="350"/>
      <c r="S107" s="350"/>
      <c r="T107" s="350"/>
      <c r="U107" s="350"/>
      <c r="V107" s="350"/>
      <c r="W107" s="350"/>
      <c r="X107" s="350"/>
      <c r="Y107" s="351">
        <v>2.9</v>
      </c>
      <c r="Z107" s="352"/>
      <c r="AA107" s="352"/>
      <c r="AB107" s="353"/>
      <c r="AC107" s="354" t="s">
        <v>196</v>
      </c>
      <c r="AD107" s="354"/>
      <c r="AE107" s="354"/>
      <c r="AF107" s="354"/>
      <c r="AG107" s="354"/>
      <c r="AH107" s="355" t="s">
        <v>725</v>
      </c>
      <c r="AI107" s="356"/>
      <c r="AJ107" s="356"/>
      <c r="AK107" s="356"/>
      <c r="AL107" s="357" t="s">
        <v>725</v>
      </c>
      <c r="AM107" s="358"/>
      <c r="AN107" s="358"/>
      <c r="AO107" s="359"/>
      <c r="AP107" s="360"/>
      <c r="AQ107" s="360"/>
      <c r="AR107" s="360"/>
      <c r="AS107" s="360"/>
      <c r="AT107" s="360"/>
      <c r="AU107" s="360"/>
      <c r="AV107" s="360"/>
      <c r="AW107" s="360"/>
      <c r="AX107" s="360"/>
    </row>
    <row r="108" spans="1:50" ht="26.25" customHeight="1" x14ac:dyDescent="0.2">
      <c r="A108" s="1062">
        <v>6</v>
      </c>
      <c r="B108" s="1062">
        <v>1</v>
      </c>
      <c r="C108" s="361" t="s">
        <v>753</v>
      </c>
      <c r="D108" s="347"/>
      <c r="E108" s="347"/>
      <c r="F108" s="347"/>
      <c r="G108" s="347"/>
      <c r="H108" s="347"/>
      <c r="I108" s="347"/>
      <c r="J108" s="348" t="s">
        <v>660</v>
      </c>
      <c r="K108" s="349"/>
      <c r="L108" s="349"/>
      <c r="M108" s="349"/>
      <c r="N108" s="349"/>
      <c r="O108" s="349"/>
      <c r="P108" s="362" t="s">
        <v>748</v>
      </c>
      <c r="Q108" s="350"/>
      <c r="R108" s="350"/>
      <c r="S108" s="350"/>
      <c r="T108" s="350"/>
      <c r="U108" s="350"/>
      <c r="V108" s="350"/>
      <c r="W108" s="350"/>
      <c r="X108" s="350"/>
      <c r="Y108" s="351">
        <v>2.7</v>
      </c>
      <c r="Z108" s="352"/>
      <c r="AA108" s="352"/>
      <c r="AB108" s="353"/>
      <c r="AC108" s="354" t="s">
        <v>196</v>
      </c>
      <c r="AD108" s="354"/>
      <c r="AE108" s="354"/>
      <c r="AF108" s="354"/>
      <c r="AG108" s="354"/>
      <c r="AH108" s="355" t="s">
        <v>725</v>
      </c>
      <c r="AI108" s="356"/>
      <c r="AJ108" s="356"/>
      <c r="AK108" s="356"/>
      <c r="AL108" s="357" t="s">
        <v>725</v>
      </c>
      <c r="AM108" s="358"/>
      <c r="AN108" s="358"/>
      <c r="AO108" s="359"/>
      <c r="AP108" s="360"/>
      <c r="AQ108" s="360"/>
      <c r="AR108" s="360"/>
      <c r="AS108" s="360"/>
      <c r="AT108" s="360"/>
      <c r="AU108" s="360"/>
      <c r="AV108" s="360"/>
      <c r="AW108" s="360"/>
      <c r="AX108" s="360"/>
    </row>
    <row r="109" spans="1:50" ht="26.25" customHeight="1" x14ac:dyDescent="0.2">
      <c r="A109" s="1062">
        <v>7</v>
      </c>
      <c r="B109" s="1062">
        <v>1</v>
      </c>
      <c r="C109" s="361" t="s">
        <v>754</v>
      </c>
      <c r="D109" s="347"/>
      <c r="E109" s="347"/>
      <c r="F109" s="347"/>
      <c r="G109" s="347"/>
      <c r="H109" s="347"/>
      <c r="I109" s="347"/>
      <c r="J109" s="348" t="s">
        <v>660</v>
      </c>
      <c r="K109" s="349"/>
      <c r="L109" s="349"/>
      <c r="M109" s="349"/>
      <c r="N109" s="349"/>
      <c r="O109" s="349"/>
      <c r="P109" s="362" t="s">
        <v>748</v>
      </c>
      <c r="Q109" s="350"/>
      <c r="R109" s="350"/>
      <c r="S109" s="350"/>
      <c r="T109" s="350"/>
      <c r="U109" s="350"/>
      <c r="V109" s="350"/>
      <c r="W109" s="350"/>
      <c r="X109" s="350"/>
      <c r="Y109" s="351">
        <v>2.6</v>
      </c>
      <c r="Z109" s="352"/>
      <c r="AA109" s="352"/>
      <c r="AB109" s="353"/>
      <c r="AC109" s="354" t="s">
        <v>196</v>
      </c>
      <c r="AD109" s="354"/>
      <c r="AE109" s="354"/>
      <c r="AF109" s="354"/>
      <c r="AG109" s="354"/>
      <c r="AH109" s="355" t="s">
        <v>725</v>
      </c>
      <c r="AI109" s="356"/>
      <c r="AJ109" s="356"/>
      <c r="AK109" s="356"/>
      <c r="AL109" s="357" t="s">
        <v>725</v>
      </c>
      <c r="AM109" s="358"/>
      <c r="AN109" s="358"/>
      <c r="AO109" s="359"/>
      <c r="AP109" s="360"/>
      <c r="AQ109" s="360"/>
      <c r="AR109" s="360"/>
      <c r="AS109" s="360"/>
      <c r="AT109" s="360"/>
      <c r="AU109" s="360"/>
      <c r="AV109" s="360"/>
      <c r="AW109" s="360"/>
      <c r="AX109" s="360"/>
    </row>
    <row r="110" spans="1:50" ht="26.25" customHeight="1" x14ac:dyDescent="0.2">
      <c r="A110" s="1062">
        <v>8</v>
      </c>
      <c r="B110" s="1062">
        <v>1</v>
      </c>
      <c r="C110" s="361" t="s">
        <v>755</v>
      </c>
      <c r="D110" s="347"/>
      <c r="E110" s="347"/>
      <c r="F110" s="347"/>
      <c r="G110" s="347"/>
      <c r="H110" s="347"/>
      <c r="I110" s="347"/>
      <c r="J110" s="348" t="s">
        <v>660</v>
      </c>
      <c r="K110" s="349"/>
      <c r="L110" s="349"/>
      <c r="M110" s="349"/>
      <c r="N110" s="349"/>
      <c r="O110" s="349"/>
      <c r="P110" s="362" t="s">
        <v>748</v>
      </c>
      <c r="Q110" s="350"/>
      <c r="R110" s="350"/>
      <c r="S110" s="350"/>
      <c r="T110" s="350"/>
      <c r="U110" s="350"/>
      <c r="V110" s="350"/>
      <c r="W110" s="350"/>
      <c r="X110" s="350"/>
      <c r="Y110" s="351">
        <v>1.6</v>
      </c>
      <c r="Z110" s="352"/>
      <c r="AA110" s="352"/>
      <c r="AB110" s="353"/>
      <c r="AC110" s="354" t="s">
        <v>196</v>
      </c>
      <c r="AD110" s="354"/>
      <c r="AE110" s="354"/>
      <c r="AF110" s="354"/>
      <c r="AG110" s="354"/>
      <c r="AH110" s="355" t="s">
        <v>725</v>
      </c>
      <c r="AI110" s="356"/>
      <c r="AJ110" s="356"/>
      <c r="AK110" s="356"/>
      <c r="AL110" s="357" t="s">
        <v>725</v>
      </c>
      <c r="AM110" s="358"/>
      <c r="AN110" s="358"/>
      <c r="AO110" s="359"/>
      <c r="AP110" s="360"/>
      <c r="AQ110" s="360"/>
      <c r="AR110" s="360"/>
      <c r="AS110" s="360"/>
      <c r="AT110" s="360"/>
      <c r="AU110" s="360"/>
      <c r="AV110" s="360"/>
      <c r="AW110" s="360"/>
      <c r="AX110" s="360"/>
    </row>
    <row r="111" spans="1:50" ht="26.25" customHeight="1" x14ac:dyDescent="0.2">
      <c r="A111" s="1062">
        <v>9</v>
      </c>
      <c r="B111" s="1062">
        <v>1</v>
      </c>
      <c r="C111" s="361" t="s">
        <v>756</v>
      </c>
      <c r="D111" s="347"/>
      <c r="E111" s="347"/>
      <c r="F111" s="347"/>
      <c r="G111" s="347"/>
      <c r="H111" s="347"/>
      <c r="I111" s="347"/>
      <c r="J111" s="348" t="s">
        <v>660</v>
      </c>
      <c r="K111" s="349"/>
      <c r="L111" s="349"/>
      <c r="M111" s="349"/>
      <c r="N111" s="349"/>
      <c r="O111" s="349"/>
      <c r="P111" s="362" t="s">
        <v>748</v>
      </c>
      <c r="Q111" s="350"/>
      <c r="R111" s="350"/>
      <c r="S111" s="350"/>
      <c r="T111" s="350"/>
      <c r="U111" s="350"/>
      <c r="V111" s="350"/>
      <c r="W111" s="350"/>
      <c r="X111" s="350"/>
      <c r="Y111" s="351">
        <v>1.5</v>
      </c>
      <c r="Z111" s="352"/>
      <c r="AA111" s="352"/>
      <c r="AB111" s="353"/>
      <c r="AC111" s="354" t="s">
        <v>196</v>
      </c>
      <c r="AD111" s="354"/>
      <c r="AE111" s="354"/>
      <c r="AF111" s="354"/>
      <c r="AG111" s="354"/>
      <c r="AH111" s="355" t="s">
        <v>725</v>
      </c>
      <c r="AI111" s="356"/>
      <c r="AJ111" s="356"/>
      <c r="AK111" s="356"/>
      <c r="AL111" s="357" t="s">
        <v>725</v>
      </c>
      <c r="AM111" s="358"/>
      <c r="AN111" s="358"/>
      <c r="AO111" s="359"/>
      <c r="AP111" s="360"/>
      <c r="AQ111" s="360"/>
      <c r="AR111" s="360"/>
      <c r="AS111" s="360"/>
      <c r="AT111" s="360"/>
      <c r="AU111" s="360"/>
      <c r="AV111" s="360"/>
      <c r="AW111" s="360"/>
      <c r="AX111" s="360"/>
    </row>
    <row r="112" spans="1:50" ht="26.25" customHeight="1" x14ac:dyDescent="0.2">
      <c r="A112" s="1062">
        <v>10</v>
      </c>
      <c r="B112" s="1062">
        <v>1</v>
      </c>
      <c r="C112" s="361" t="s">
        <v>757</v>
      </c>
      <c r="D112" s="347"/>
      <c r="E112" s="347"/>
      <c r="F112" s="347"/>
      <c r="G112" s="347"/>
      <c r="H112" s="347"/>
      <c r="I112" s="347"/>
      <c r="J112" s="348" t="s">
        <v>660</v>
      </c>
      <c r="K112" s="349"/>
      <c r="L112" s="349"/>
      <c r="M112" s="349"/>
      <c r="N112" s="349"/>
      <c r="O112" s="349"/>
      <c r="P112" s="362" t="s">
        <v>748</v>
      </c>
      <c r="Q112" s="350"/>
      <c r="R112" s="350"/>
      <c r="S112" s="350"/>
      <c r="T112" s="350"/>
      <c r="U112" s="350"/>
      <c r="V112" s="350"/>
      <c r="W112" s="350"/>
      <c r="X112" s="350"/>
      <c r="Y112" s="351">
        <v>1.4</v>
      </c>
      <c r="Z112" s="352"/>
      <c r="AA112" s="352"/>
      <c r="AB112" s="353"/>
      <c r="AC112" s="354" t="s">
        <v>196</v>
      </c>
      <c r="AD112" s="354"/>
      <c r="AE112" s="354"/>
      <c r="AF112" s="354"/>
      <c r="AG112" s="354"/>
      <c r="AH112" s="355" t="s">
        <v>725</v>
      </c>
      <c r="AI112" s="356"/>
      <c r="AJ112" s="356"/>
      <c r="AK112" s="356"/>
      <c r="AL112" s="357" t="s">
        <v>725</v>
      </c>
      <c r="AM112" s="358"/>
      <c r="AN112" s="358"/>
      <c r="AO112" s="359"/>
      <c r="AP112" s="360"/>
      <c r="AQ112" s="360"/>
      <c r="AR112" s="360"/>
      <c r="AS112" s="360"/>
      <c r="AT112" s="360"/>
      <c r="AU112" s="360"/>
      <c r="AV112" s="360"/>
      <c r="AW112" s="360"/>
      <c r="AX112" s="360"/>
    </row>
    <row r="113" spans="1:50" ht="26.25" hidden="1" customHeight="1" x14ac:dyDescent="0.2">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hidden="1" customHeight="1" x14ac:dyDescent="0.2">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hidden="1" customHeight="1" x14ac:dyDescent="0.2">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hidden="1" customHeight="1" x14ac:dyDescent="0.2">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hidden="1" customHeight="1" x14ac:dyDescent="0.2">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hidden="1" customHeight="1" x14ac:dyDescent="0.2">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f>-AP1</f>
        <v>0</v>
      </c>
      <c r="AI118" s="356"/>
      <c r="AJ118" s="356"/>
      <c r="AK118" s="356"/>
      <c r="AL118" s="357"/>
      <c r="AM118" s="358"/>
      <c r="AN118" s="358"/>
      <c r="AO118" s="359"/>
      <c r="AP118" s="360"/>
      <c r="AQ118" s="360"/>
      <c r="AR118" s="360"/>
      <c r="AS118" s="360"/>
      <c r="AT118" s="360"/>
      <c r="AU118" s="360"/>
      <c r="AV118" s="360"/>
      <c r="AW118" s="360"/>
      <c r="AX118" s="360"/>
    </row>
    <row r="119" spans="1:50" ht="26.25" hidden="1" customHeight="1" x14ac:dyDescent="0.2">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hidden="1" customHeight="1" x14ac:dyDescent="0.2">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hidden="1" customHeight="1" x14ac:dyDescent="0.2">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hidden="1" customHeight="1" x14ac:dyDescent="0.2">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hidden="1" customHeight="1" x14ac:dyDescent="0.2">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hidden="1" customHeight="1" x14ac:dyDescent="0.2">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hidden="1" customHeight="1" x14ac:dyDescent="0.2">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hidden="1" customHeight="1" x14ac:dyDescent="0.2">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hidden="1" customHeight="1" x14ac:dyDescent="0.2">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hidden="1" customHeight="1" x14ac:dyDescent="0.2">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hidden="1" customHeight="1" x14ac:dyDescent="0.2">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hidden="1" customHeight="1" x14ac:dyDescent="0.2">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hidden="1" customHeight="1" x14ac:dyDescent="0.2">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hidden="1" customHeight="1" x14ac:dyDescent="0.2">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2">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2">
      <c r="A135" s="364"/>
      <c r="B135" s="364"/>
      <c r="C135" s="364" t="s">
        <v>26</v>
      </c>
      <c r="D135" s="364"/>
      <c r="E135" s="364"/>
      <c r="F135" s="364"/>
      <c r="G135" s="364"/>
      <c r="H135" s="364"/>
      <c r="I135" s="364"/>
      <c r="J135" s="149" t="s">
        <v>415</v>
      </c>
      <c r="K135" s="365"/>
      <c r="L135" s="365"/>
      <c r="M135" s="365"/>
      <c r="N135" s="365"/>
      <c r="O135" s="365"/>
      <c r="P135" s="366" t="s">
        <v>27</v>
      </c>
      <c r="Q135" s="366"/>
      <c r="R135" s="366"/>
      <c r="S135" s="366"/>
      <c r="T135" s="366"/>
      <c r="U135" s="366"/>
      <c r="V135" s="366"/>
      <c r="W135" s="366"/>
      <c r="X135" s="366"/>
      <c r="Y135" s="367" t="s">
        <v>469</v>
      </c>
      <c r="Z135" s="368"/>
      <c r="AA135" s="368"/>
      <c r="AB135" s="368"/>
      <c r="AC135" s="149" t="s">
        <v>454</v>
      </c>
      <c r="AD135" s="149"/>
      <c r="AE135" s="149"/>
      <c r="AF135" s="149"/>
      <c r="AG135" s="149"/>
      <c r="AH135" s="367" t="s">
        <v>379</v>
      </c>
      <c r="AI135" s="364"/>
      <c r="AJ135" s="364"/>
      <c r="AK135" s="364"/>
      <c r="AL135" s="364" t="s">
        <v>21</v>
      </c>
      <c r="AM135" s="364"/>
      <c r="AN135" s="364"/>
      <c r="AO135" s="369"/>
      <c r="AP135" s="370" t="s">
        <v>416</v>
      </c>
      <c r="AQ135" s="370"/>
      <c r="AR135" s="370"/>
      <c r="AS135" s="370"/>
      <c r="AT135" s="370"/>
      <c r="AU135" s="370"/>
      <c r="AV135" s="370"/>
      <c r="AW135" s="370"/>
      <c r="AX135" s="370"/>
    </row>
    <row r="136" spans="1:50" ht="26.25" hidden="1" customHeight="1" x14ac:dyDescent="0.2">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hidden="1" customHeight="1" x14ac:dyDescent="0.2">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hidden="1" customHeight="1" x14ac:dyDescent="0.2">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hidden="1" customHeight="1" x14ac:dyDescent="0.2">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hidden="1" customHeight="1" x14ac:dyDescent="0.2">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hidden="1" customHeight="1" x14ac:dyDescent="0.2">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hidden="1" customHeight="1" x14ac:dyDescent="0.2">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hidden="1" customHeight="1" x14ac:dyDescent="0.2">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hidden="1" customHeight="1" x14ac:dyDescent="0.2">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hidden="1" customHeight="1" x14ac:dyDescent="0.2">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hidden="1" customHeight="1" x14ac:dyDescent="0.2">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hidden="1" customHeight="1" x14ac:dyDescent="0.2">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hidden="1" customHeight="1" x14ac:dyDescent="0.2">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hidden="1" customHeight="1" x14ac:dyDescent="0.2">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hidden="1" customHeight="1" x14ac:dyDescent="0.2">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hidden="1" customHeight="1" x14ac:dyDescent="0.2">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hidden="1" customHeight="1" x14ac:dyDescent="0.2">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hidden="1" customHeight="1" x14ac:dyDescent="0.2">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hidden="1" customHeight="1" x14ac:dyDescent="0.2">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hidden="1" customHeight="1" x14ac:dyDescent="0.2">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hidden="1" customHeight="1" x14ac:dyDescent="0.2">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hidden="1" customHeight="1" x14ac:dyDescent="0.2">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hidden="1" customHeight="1" x14ac:dyDescent="0.2">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hidden="1" customHeight="1" x14ac:dyDescent="0.2">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hidden="1" customHeight="1" x14ac:dyDescent="0.2">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hidden="1" customHeight="1" x14ac:dyDescent="0.2">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hidden="1" customHeight="1" x14ac:dyDescent="0.2">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hidden="1" customHeight="1" x14ac:dyDescent="0.2">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hidden="1" customHeight="1" x14ac:dyDescent="0.2">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hidden="1" customHeight="1" x14ac:dyDescent="0.2">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hidden="1"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2">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2">
      <c r="A168" s="364"/>
      <c r="B168" s="364"/>
      <c r="C168" s="364" t="s">
        <v>26</v>
      </c>
      <c r="D168" s="364"/>
      <c r="E168" s="364"/>
      <c r="F168" s="364"/>
      <c r="G168" s="364"/>
      <c r="H168" s="364"/>
      <c r="I168" s="364"/>
      <c r="J168" s="149" t="s">
        <v>415</v>
      </c>
      <c r="K168" s="365"/>
      <c r="L168" s="365"/>
      <c r="M168" s="365"/>
      <c r="N168" s="365"/>
      <c r="O168" s="365"/>
      <c r="P168" s="366" t="s">
        <v>27</v>
      </c>
      <c r="Q168" s="366"/>
      <c r="R168" s="366"/>
      <c r="S168" s="366"/>
      <c r="T168" s="366"/>
      <c r="U168" s="366"/>
      <c r="V168" s="366"/>
      <c r="W168" s="366"/>
      <c r="X168" s="366"/>
      <c r="Y168" s="367" t="s">
        <v>469</v>
      </c>
      <c r="Z168" s="368"/>
      <c r="AA168" s="368"/>
      <c r="AB168" s="368"/>
      <c r="AC168" s="149" t="s">
        <v>454</v>
      </c>
      <c r="AD168" s="149"/>
      <c r="AE168" s="149"/>
      <c r="AF168" s="149"/>
      <c r="AG168" s="149"/>
      <c r="AH168" s="367" t="s">
        <v>379</v>
      </c>
      <c r="AI168" s="364"/>
      <c r="AJ168" s="364"/>
      <c r="AK168" s="364"/>
      <c r="AL168" s="364" t="s">
        <v>21</v>
      </c>
      <c r="AM168" s="364"/>
      <c r="AN168" s="364"/>
      <c r="AO168" s="369"/>
      <c r="AP168" s="370" t="s">
        <v>416</v>
      </c>
      <c r="AQ168" s="370"/>
      <c r="AR168" s="370"/>
      <c r="AS168" s="370"/>
      <c r="AT168" s="370"/>
      <c r="AU168" s="370"/>
      <c r="AV168" s="370"/>
      <c r="AW168" s="370"/>
      <c r="AX168" s="370"/>
    </row>
    <row r="169" spans="1:50" ht="26.25" hidden="1" customHeight="1" x14ac:dyDescent="0.2">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hidden="1" customHeight="1" x14ac:dyDescent="0.2">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hidden="1" customHeight="1" x14ac:dyDescent="0.2">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hidden="1" customHeight="1" x14ac:dyDescent="0.2">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hidden="1" customHeight="1" x14ac:dyDescent="0.2">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hidden="1" customHeight="1" x14ac:dyDescent="0.2">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hidden="1" customHeight="1" x14ac:dyDescent="0.2">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hidden="1" customHeight="1" x14ac:dyDescent="0.2">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hidden="1" customHeight="1" x14ac:dyDescent="0.2">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hidden="1" customHeight="1" x14ac:dyDescent="0.2">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hidden="1" customHeight="1" x14ac:dyDescent="0.2">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hidden="1" customHeight="1" x14ac:dyDescent="0.2">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hidden="1" customHeight="1" x14ac:dyDescent="0.2">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hidden="1" customHeight="1" x14ac:dyDescent="0.2">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hidden="1" customHeight="1" x14ac:dyDescent="0.2">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hidden="1" customHeight="1" x14ac:dyDescent="0.2">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hidden="1" customHeight="1" x14ac:dyDescent="0.2">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hidden="1" customHeight="1" x14ac:dyDescent="0.2">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hidden="1" customHeight="1" x14ac:dyDescent="0.2">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hidden="1" customHeight="1" x14ac:dyDescent="0.2">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hidden="1" customHeight="1" x14ac:dyDescent="0.2">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hidden="1" customHeight="1" x14ac:dyDescent="0.2">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hidden="1" customHeight="1" x14ac:dyDescent="0.2">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hidden="1" customHeight="1" x14ac:dyDescent="0.2">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hidden="1" customHeight="1" x14ac:dyDescent="0.2">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hidden="1" customHeight="1" x14ac:dyDescent="0.2">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hidden="1" customHeight="1" x14ac:dyDescent="0.2">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hidden="1" customHeight="1" x14ac:dyDescent="0.2">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hidden="1" customHeight="1" x14ac:dyDescent="0.2">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hidden="1" customHeight="1" x14ac:dyDescent="0.2">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hidden="1"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2">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2">
      <c r="A201" s="364"/>
      <c r="B201" s="364"/>
      <c r="C201" s="364" t="s">
        <v>26</v>
      </c>
      <c r="D201" s="364"/>
      <c r="E201" s="364"/>
      <c r="F201" s="364"/>
      <c r="G201" s="364"/>
      <c r="H201" s="364"/>
      <c r="I201" s="364"/>
      <c r="J201" s="149" t="s">
        <v>415</v>
      </c>
      <c r="K201" s="365"/>
      <c r="L201" s="365"/>
      <c r="M201" s="365"/>
      <c r="N201" s="365"/>
      <c r="O201" s="365"/>
      <c r="P201" s="366" t="s">
        <v>27</v>
      </c>
      <c r="Q201" s="366"/>
      <c r="R201" s="366"/>
      <c r="S201" s="366"/>
      <c r="T201" s="366"/>
      <c r="U201" s="366"/>
      <c r="V201" s="366"/>
      <c r="W201" s="366"/>
      <c r="X201" s="366"/>
      <c r="Y201" s="367" t="s">
        <v>469</v>
      </c>
      <c r="Z201" s="368"/>
      <c r="AA201" s="368"/>
      <c r="AB201" s="368"/>
      <c r="AC201" s="149" t="s">
        <v>454</v>
      </c>
      <c r="AD201" s="149"/>
      <c r="AE201" s="149"/>
      <c r="AF201" s="149"/>
      <c r="AG201" s="149"/>
      <c r="AH201" s="367" t="s">
        <v>379</v>
      </c>
      <c r="AI201" s="364"/>
      <c r="AJ201" s="364"/>
      <c r="AK201" s="364"/>
      <c r="AL201" s="364" t="s">
        <v>21</v>
      </c>
      <c r="AM201" s="364"/>
      <c r="AN201" s="364"/>
      <c r="AO201" s="369"/>
      <c r="AP201" s="370" t="s">
        <v>416</v>
      </c>
      <c r="AQ201" s="370"/>
      <c r="AR201" s="370"/>
      <c r="AS201" s="370"/>
      <c r="AT201" s="370"/>
      <c r="AU201" s="370"/>
      <c r="AV201" s="370"/>
      <c r="AW201" s="370"/>
      <c r="AX201" s="370"/>
    </row>
    <row r="202" spans="1:50" ht="26.25" hidden="1" customHeight="1" x14ac:dyDescent="0.2">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hidden="1" customHeight="1" x14ac:dyDescent="0.2">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hidden="1" customHeight="1" x14ac:dyDescent="0.2">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hidden="1" customHeight="1" x14ac:dyDescent="0.2">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hidden="1" customHeight="1" x14ac:dyDescent="0.2">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hidden="1" customHeight="1" x14ac:dyDescent="0.2">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hidden="1" customHeight="1" x14ac:dyDescent="0.2">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hidden="1" customHeight="1" x14ac:dyDescent="0.2">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hidden="1" customHeight="1" x14ac:dyDescent="0.2">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hidden="1" customHeight="1" x14ac:dyDescent="0.2">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hidden="1" customHeight="1" x14ac:dyDescent="0.2">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hidden="1" customHeight="1" x14ac:dyDescent="0.2">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hidden="1" customHeight="1" x14ac:dyDescent="0.2">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hidden="1" customHeight="1" x14ac:dyDescent="0.2">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hidden="1" customHeight="1" x14ac:dyDescent="0.2">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hidden="1" customHeight="1" x14ac:dyDescent="0.2">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hidden="1" customHeight="1" x14ac:dyDescent="0.2">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hidden="1" customHeight="1" x14ac:dyDescent="0.2">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hidden="1" customHeight="1" x14ac:dyDescent="0.2">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hidden="1" customHeight="1" x14ac:dyDescent="0.2">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hidden="1" customHeight="1" x14ac:dyDescent="0.2">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hidden="1" customHeight="1" x14ac:dyDescent="0.2">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hidden="1" customHeight="1" x14ac:dyDescent="0.2">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hidden="1" customHeight="1" x14ac:dyDescent="0.2">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hidden="1" customHeight="1" x14ac:dyDescent="0.2">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hidden="1" customHeight="1" x14ac:dyDescent="0.2">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hidden="1" customHeight="1" x14ac:dyDescent="0.2">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hidden="1" customHeight="1" x14ac:dyDescent="0.2">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hidden="1" customHeight="1" x14ac:dyDescent="0.2">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hidden="1" customHeight="1" x14ac:dyDescent="0.2">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hidden="1"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2">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2">
      <c r="A234" s="364"/>
      <c r="B234" s="364"/>
      <c r="C234" s="364" t="s">
        <v>26</v>
      </c>
      <c r="D234" s="364"/>
      <c r="E234" s="364"/>
      <c r="F234" s="364"/>
      <c r="G234" s="364"/>
      <c r="H234" s="364"/>
      <c r="I234" s="364"/>
      <c r="J234" s="149" t="s">
        <v>415</v>
      </c>
      <c r="K234" s="365"/>
      <c r="L234" s="365"/>
      <c r="M234" s="365"/>
      <c r="N234" s="365"/>
      <c r="O234" s="365"/>
      <c r="P234" s="366" t="s">
        <v>27</v>
      </c>
      <c r="Q234" s="366"/>
      <c r="R234" s="366"/>
      <c r="S234" s="366"/>
      <c r="T234" s="366"/>
      <c r="U234" s="366"/>
      <c r="V234" s="366"/>
      <c r="W234" s="366"/>
      <c r="X234" s="366"/>
      <c r="Y234" s="367" t="s">
        <v>469</v>
      </c>
      <c r="Z234" s="368"/>
      <c r="AA234" s="368"/>
      <c r="AB234" s="368"/>
      <c r="AC234" s="149" t="s">
        <v>454</v>
      </c>
      <c r="AD234" s="149"/>
      <c r="AE234" s="149"/>
      <c r="AF234" s="149"/>
      <c r="AG234" s="149"/>
      <c r="AH234" s="367" t="s">
        <v>379</v>
      </c>
      <c r="AI234" s="364"/>
      <c r="AJ234" s="364"/>
      <c r="AK234" s="364"/>
      <c r="AL234" s="364" t="s">
        <v>21</v>
      </c>
      <c r="AM234" s="364"/>
      <c r="AN234" s="364"/>
      <c r="AO234" s="369"/>
      <c r="AP234" s="370" t="s">
        <v>416</v>
      </c>
      <c r="AQ234" s="370"/>
      <c r="AR234" s="370"/>
      <c r="AS234" s="370"/>
      <c r="AT234" s="370"/>
      <c r="AU234" s="370"/>
      <c r="AV234" s="370"/>
      <c r="AW234" s="370"/>
      <c r="AX234" s="370"/>
    </row>
    <row r="235" spans="1:50" ht="26.25" hidden="1" customHeight="1" x14ac:dyDescent="0.2">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hidden="1" customHeight="1" x14ac:dyDescent="0.2">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hidden="1" customHeight="1" x14ac:dyDescent="0.2">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hidden="1" customHeight="1" x14ac:dyDescent="0.2">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hidden="1" customHeight="1" x14ac:dyDescent="0.2">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hidden="1" customHeight="1" x14ac:dyDescent="0.2">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hidden="1" customHeight="1" x14ac:dyDescent="0.2">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hidden="1" customHeight="1" x14ac:dyDescent="0.2">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hidden="1" customHeight="1" x14ac:dyDescent="0.2">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hidden="1" customHeight="1" x14ac:dyDescent="0.2">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hidden="1" customHeight="1" x14ac:dyDescent="0.2">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hidden="1" customHeight="1" x14ac:dyDescent="0.2">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hidden="1" customHeight="1" x14ac:dyDescent="0.2">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hidden="1" customHeight="1" x14ac:dyDescent="0.2">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hidden="1" customHeight="1" x14ac:dyDescent="0.2">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hidden="1" customHeight="1" x14ac:dyDescent="0.2">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hidden="1" customHeight="1" x14ac:dyDescent="0.2">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hidden="1" customHeight="1" x14ac:dyDescent="0.2">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hidden="1" customHeight="1" x14ac:dyDescent="0.2">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hidden="1" customHeight="1" x14ac:dyDescent="0.2">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hidden="1" customHeight="1" x14ac:dyDescent="0.2">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hidden="1" customHeight="1" x14ac:dyDescent="0.2">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hidden="1" customHeight="1" x14ac:dyDescent="0.2">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hidden="1" customHeight="1" x14ac:dyDescent="0.2">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hidden="1" customHeight="1" x14ac:dyDescent="0.2">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hidden="1" customHeight="1" x14ac:dyDescent="0.2">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hidden="1" customHeight="1" x14ac:dyDescent="0.2">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hidden="1" customHeight="1" x14ac:dyDescent="0.2">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hidden="1" customHeight="1" x14ac:dyDescent="0.2">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hidden="1" customHeight="1" x14ac:dyDescent="0.2">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hidden="1"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2">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2">
      <c r="A267" s="364"/>
      <c r="B267" s="364"/>
      <c r="C267" s="364" t="s">
        <v>26</v>
      </c>
      <c r="D267" s="364"/>
      <c r="E267" s="364"/>
      <c r="F267" s="364"/>
      <c r="G267" s="364"/>
      <c r="H267" s="364"/>
      <c r="I267" s="364"/>
      <c r="J267" s="149" t="s">
        <v>415</v>
      </c>
      <c r="K267" s="365"/>
      <c r="L267" s="365"/>
      <c r="M267" s="365"/>
      <c r="N267" s="365"/>
      <c r="O267" s="365"/>
      <c r="P267" s="366" t="s">
        <v>27</v>
      </c>
      <c r="Q267" s="366"/>
      <c r="R267" s="366"/>
      <c r="S267" s="366"/>
      <c r="T267" s="366"/>
      <c r="U267" s="366"/>
      <c r="V267" s="366"/>
      <c r="W267" s="366"/>
      <c r="X267" s="366"/>
      <c r="Y267" s="367" t="s">
        <v>469</v>
      </c>
      <c r="Z267" s="368"/>
      <c r="AA267" s="368"/>
      <c r="AB267" s="368"/>
      <c r="AC267" s="149" t="s">
        <v>454</v>
      </c>
      <c r="AD267" s="149"/>
      <c r="AE267" s="149"/>
      <c r="AF267" s="149"/>
      <c r="AG267" s="149"/>
      <c r="AH267" s="367" t="s">
        <v>379</v>
      </c>
      <c r="AI267" s="364"/>
      <c r="AJ267" s="364"/>
      <c r="AK267" s="364"/>
      <c r="AL267" s="364" t="s">
        <v>21</v>
      </c>
      <c r="AM267" s="364"/>
      <c r="AN267" s="364"/>
      <c r="AO267" s="369"/>
      <c r="AP267" s="370" t="s">
        <v>416</v>
      </c>
      <c r="AQ267" s="370"/>
      <c r="AR267" s="370"/>
      <c r="AS267" s="370"/>
      <c r="AT267" s="370"/>
      <c r="AU267" s="370"/>
      <c r="AV267" s="370"/>
      <c r="AW267" s="370"/>
      <c r="AX267" s="370"/>
    </row>
    <row r="268" spans="1:50" ht="26.25" hidden="1" customHeight="1" x14ac:dyDescent="0.2">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hidden="1" customHeight="1" x14ac:dyDescent="0.2">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hidden="1" customHeight="1" x14ac:dyDescent="0.2">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hidden="1" customHeight="1" x14ac:dyDescent="0.2">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hidden="1" customHeight="1" x14ac:dyDescent="0.2">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hidden="1" customHeight="1" x14ac:dyDescent="0.2">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hidden="1" customHeight="1" x14ac:dyDescent="0.2">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hidden="1" customHeight="1" x14ac:dyDescent="0.2">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hidden="1" customHeight="1" x14ac:dyDescent="0.2">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hidden="1" customHeight="1" x14ac:dyDescent="0.2">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hidden="1" customHeight="1" x14ac:dyDescent="0.2">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hidden="1" customHeight="1" x14ac:dyDescent="0.2">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hidden="1" customHeight="1" x14ac:dyDescent="0.2">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hidden="1" customHeight="1" x14ac:dyDescent="0.2">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hidden="1" customHeight="1" x14ac:dyDescent="0.2">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hidden="1" customHeight="1" x14ac:dyDescent="0.2">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hidden="1" customHeight="1" x14ac:dyDescent="0.2">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hidden="1" customHeight="1" x14ac:dyDescent="0.2">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hidden="1" customHeight="1" x14ac:dyDescent="0.2">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hidden="1" customHeight="1" x14ac:dyDescent="0.2">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hidden="1" customHeight="1" x14ac:dyDescent="0.2">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hidden="1" customHeight="1" x14ac:dyDescent="0.2">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hidden="1" customHeight="1" x14ac:dyDescent="0.2">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hidden="1" customHeight="1" x14ac:dyDescent="0.2">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hidden="1" customHeight="1" x14ac:dyDescent="0.2">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hidden="1" customHeight="1" x14ac:dyDescent="0.2">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hidden="1" customHeight="1" x14ac:dyDescent="0.2">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hidden="1" customHeight="1" x14ac:dyDescent="0.2">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hidden="1" customHeight="1" x14ac:dyDescent="0.2">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hidden="1" customHeight="1" x14ac:dyDescent="0.2">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hidden="1"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2">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2">
      <c r="A300" s="364"/>
      <c r="B300" s="364"/>
      <c r="C300" s="364" t="s">
        <v>26</v>
      </c>
      <c r="D300" s="364"/>
      <c r="E300" s="364"/>
      <c r="F300" s="364"/>
      <c r="G300" s="364"/>
      <c r="H300" s="364"/>
      <c r="I300" s="364"/>
      <c r="J300" s="149" t="s">
        <v>415</v>
      </c>
      <c r="K300" s="365"/>
      <c r="L300" s="365"/>
      <c r="M300" s="365"/>
      <c r="N300" s="365"/>
      <c r="O300" s="365"/>
      <c r="P300" s="366" t="s">
        <v>27</v>
      </c>
      <c r="Q300" s="366"/>
      <c r="R300" s="366"/>
      <c r="S300" s="366"/>
      <c r="T300" s="366"/>
      <c r="U300" s="366"/>
      <c r="V300" s="366"/>
      <c r="W300" s="366"/>
      <c r="X300" s="366"/>
      <c r="Y300" s="367" t="s">
        <v>469</v>
      </c>
      <c r="Z300" s="368"/>
      <c r="AA300" s="368"/>
      <c r="AB300" s="368"/>
      <c r="AC300" s="149" t="s">
        <v>454</v>
      </c>
      <c r="AD300" s="149"/>
      <c r="AE300" s="149"/>
      <c r="AF300" s="149"/>
      <c r="AG300" s="149"/>
      <c r="AH300" s="367" t="s">
        <v>379</v>
      </c>
      <c r="AI300" s="364"/>
      <c r="AJ300" s="364"/>
      <c r="AK300" s="364"/>
      <c r="AL300" s="364" t="s">
        <v>21</v>
      </c>
      <c r="AM300" s="364"/>
      <c r="AN300" s="364"/>
      <c r="AO300" s="369"/>
      <c r="AP300" s="370" t="s">
        <v>416</v>
      </c>
      <c r="AQ300" s="370"/>
      <c r="AR300" s="370"/>
      <c r="AS300" s="370"/>
      <c r="AT300" s="370"/>
      <c r="AU300" s="370"/>
      <c r="AV300" s="370"/>
      <c r="AW300" s="370"/>
      <c r="AX300" s="370"/>
    </row>
    <row r="301" spans="1:50" ht="26.25" hidden="1" customHeight="1" x14ac:dyDescent="0.2">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hidden="1" customHeight="1" x14ac:dyDescent="0.2">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hidden="1" customHeight="1" x14ac:dyDescent="0.2">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hidden="1" customHeight="1" x14ac:dyDescent="0.2">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hidden="1" customHeight="1" x14ac:dyDescent="0.2">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hidden="1" customHeight="1" x14ac:dyDescent="0.2">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hidden="1" customHeight="1" x14ac:dyDescent="0.2">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hidden="1" customHeight="1" x14ac:dyDescent="0.2">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hidden="1" customHeight="1" x14ac:dyDescent="0.2">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hidden="1" customHeight="1" x14ac:dyDescent="0.2">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hidden="1" customHeight="1" x14ac:dyDescent="0.2">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hidden="1" customHeight="1" x14ac:dyDescent="0.2">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hidden="1" customHeight="1" x14ac:dyDescent="0.2">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hidden="1" customHeight="1" x14ac:dyDescent="0.2">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hidden="1" customHeight="1" x14ac:dyDescent="0.2">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hidden="1" customHeight="1" x14ac:dyDescent="0.2">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hidden="1" customHeight="1" x14ac:dyDescent="0.2">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hidden="1" customHeight="1" x14ac:dyDescent="0.2">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hidden="1" customHeight="1" x14ac:dyDescent="0.2">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hidden="1" customHeight="1" x14ac:dyDescent="0.2">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hidden="1" customHeight="1" x14ac:dyDescent="0.2">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hidden="1" customHeight="1" x14ac:dyDescent="0.2">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hidden="1" customHeight="1" x14ac:dyDescent="0.2">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hidden="1" customHeight="1" x14ac:dyDescent="0.2">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hidden="1" customHeight="1" x14ac:dyDescent="0.2">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hidden="1" customHeight="1" x14ac:dyDescent="0.2">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hidden="1" customHeight="1" x14ac:dyDescent="0.2">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hidden="1" customHeight="1" x14ac:dyDescent="0.2">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hidden="1" customHeight="1" x14ac:dyDescent="0.2">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hidden="1" customHeight="1" x14ac:dyDescent="0.2">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hidden="1"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2">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2">
      <c r="A333" s="364"/>
      <c r="B333" s="364"/>
      <c r="C333" s="364" t="s">
        <v>26</v>
      </c>
      <c r="D333" s="364"/>
      <c r="E333" s="364"/>
      <c r="F333" s="364"/>
      <c r="G333" s="364"/>
      <c r="H333" s="364"/>
      <c r="I333" s="364"/>
      <c r="J333" s="149" t="s">
        <v>415</v>
      </c>
      <c r="K333" s="365"/>
      <c r="L333" s="365"/>
      <c r="M333" s="365"/>
      <c r="N333" s="365"/>
      <c r="O333" s="365"/>
      <c r="P333" s="366" t="s">
        <v>27</v>
      </c>
      <c r="Q333" s="366"/>
      <c r="R333" s="366"/>
      <c r="S333" s="366"/>
      <c r="T333" s="366"/>
      <c r="U333" s="366"/>
      <c r="V333" s="366"/>
      <c r="W333" s="366"/>
      <c r="X333" s="366"/>
      <c r="Y333" s="367" t="s">
        <v>469</v>
      </c>
      <c r="Z333" s="368"/>
      <c r="AA333" s="368"/>
      <c r="AB333" s="368"/>
      <c r="AC333" s="149" t="s">
        <v>454</v>
      </c>
      <c r="AD333" s="149"/>
      <c r="AE333" s="149"/>
      <c r="AF333" s="149"/>
      <c r="AG333" s="149"/>
      <c r="AH333" s="367" t="s">
        <v>379</v>
      </c>
      <c r="AI333" s="364"/>
      <c r="AJ333" s="364"/>
      <c r="AK333" s="364"/>
      <c r="AL333" s="364" t="s">
        <v>21</v>
      </c>
      <c r="AM333" s="364"/>
      <c r="AN333" s="364"/>
      <c r="AO333" s="369"/>
      <c r="AP333" s="370" t="s">
        <v>416</v>
      </c>
      <c r="AQ333" s="370"/>
      <c r="AR333" s="370"/>
      <c r="AS333" s="370"/>
      <c r="AT333" s="370"/>
      <c r="AU333" s="370"/>
      <c r="AV333" s="370"/>
      <c r="AW333" s="370"/>
      <c r="AX333" s="370"/>
    </row>
    <row r="334" spans="1:50" ht="26.25" hidden="1" customHeight="1" x14ac:dyDescent="0.2">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hidden="1" customHeight="1" x14ac:dyDescent="0.2">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hidden="1" customHeight="1" x14ac:dyDescent="0.2">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hidden="1" customHeight="1" x14ac:dyDescent="0.2">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hidden="1" customHeight="1" x14ac:dyDescent="0.2">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hidden="1" customHeight="1" x14ac:dyDescent="0.2">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hidden="1" customHeight="1" x14ac:dyDescent="0.2">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hidden="1" customHeight="1" x14ac:dyDescent="0.2">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hidden="1" customHeight="1" x14ac:dyDescent="0.2">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hidden="1" customHeight="1" x14ac:dyDescent="0.2">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hidden="1" customHeight="1" x14ac:dyDescent="0.2">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hidden="1" customHeight="1" x14ac:dyDescent="0.2">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hidden="1" customHeight="1" x14ac:dyDescent="0.2">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hidden="1" customHeight="1" x14ac:dyDescent="0.2">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hidden="1" customHeight="1" x14ac:dyDescent="0.2">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hidden="1" customHeight="1" x14ac:dyDescent="0.2">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hidden="1" customHeight="1" x14ac:dyDescent="0.2">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hidden="1" customHeight="1" x14ac:dyDescent="0.2">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hidden="1" customHeight="1" x14ac:dyDescent="0.2">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hidden="1" customHeight="1" x14ac:dyDescent="0.2">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hidden="1" customHeight="1" x14ac:dyDescent="0.2">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hidden="1" customHeight="1" x14ac:dyDescent="0.2">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hidden="1" customHeight="1" x14ac:dyDescent="0.2">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hidden="1" customHeight="1" x14ac:dyDescent="0.2">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hidden="1" customHeight="1" x14ac:dyDescent="0.2">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hidden="1" customHeight="1" x14ac:dyDescent="0.2">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hidden="1" customHeight="1" x14ac:dyDescent="0.2">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hidden="1" customHeight="1" x14ac:dyDescent="0.2">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hidden="1" customHeight="1" x14ac:dyDescent="0.2">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hidden="1" customHeight="1" x14ac:dyDescent="0.2">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hidden="1"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2">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2">
      <c r="A366" s="364"/>
      <c r="B366" s="364"/>
      <c r="C366" s="364" t="s">
        <v>26</v>
      </c>
      <c r="D366" s="364"/>
      <c r="E366" s="364"/>
      <c r="F366" s="364"/>
      <c r="G366" s="364"/>
      <c r="H366" s="364"/>
      <c r="I366" s="364"/>
      <c r="J366" s="149" t="s">
        <v>415</v>
      </c>
      <c r="K366" s="365"/>
      <c r="L366" s="365"/>
      <c r="M366" s="365"/>
      <c r="N366" s="365"/>
      <c r="O366" s="365"/>
      <c r="P366" s="366" t="s">
        <v>27</v>
      </c>
      <c r="Q366" s="366"/>
      <c r="R366" s="366"/>
      <c r="S366" s="366"/>
      <c r="T366" s="366"/>
      <c r="U366" s="366"/>
      <c r="V366" s="366"/>
      <c r="W366" s="366"/>
      <c r="X366" s="366"/>
      <c r="Y366" s="367" t="s">
        <v>469</v>
      </c>
      <c r="Z366" s="368"/>
      <c r="AA366" s="368"/>
      <c r="AB366" s="368"/>
      <c r="AC366" s="149" t="s">
        <v>454</v>
      </c>
      <c r="AD366" s="149"/>
      <c r="AE366" s="149"/>
      <c r="AF366" s="149"/>
      <c r="AG366" s="149"/>
      <c r="AH366" s="367" t="s">
        <v>379</v>
      </c>
      <c r="AI366" s="364"/>
      <c r="AJ366" s="364"/>
      <c r="AK366" s="364"/>
      <c r="AL366" s="364" t="s">
        <v>21</v>
      </c>
      <c r="AM366" s="364"/>
      <c r="AN366" s="364"/>
      <c r="AO366" s="369"/>
      <c r="AP366" s="370" t="s">
        <v>416</v>
      </c>
      <c r="AQ366" s="370"/>
      <c r="AR366" s="370"/>
      <c r="AS366" s="370"/>
      <c r="AT366" s="370"/>
      <c r="AU366" s="370"/>
      <c r="AV366" s="370"/>
      <c r="AW366" s="370"/>
      <c r="AX366" s="370"/>
    </row>
    <row r="367" spans="1:50" ht="26.25" hidden="1" customHeight="1" x14ac:dyDescent="0.2">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hidden="1" customHeight="1" x14ac:dyDescent="0.2">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hidden="1" customHeight="1" x14ac:dyDescent="0.2">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hidden="1" customHeight="1" x14ac:dyDescent="0.2">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hidden="1" customHeight="1" x14ac:dyDescent="0.2">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hidden="1" customHeight="1" x14ac:dyDescent="0.2">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hidden="1" customHeight="1" x14ac:dyDescent="0.2">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hidden="1" customHeight="1" x14ac:dyDescent="0.2">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hidden="1" customHeight="1" x14ac:dyDescent="0.2">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hidden="1" customHeight="1" x14ac:dyDescent="0.2">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hidden="1" customHeight="1" x14ac:dyDescent="0.2">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hidden="1" customHeight="1" x14ac:dyDescent="0.2">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hidden="1" customHeight="1" x14ac:dyDescent="0.2">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hidden="1" customHeight="1" x14ac:dyDescent="0.2">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hidden="1" customHeight="1" x14ac:dyDescent="0.2">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hidden="1" customHeight="1" x14ac:dyDescent="0.2">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hidden="1" customHeight="1" x14ac:dyDescent="0.2">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hidden="1" customHeight="1" x14ac:dyDescent="0.2">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hidden="1" customHeight="1" x14ac:dyDescent="0.2">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hidden="1" customHeight="1" x14ac:dyDescent="0.2">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hidden="1" customHeight="1" x14ac:dyDescent="0.2">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hidden="1" customHeight="1" x14ac:dyDescent="0.2">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hidden="1" customHeight="1" x14ac:dyDescent="0.2">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hidden="1" customHeight="1" x14ac:dyDescent="0.2">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hidden="1" customHeight="1" x14ac:dyDescent="0.2">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hidden="1" customHeight="1" x14ac:dyDescent="0.2">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hidden="1" customHeight="1" x14ac:dyDescent="0.2">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hidden="1" customHeight="1" x14ac:dyDescent="0.2">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hidden="1" customHeight="1" x14ac:dyDescent="0.2">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hidden="1" customHeight="1" x14ac:dyDescent="0.2">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hidden="1"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2">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2">
      <c r="A399" s="364"/>
      <c r="B399" s="364"/>
      <c r="C399" s="364" t="s">
        <v>26</v>
      </c>
      <c r="D399" s="364"/>
      <c r="E399" s="364"/>
      <c r="F399" s="364"/>
      <c r="G399" s="364"/>
      <c r="H399" s="364"/>
      <c r="I399" s="364"/>
      <c r="J399" s="149" t="s">
        <v>415</v>
      </c>
      <c r="K399" s="365"/>
      <c r="L399" s="365"/>
      <c r="M399" s="365"/>
      <c r="N399" s="365"/>
      <c r="O399" s="365"/>
      <c r="P399" s="366" t="s">
        <v>27</v>
      </c>
      <c r="Q399" s="366"/>
      <c r="R399" s="366"/>
      <c r="S399" s="366"/>
      <c r="T399" s="366"/>
      <c r="U399" s="366"/>
      <c r="V399" s="366"/>
      <c r="W399" s="366"/>
      <c r="X399" s="366"/>
      <c r="Y399" s="367" t="s">
        <v>469</v>
      </c>
      <c r="Z399" s="368"/>
      <c r="AA399" s="368"/>
      <c r="AB399" s="368"/>
      <c r="AC399" s="149" t="s">
        <v>454</v>
      </c>
      <c r="AD399" s="149"/>
      <c r="AE399" s="149"/>
      <c r="AF399" s="149"/>
      <c r="AG399" s="149"/>
      <c r="AH399" s="367" t="s">
        <v>379</v>
      </c>
      <c r="AI399" s="364"/>
      <c r="AJ399" s="364"/>
      <c r="AK399" s="364"/>
      <c r="AL399" s="364" t="s">
        <v>21</v>
      </c>
      <c r="AM399" s="364"/>
      <c r="AN399" s="364"/>
      <c r="AO399" s="369"/>
      <c r="AP399" s="370" t="s">
        <v>416</v>
      </c>
      <c r="AQ399" s="370"/>
      <c r="AR399" s="370"/>
      <c r="AS399" s="370"/>
      <c r="AT399" s="370"/>
      <c r="AU399" s="370"/>
      <c r="AV399" s="370"/>
      <c r="AW399" s="370"/>
      <c r="AX399" s="370"/>
    </row>
    <row r="400" spans="1:50" ht="26.25" hidden="1" customHeight="1" x14ac:dyDescent="0.2">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hidden="1" customHeight="1" x14ac:dyDescent="0.2">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hidden="1" customHeight="1" x14ac:dyDescent="0.2">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hidden="1" customHeight="1" x14ac:dyDescent="0.2">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hidden="1" customHeight="1" x14ac:dyDescent="0.2">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hidden="1" customHeight="1" x14ac:dyDescent="0.2">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hidden="1" customHeight="1" x14ac:dyDescent="0.2">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hidden="1" customHeight="1" x14ac:dyDescent="0.2">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hidden="1" customHeight="1" x14ac:dyDescent="0.2">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hidden="1" customHeight="1" x14ac:dyDescent="0.2">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hidden="1" customHeight="1" x14ac:dyDescent="0.2">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hidden="1" customHeight="1" x14ac:dyDescent="0.2">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hidden="1" customHeight="1" x14ac:dyDescent="0.2">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hidden="1" customHeight="1" x14ac:dyDescent="0.2">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hidden="1" customHeight="1" x14ac:dyDescent="0.2">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hidden="1" customHeight="1" x14ac:dyDescent="0.2">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hidden="1" customHeight="1" x14ac:dyDescent="0.2">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hidden="1" customHeight="1" x14ac:dyDescent="0.2">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hidden="1" customHeight="1" x14ac:dyDescent="0.2">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hidden="1" customHeight="1" x14ac:dyDescent="0.2">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hidden="1" customHeight="1" x14ac:dyDescent="0.2">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hidden="1" customHeight="1" x14ac:dyDescent="0.2">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hidden="1" customHeight="1" x14ac:dyDescent="0.2">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hidden="1" customHeight="1" x14ac:dyDescent="0.2">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hidden="1" customHeight="1" x14ac:dyDescent="0.2">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hidden="1" customHeight="1" x14ac:dyDescent="0.2">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hidden="1" customHeight="1" x14ac:dyDescent="0.2">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hidden="1" customHeight="1" x14ac:dyDescent="0.2">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hidden="1" customHeight="1" x14ac:dyDescent="0.2">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hidden="1" customHeight="1" x14ac:dyDescent="0.2">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hidden="1"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2">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2">
      <c r="A432" s="364"/>
      <c r="B432" s="364"/>
      <c r="C432" s="364" t="s">
        <v>26</v>
      </c>
      <c r="D432" s="364"/>
      <c r="E432" s="364"/>
      <c r="F432" s="364"/>
      <c r="G432" s="364"/>
      <c r="H432" s="364"/>
      <c r="I432" s="364"/>
      <c r="J432" s="149" t="s">
        <v>415</v>
      </c>
      <c r="K432" s="365"/>
      <c r="L432" s="365"/>
      <c r="M432" s="365"/>
      <c r="N432" s="365"/>
      <c r="O432" s="365"/>
      <c r="P432" s="366" t="s">
        <v>27</v>
      </c>
      <c r="Q432" s="366"/>
      <c r="R432" s="366"/>
      <c r="S432" s="366"/>
      <c r="T432" s="366"/>
      <c r="U432" s="366"/>
      <c r="V432" s="366"/>
      <c r="W432" s="366"/>
      <c r="X432" s="366"/>
      <c r="Y432" s="367" t="s">
        <v>469</v>
      </c>
      <c r="Z432" s="368"/>
      <c r="AA432" s="368"/>
      <c r="AB432" s="368"/>
      <c r="AC432" s="149" t="s">
        <v>454</v>
      </c>
      <c r="AD432" s="149"/>
      <c r="AE432" s="149"/>
      <c r="AF432" s="149"/>
      <c r="AG432" s="149"/>
      <c r="AH432" s="367" t="s">
        <v>379</v>
      </c>
      <c r="AI432" s="364"/>
      <c r="AJ432" s="364"/>
      <c r="AK432" s="364"/>
      <c r="AL432" s="364" t="s">
        <v>21</v>
      </c>
      <c r="AM432" s="364"/>
      <c r="AN432" s="364"/>
      <c r="AO432" s="369"/>
      <c r="AP432" s="370" t="s">
        <v>416</v>
      </c>
      <c r="AQ432" s="370"/>
      <c r="AR432" s="370"/>
      <c r="AS432" s="370"/>
      <c r="AT432" s="370"/>
      <c r="AU432" s="370"/>
      <c r="AV432" s="370"/>
      <c r="AW432" s="370"/>
      <c r="AX432" s="370"/>
    </row>
    <row r="433" spans="1:50" ht="26.25" hidden="1" customHeight="1" x14ac:dyDescent="0.2">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hidden="1" customHeight="1" x14ac:dyDescent="0.2">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hidden="1" customHeight="1" x14ac:dyDescent="0.2">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hidden="1" customHeight="1" x14ac:dyDescent="0.2">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hidden="1" customHeight="1" x14ac:dyDescent="0.2">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hidden="1" customHeight="1" x14ac:dyDescent="0.2">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hidden="1" customHeight="1" x14ac:dyDescent="0.2">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hidden="1" customHeight="1" x14ac:dyDescent="0.2">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hidden="1" customHeight="1" x14ac:dyDescent="0.2">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hidden="1" customHeight="1" x14ac:dyDescent="0.2">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hidden="1" customHeight="1" x14ac:dyDescent="0.2">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hidden="1" customHeight="1" x14ac:dyDescent="0.2">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hidden="1" customHeight="1" x14ac:dyDescent="0.2">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hidden="1" customHeight="1" x14ac:dyDescent="0.2">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hidden="1" customHeight="1" x14ac:dyDescent="0.2">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hidden="1" customHeight="1" x14ac:dyDescent="0.2">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hidden="1" customHeight="1" x14ac:dyDescent="0.2">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hidden="1" customHeight="1" x14ac:dyDescent="0.2">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hidden="1" customHeight="1" x14ac:dyDescent="0.2">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hidden="1" customHeight="1" x14ac:dyDescent="0.2">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hidden="1" customHeight="1" x14ac:dyDescent="0.2">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hidden="1" customHeight="1" x14ac:dyDescent="0.2">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hidden="1" customHeight="1" x14ac:dyDescent="0.2">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hidden="1" customHeight="1" x14ac:dyDescent="0.2">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hidden="1" customHeight="1" x14ac:dyDescent="0.2">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hidden="1" customHeight="1" x14ac:dyDescent="0.2">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hidden="1" customHeight="1" x14ac:dyDescent="0.2">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hidden="1" customHeight="1" x14ac:dyDescent="0.2">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hidden="1" customHeight="1" x14ac:dyDescent="0.2">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hidden="1" customHeight="1" x14ac:dyDescent="0.2">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hidden="1"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2">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2">
      <c r="A465" s="364"/>
      <c r="B465" s="364"/>
      <c r="C465" s="364" t="s">
        <v>26</v>
      </c>
      <c r="D465" s="364"/>
      <c r="E465" s="364"/>
      <c r="F465" s="364"/>
      <c r="G465" s="364"/>
      <c r="H465" s="364"/>
      <c r="I465" s="364"/>
      <c r="J465" s="149" t="s">
        <v>415</v>
      </c>
      <c r="K465" s="365"/>
      <c r="L465" s="365"/>
      <c r="M465" s="365"/>
      <c r="N465" s="365"/>
      <c r="O465" s="365"/>
      <c r="P465" s="366" t="s">
        <v>27</v>
      </c>
      <c r="Q465" s="366"/>
      <c r="R465" s="366"/>
      <c r="S465" s="366"/>
      <c r="T465" s="366"/>
      <c r="U465" s="366"/>
      <c r="V465" s="366"/>
      <c r="W465" s="366"/>
      <c r="X465" s="366"/>
      <c r="Y465" s="367" t="s">
        <v>469</v>
      </c>
      <c r="Z465" s="368"/>
      <c r="AA465" s="368"/>
      <c r="AB465" s="368"/>
      <c r="AC465" s="149" t="s">
        <v>454</v>
      </c>
      <c r="AD465" s="149"/>
      <c r="AE465" s="149"/>
      <c r="AF465" s="149"/>
      <c r="AG465" s="149"/>
      <c r="AH465" s="367" t="s">
        <v>379</v>
      </c>
      <c r="AI465" s="364"/>
      <c r="AJ465" s="364"/>
      <c r="AK465" s="364"/>
      <c r="AL465" s="364" t="s">
        <v>21</v>
      </c>
      <c r="AM465" s="364"/>
      <c r="AN465" s="364"/>
      <c r="AO465" s="369"/>
      <c r="AP465" s="370" t="s">
        <v>416</v>
      </c>
      <c r="AQ465" s="370"/>
      <c r="AR465" s="370"/>
      <c r="AS465" s="370"/>
      <c r="AT465" s="370"/>
      <c r="AU465" s="370"/>
      <c r="AV465" s="370"/>
      <c r="AW465" s="370"/>
      <c r="AX465" s="370"/>
    </row>
    <row r="466" spans="1:50" ht="26.25" hidden="1" customHeight="1" x14ac:dyDescent="0.2">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hidden="1" customHeight="1" x14ac:dyDescent="0.2">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hidden="1" customHeight="1" x14ac:dyDescent="0.2">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hidden="1" customHeight="1" x14ac:dyDescent="0.2">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hidden="1" customHeight="1" x14ac:dyDescent="0.2">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hidden="1" customHeight="1" x14ac:dyDescent="0.2">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hidden="1" customHeight="1" x14ac:dyDescent="0.2">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hidden="1" customHeight="1" x14ac:dyDescent="0.2">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hidden="1" customHeight="1" x14ac:dyDescent="0.2">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hidden="1" customHeight="1" x14ac:dyDescent="0.2">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hidden="1" customHeight="1" x14ac:dyDescent="0.2">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hidden="1" customHeight="1" x14ac:dyDescent="0.2">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hidden="1" customHeight="1" x14ac:dyDescent="0.2">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hidden="1" customHeight="1" x14ac:dyDescent="0.2">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hidden="1" customHeight="1" x14ac:dyDescent="0.2">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hidden="1" customHeight="1" x14ac:dyDescent="0.2">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hidden="1" customHeight="1" x14ac:dyDescent="0.2">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hidden="1" customHeight="1" x14ac:dyDescent="0.2">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hidden="1" customHeight="1" x14ac:dyDescent="0.2">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hidden="1" customHeight="1" x14ac:dyDescent="0.2">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hidden="1" customHeight="1" x14ac:dyDescent="0.2">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hidden="1" customHeight="1" x14ac:dyDescent="0.2">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hidden="1" customHeight="1" x14ac:dyDescent="0.2">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hidden="1" customHeight="1" x14ac:dyDescent="0.2">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hidden="1" customHeight="1" x14ac:dyDescent="0.2">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hidden="1" customHeight="1" x14ac:dyDescent="0.2">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hidden="1" customHeight="1" x14ac:dyDescent="0.2">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hidden="1" customHeight="1" x14ac:dyDescent="0.2">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hidden="1" customHeight="1" x14ac:dyDescent="0.2">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hidden="1" customHeight="1" x14ac:dyDescent="0.2">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hidden="1"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2">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2">
      <c r="A498" s="364"/>
      <c r="B498" s="364"/>
      <c r="C498" s="364" t="s">
        <v>26</v>
      </c>
      <c r="D498" s="364"/>
      <c r="E498" s="364"/>
      <c r="F498" s="364"/>
      <c r="G498" s="364"/>
      <c r="H498" s="364"/>
      <c r="I498" s="364"/>
      <c r="J498" s="149" t="s">
        <v>415</v>
      </c>
      <c r="K498" s="365"/>
      <c r="L498" s="365"/>
      <c r="M498" s="365"/>
      <c r="N498" s="365"/>
      <c r="O498" s="365"/>
      <c r="P498" s="366" t="s">
        <v>27</v>
      </c>
      <c r="Q498" s="366"/>
      <c r="R498" s="366"/>
      <c r="S498" s="366"/>
      <c r="T498" s="366"/>
      <c r="U498" s="366"/>
      <c r="V498" s="366"/>
      <c r="W498" s="366"/>
      <c r="X498" s="366"/>
      <c r="Y498" s="367" t="s">
        <v>469</v>
      </c>
      <c r="Z498" s="368"/>
      <c r="AA498" s="368"/>
      <c r="AB498" s="368"/>
      <c r="AC498" s="149" t="s">
        <v>454</v>
      </c>
      <c r="AD498" s="149"/>
      <c r="AE498" s="149"/>
      <c r="AF498" s="149"/>
      <c r="AG498" s="149"/>
      <c r="AH498" s="367" t="s">
        <v>379</v>
      </c>
      <c r="AI498" s="364"/>
      <c r="AJ498" s="364"/>
      <c r="AK498" s="364"/>
      <c r="AL498" s="364" t="s">
        <v>21</v>
      </c>
      <c r="AM498" s="364"/>
      <c r="AN498" s="364"/>
      <c r="AO498" s="369"/>
      <c r="AP498" s="370" t="s">
        <v>416</v>
      </c>
      <c r="AQ498" s="370"/>
      <c r="AR498" s="370"/>
      <c r="AS498" s="370"/>
      <c r="AT498" s="370"/>
      <c r="AU498" s="370"/>
      <c r="AV498" s="370"/>
      <c r="AW498" s="370"/>
      <c r="AX498" s="370"/>
    </row>
    <row r="499" spans="1:50" ht="26.25" hidden="1" customHeight="1" x14ac:dyDescent="0.2">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hidden="1" customHeight="1" x14ac:dyDescent="0.2">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hidden="1" customHeight="1" x14ac:dyDescent="0.2">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hidden="1" customHeight="1" x14ac:dyDescent="0.2">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hidden="1" customHeight="1" x14ac:dyDescent="0.2">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hidden="1" customHeight="1" x14ac:dyDescent="0.2">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hidden="1" customHeight="1" x14ac:dyDescent="0.2">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hidden="1" customHeight="1" x14ac:dyDescent="0.2">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hidden="1" customHeight="1" x14ac:dyDescent="0.2">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hidden="1" customHeight="1" x14ac:dyDescent="0.2">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hidden="1" customHeight="1" x14ac:dyDescent="0.2">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hidden="1" customHeight="1" x14ac:dyDescent="0.2">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hidden="1" customHeight="1" x14ac:dyDescent="0.2">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hidden="1" customHeight="1" x14ac:dyDescent="0.2">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hidden="1" customHeight="1" x14ac:dyDescent="0.2">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hidden="1" customHeight="1" x14ac:dyDescent="0.2">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hidden="1" customHeight="1" x14ac:dyDescent="0.2">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hidden="1" customHeight="1" x14ac:dyDescent="0.2">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hidden="1" customHeight="1" x14ac:dyDescent="0.2">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hidden="1" customHeight="1" x14ac:dyDescent="0.2">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hidden="1" customHeight="1" x14ac:dyDescent="0.2">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hidden="1" customHeight="1" x14ac:dyDescent="0.2">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hidden="1" customHeight="1" x14ac:dyDescent="0.2">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hidden="1" customHeight="1" x14ac:dyDescent="0.2">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hidden="1" customHeight="1" x14ac:dyDescent="0.2">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hidden="1" customHeight="1" x14ac:dyDescent="0.2">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hidden="1" customHeight="1" x14ac:dyDescent="0.2">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hidden="1" customHeight="1" x14ac:dyDescent="0.2">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hidden="1" customHeight="1" x14ac:dyDescent="0.2">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hidden="1" customHeight="1" x14ac:dyDescent="0.2">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hidden="1"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2">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2">
      <c r="A531" s="364"/>
      <c r="B531" s="364"/>
      <c r="C531" s="364" t="s">
        <v>26</v>
      </c>
      <c r="D531" s="364"/>
      <c r="E531" s="364"/>
      <c r="F531" s="364"/>
      <c r="G531" s="364"/>
      <c r="H531" s="364"/>
      <c r="I531" s="364"/>
      <c r="J531" s="149" t="s">
        <v>415</v>
      </c>
      <c r="K531" s="365"/>
      <c r="L531" s="365"/>
      <c r="M531" s="365"/>
      <c r="N531" s="365"/>
      <c r="O531" s="365"/>
      <c r="P531" s="366" t="s">
        <v>27</v>
      </c>
      <c r="Q531" s="366"/>
      <c r="R531" s="366"/>
      <c r="S531" s="366"/>
      <c r="T531" s="366"/>
      <c r="U531" s="366"/>
      <c r="V531" s="366"/>
      <c r="W531" s="366"/>
      <c r="X531" s="366"/>
      <c r="Y531" s="367" t="s">
        <v>469</v>
      </c>
      <c r="Z531" s="368"/>
      <c r="AA531" s="368"/>
      <c r="AB531" s="368"/>
      <c r="AC531" s="149" t="s">
        <v>454</v>
      </c>
      <c r="AD531" s="149"/>
      <c r="AE531" s="149"/>
      <c r="AF531" s="149"/>
      <c r="AG531" s="149"/>
      <c r="AH531" s="367" t="s">
        <v>379</v>
      </c>
      <c r="AI531" s="364"/>
      <c r="AJ531" s="364"/>
      <c r="AK531" s="364"/>
      <c r="AL531" s="364" t="s">
        <v>21</v>
      </c>
      <c r="AM531" s="364"/>
      <c r="AN531" s="364"/>
      <c r="AO531" s="369"/>
      <c r="AP531" s="370" t="s">
        <v>416</v>
      </c>
      <c r="AQ531" s="370"/>
      <c r="AR531" s="370"/>
      <c r="AS531" s="370"/>
      <c r="AT531" s="370"/>
      <c r="AU531" s="370"/>
      <c r="AV531" s="370"/>
      <c r="AW531" s="370"/>
      <c r="AX531" s="370"/>
    </row>
    <row r="532" spans="1:50" ht="26.25" hidden="1" customHeight="1" x14ac:dyDescent="0.2">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hidden="1" customHeight="1" x14ac:dyDescent="0.2">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hidden="1" customHeight="1" x14ac:dyDescent="0.2">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hidden="1" customHeight="1" x14ac:dyDescent="0.2">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hidden="1" customHeight="1" x14ac:dyDescent="0.2">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hidden="1" customHeight="1" x14ac:dyDescent="0.2">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hidden="1" customHeight="1" x14ac:dyDescent="0.2">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hidden="1" customHeight="1" x14ac:dyDescent="0.2">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hidden="1" customHeight="1" x14ac:dyDescent="0.2">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hidden="1" customHeight="1" x14ac:dyDescent="0.2">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hidden="1" customHeight="1" x14ac:dyDescent="0.2">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hidden="1" customHeight="1" x14ac:dyDescent="0.2">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hidden="1" customHeight="1" x14ac:dyDescent="0.2">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hidden="1" customHeight="1" x14ac:dyDescent="0.2">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hidden="1" customHeight="1" x14ac:dyDescent="0.2">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hidden="1" customHeight="1" x14ac:dyDescent="0.2">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hidden="1" customHeight="1" x14ac:dyDescent="0.2">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hidden="1" customHeight="1" x14ac:dyDescent="0.2">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hidden="1" customHeight="1" x14ac:dyDescent="0.2">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hidden="1" customHeight="1" x14ac:dyDescent="0.2">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hidden="1" customHeight="1" x14ac:dyDescent="0.2">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hidden="1" customHeight="1" x14ac:dyDescent="0.2">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hidden="1" customHeight="1" x14ac:dyDescent="0.2">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hidden="1" customHeight="1" x14ac:dyDescent="0.2">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hidden="1" customHeight="1" x14ac:dyDescent="0.2">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hidden="1" customHeight="1" x14ac:dyDescent="0.2">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hidden="1" customHeight="1" x14ac:dyDescent="0.2">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hidden="1" customHeight="1" x14ac:dyDescent="0.2">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hidden="1" customHeight="1" x14ac:dyDescent="0.2">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hidden="1" customHeight="1" x14ac:dyDescent="0.2">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hidden="1"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2">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2">
      <c r="A564" s="364"/>
      <c r="B564" s="364"/>
      <c r="C564" s="364" t="s">
        <v>26</v>
      </c>
      <c r="D564" s="364"/>
      <c r="E564" s="364"/>
      <c r="F564" s="364"/>
      <c r="G564" s="364"/>
      <c r="H564" s="364"/>
      <c r="I564" s="364"/>
      <c r="J564" s="149" t="s">
        <v>415</v>
      </c>
      <c r="K564" s="365"/>
      <c r="L564" s="365"/>
      <c r="M564" s="365"/>
      <c r="N564" s="365"/>
      <c r="O564" s="365"/>
      <c r="P564" s="366" t="s">
        <v>27</v>
      </c>
      <c r="Q564" s="366"/>
      <c r="R564" s="366"/>
      <c r="S564" s="366"/>
      <c r="T564" s="366"/>
      <c r="U564" s="366"/>
      <c r="V564" s="366"/>
      <c r="W564" s="366"/>
      <c r="X564" s="366"/>
      <c r="Y564" s="367" t="s">
        <v>469</v>
      </c>
      <c r="Z564" s="368"/>
      <c r="AA564" s="368"/>
      <c r="AB564" s="368"/>
      <c r="AC564" s="149" t="s">
        <v>454</v>
      </c>
      <c r="AD564" s="149"/>
      <c r="AE564" s="149"/>
      <c r="AF564" s="149"/>
      <c r="AG564" s="149"/>
      <c r="AH564" s="367" t="s">
        <v>379</v>
      </c>
      <c r="AI564" s="364"/>
      <c r="AJ564" s="364"/>
      <c r="AK564" s="364"/>
      <c r="AL564" s="364" t="s">
        <v>21</v>
      </c>
      <c r="AM564" s="364"/>
      <c r="AN564" s="364"/>
      <c r="AO564" s="369"/>
      <c r="AP564" s="370" t="s">
        <v>416</v>
      </c>
      <c r="AQ564" s="370"/>
      <c r="AR564" s="370"/>
      <c r="AS564" s="370"/>
      <c r="AT564" s="370"/>
      <c r="AU564" s="370"/>
      <c r="AV564" s="370"/>
      <c r="AW564" s="370"/>
      <c r="AX564" s="370"/>
    </row>
    <row r="565" spans="1:50" ht="26.25" hidden="1" customHeight="1" x14ac:dyDescent="0.2">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hidden="1" customHeight="1" x14ac:dyDescent="0.2">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hidden="1" customHeight="1" x14ac:dyDescent="0.2">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hidden="1" customHeight="1" x14ac:dyDescent="0.2">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hidden="1" customHeight="1" x14ac:dyDescent="0.2">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hidden="1" customHeight="1" x14ac:dyDescent="0.2">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hidden="1" customHeight="1" x14ac:dyDescent="0.2">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hidden="1" customHeight="1" x14ac:dyDescent="0.2">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hidden="1" customHeight="1" x14ac:dyDescent="0.2">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hidden="1" customHeight="1" x14ac:dyDescent="0.2">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hidden="1" customHeight="1" x14ac:dyDescent="0.2">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hidden="1" customHeight="1" x14ac:dyDescent="0.2">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hidden="1" customHeight="1" x14ac:dyDescent="0.2">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hidden="1" customHeight="1" x14ac:dyDescent="0.2">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hidden="1" customHeight="1" x14ac:dyDescent="0.2">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hidden="1" customHeight="1" x14ac:dyDescent="0.2">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hidden="1" customHeight="1" x14ac:dyDescent="0.2">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hidden="1" customHeight="1" x14ac:dyDescent="0.2">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hidden="1" customHeight="1" x14ac:dyDescent="0.2">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hidden="1" customHeight="1" x14ac:dyDescent="0.2">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hidden="1" customHeight="1" x14ac:dyDescent="0.2">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hidden="1" customHeight="1" x14ac:dyDescent="0.2">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hidden="1" customHeight="1" x14ac:dyDescent="0.2">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hidden="1" customHeight="1" x14ac:dyDescent="0.2">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hidden="1" customHeight="1" x14ac:dyDescent="0.2">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hidden="1" customHeight="1" x14ac:dyDescent="0.2">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hidden="1" customHeight="1" x14ac:dyDescent="0.2">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hidden="1" customHeight="1" x14ac:dyDescent="0.2">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hidden="1" customHeight="1" x14ac:dyDescent="0.2">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hidden="1" customHeight="1" x14ac:dyDescent="0.2">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hidden="1"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2">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2">
      <c r="A597" s="364"/>
      <c r="B597" s="364"/>
      <c r="C597" s="364" t="s">
        <v>26</v>
      </c>
      <c r="D597" s="364"/>
      <c r="E597" s="364"/>
      <c r="F597" s="364"/>
      <c r="G597" s="364"/>
      <c r="H597" s="364"/>
      <c r="I597" s="364"/>
      <c r="J597" s="149" t="s">
        <v>415</v>
      </c>
      <c r="K597" s="365"/>
      <c r="L597" s="365"/>
      <c r="M597" s="365"/>
      <c r="N597" s="365"/>
      <c r="O597" s="365"/>
      <c r="P597" s="366" t="s">
        <v>27</v>
      </c>
      <c r="Q597" s="366"/>
      <c r="R597" s="366"/>
      <c r="S597" s="366"/>
      <c r="T597" s="366"/>
      <c r="U597" s="366"/>
      <c r="V597" s="366"/>
      <c r="W597" s="366"/>
      <c r="X597" s="366"/>
      <c r="Y597" s="367" t="s">
        <v>469</v>
      </c>
      <c r="Z597" s="368"/>
      <c r="AA597" s="368"/>
      <c r="AB597" s="368"/>
      <c r="AC597" s="149" t="s">
        <v>454</v>
      </c>
      <c r="AD597" s="149"/>
      <c r="AE597" s="149"/>
      <c r="AF597" s="149"/>
      <c r="AG597" s="149"/>
      <c r="AH597" s="367" t="s">
        <v>379</v>
      </c>
      <c r="AI597" s="364"/>
      <c r="AJ597" s="364"/>
      <c r="AK597" s="364"/>
      <c r="AL597" s="364" t="s">
        <v>21</v>
      </c>
      <c r="AM597" s="364"/>
      <c r="AN597" s="364"/>
      <c r="AO597" s="369"/>
      <c r="AP597" s="370" t="s">
        <v>416</v>
      </c>
      <c r="AQ597" s="370"/>
      <c r="AR597" s="370"/>
      <c r="AS597" s="370"/>
      <c r="AT597" s="370"/>
      <c r="AU597" s="370"/>
      <c r="AV597" s="370"/>
      <c r="AW597" s="370"/>
      <c r="AX597" s="370"/>
    </row>
    <row r="598" spans="1:50" ht="26.25" hidden="1" customHeight="1" x14ac:dyDescent="0.2">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hidden="1" customHeight="1" x14ac:dyDescent="0.2">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hidden="1" customHeight="1" x14ac:dyDescent="0.2">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hidden="1" customHeight="1" x14ac:dyDescent="0.2">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hidden="1" customHeight="1" x14ac:dyDescent="0.2">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hidden="1" customHeight="1" x14ac:dyDescent="0.2">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hidden="1" customHeight="1" x14ac:dyDescent="0.2">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hidden="1" customHeight="1" x14ac:dyDescent="0.2">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hidden="1" customHeight="1" x14ac:dyDescent="0.2">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hidden="1" customHeight="1" x14ac:dyDescent="0.2">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hidden="1" customHeight="1" x14ac:dyDescent="0.2">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hidden="1" customHeight="1" x14ac:dyDescent="0.2">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hidden="1" customHeight="1" x14ac:dyDescent="0.2">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hidden="1" customHeight="1" x14ac:dyDescent="0.2">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hidden="1" customHeight="1" x14ac:dyDescent="0.2">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hidden="1" customHeight="1" x14ac:dyDescent="0.2">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hidden="1" customHeight="1" x14ac:dyDescent="0.2">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hidden="1" customHeight="1" x14ac:dyDescent="0.2">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hidden="1" customHeight="1" x14ac:dyDescent="0.2">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hidden="1" customHeight="1" x14ac:dyDescent="0.2">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hidden="1" customHeight="1" x14ac:dyDescent="0.2">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hidden="1" customHeight="1" x14ac:dyDescent="0.2">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hidden="1" customHeight="1" x14ac:dyDescent="0.2">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hidden="1" customHeight="1" x14ac:dyDescent="0.2">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hidden="1" customHeight="1" x14ac:dyDescent="0.2">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hidden="1" customHeight="1" x14ac:dyDescent="0.2">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hidden="1" customHeight="1" x14ac:dyDescent="0.2">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hidden="1" customHeight="1" x14ac:dyDescent="0.2">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hidden="1" customHeight="1" x14ac:dyDescent="0.2">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hidden="1" customHeight="1" x14ac:dyDescent="0.2">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hidden="1"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2">
      <c r="A630" s="364"/>
      <c r="B630" s="364"/>
      <c r="C630" s="364" t="s">
        <v>26</v>
      </c>
      <c r="D630" s="364"/>
      <c r="E630" s="364"/>
      <c r="F630" s="364"/>
      <c r="G630" s="364"/>
      <c r="H630" s="364"/>
      <c r="I630" s="364"/>
      <c r="J630" s="149" t="s">
        <v>415</v>
      </c>
      <c r="K630" s="365"/>
      <c r="L630" s="365"/>
      <c r="M630" s="365"/>
      <c r="N630" s="365"/>
      <c r="O630" s="365"/>
      <c r="P630" s="366" t="s">
        <v>27</v>
      </c>
      <c r="Q630" s="366"/>
      <c r="R630" s="366"/>
      <c r="S630" s="366"/>
      <c r="T630" s="366"/>
      <c r="U630" s="366"/>
      <c r="V630" s="366"/>
      <c r="W630" s="366"/>
      <c r="X630" s="366"/>
      <c r="Y630" s="367" t="s">
        <v>469</v>
      </c>
      <c r="Z630" s="368"/>
      <c r="AA630" s="368"/>
      <c r="AB630" s="368"/>
      <c r="AC630" s="149" t="s">
        <v>454</v>
      </c>
      <c r="AD630" s="149"/>
      <c r="AE630" s="149"/>
      <c r="AF630" s="149"/>
      <c r="AG630" s="149"/>
      <c r="AH630" s="367" t="s">
        <v>379</v>
      </c>
      <c r="AI630" s="364"/>
      <c r="AJ630" s="364"/>
      <c r="AK630" s="364"/>
      <c r="AL630" s="364" t="s">
        <v>21</v>
      </c>
      <c r="AM630" s="364"/>
      <c r="AN630" s="364"/>
      <c r="AO630" s="369"/>
      <c r="AP630" s="370" t="s">
        <v>416</v>
      </c>
      <c r="AQ630" s="370"/>
      <c r="AR630" s="370"/>
      <c r="AS630" s="370"/>
      <c r="AT630" s="370"/>
      <c r="AU630" s="370"/>
      <c r="AV630" s="370"/>
      <c r="AW630" s="370"/>
      <c r="AX630" s="370"/>
    </row>
    <row r="631" spans="1:50" ht="26.25" hidden="1" customHeight="1" x14ac:dyDescent="0.2">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hidden="1" customHeight="1" x14ac:dyDescent="0.2">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hidden="1" customHeight="1" x14ac:dyDescent="0.2">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hidden="1" customHeight="1" x14ac:dyDescent="0.2">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hidden="1" customHeight="1" x14ac:dyDescent="0.2">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hidden="1" customHeight="1" x14ac:dyDescent="0.2">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hidden="1" customHeight="1" x14ac:dyDescent="0.2">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hidden="1" customHeight="1" x14ac:dyDescent="0.2">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hidden="1" customHeight="1" x14ac:dyDescent="0.2">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hidden="1" customHeight="1" x14ac:dyDescent="0.2">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hidden="1" customHeight="1" x14ac:dyDescent="0.2">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hidden="1" customHeight="1" x14ac:dyDescent="0.2">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hidden="1" customHeight="1" x14ac:dyDescent="0.2">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hidden="1" customHeight="1" x14ac:dyDescent="0.2">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hidden="1" customHeight="1" x14ac:dyDescent="0.2">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hidden="1" customHeight="1" x14ac:dyDescent="0.2">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hidden="1" customHeight="1" x14ac:dyDescent="0.2">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hidden="1" customHeight="1" x14ac:dyDescent="0.2">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hidden="1" customHeight="1" x14ac:dyDescent="0.2">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hidden="1" customHeight="1" x14ac:dyDescent="0.2">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hidden="1" customHeight="1" x14ac:dyDescent="0.2">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hidden="1" customHeight="1" x14ac:dyDescent="0.2">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hidden="1" customHeight="1" x14ac:dyDescent="0.2">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hidden="1" customHeight="1" x14ac:dyDescent="0.2">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hidden="1" customHeight="1" x14ac:dyDescent="0.2">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hidden="1" customHeight="1" x14ac:dyDescent="0.2">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hidden="1" customHeight="1" x14ac:dyDescent="0.2">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hidden="1" customHeight="1" x14ac:dyDescent="0.2">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hidden="1" customHeight="1" x14ac:dyDescent="0.2">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hidden="1" customHeight="1" x14ac:dyDescent="0.2">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hidden="1"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2">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2">
      <c r="A663" s="364"/>
      <c r="B663" s="364"/>
      <c r="C663" s="364" t="s">
        <v>26</v>
      </c>
      <c r="D663" s="364"/>
      <c r="E663" s="364"/>
      <c r="F663" s="364"/>
      <c r="G663" s="364"/>
      <c r="H663" s="364"/>
      <c r="I663" s="364"/>
      <c r="J663" s="149" t="s">
        <v>415</v>
      </c>
      <c r="K663" s="365"/>
      <c r="L663" s="365"/>
      <c r="M663" s="365"/>
      <c r="N663" s="365"/>
      <c r="O663" s="365"/>
      <c r="P663" s="366" t="s">
        <v>27</v>
      </c>
      <c r="Q663" s="366"/>
      <c r="R663" s="366"/>
      <c r="S663" s="366"/>
      <c r="T663" s="366"/>
      <c r="U663" s="366"/>
      <c r="V663" s="366"/>
      <c r="W663" s="366"/>
      <c r="X663" s="366"/>
      <c r="Y663" s="367" t="s">
        <v>469</v>
      </c>
      <c r="Z663" s="368"/>
      <c r="AA663" s="368"/>
      <c r="AB663" s="368"/>
      <c r="AC663" s="149" t="s">
        <v>454</v>
      </c>
      <c r="AD663" s="149"/>
      <c r="AE663" s="149"/>
      <c r="AF663" s="149"/>
      <c r="AG663" s="149"/>
      <c r="AH663" s="367" t="s">
        <v>379</v>
      </c>
      <c r="AI663" s="364"/>
      <c r="AJ663" s="364"/>
      <c r="AK663" s="364"/>
      <c r="AL663" s="364" t="s">
        <v>21</v>
      </c>
      <c r="AM663" s="364"/>
      <c r="AN663" s="364"/>
      <c r="AO663" s="369"/>
      <c r="AP663" s="370" t="s">
        <v>416</v>
      </c>
      <c r="AQ663" s="370"/>
      <c r="AR663" s="370"/>
      <c r="AS663" s="370"/>
      <c r="AT663" s="370"/>
      <c r="AU663" s="370"/>
      <c r="AV663" s="370"/>
      <c r="AW663" s="370"/>
      <c r="AX663" s="370"/>
    </row>
    <row r="664" spans="1:50" ht="26.25" hidden="1" customHeight="1" x14ac:dyDescent="0.2">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hidden="1" customHeight="1" x14ac:dyDescent="0.2">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hidden="1" customHeight="1" x14ac:dyDescent="0.2">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hidden="1" customHeight="1" x14ac:dyDescent="0.2">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hidden="1" customHeight="1" x14ac:dyDescent="0.2">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hidden="1" customHeight="1" x14ac:dyDescent="0.2">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hidden="1" customHeight="1" x14ac:dyDescent="0.2">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hidden="1" customHeight="1" x14ac:dyDescent="0.2">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hidden="1" customHeight="1" x14ac:dyDescent="0.2">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hidden="1" customHeight="1" x14ac:dyDescent="0.2">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hidden="1" customHeight="1" x14ac:dyDescent="0.2">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hidden="1" customHeight="1" x14ac:dyDescent="0.2">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hidden="1" customHeight="1" x14ac:dyDescent="0.2">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hidden="1" customHeight="1" x14ac:dyDescent="0.2">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hidden="1" customHeight="1" x14ac:dyDescent="0.2">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hidden="1" customHeight="1" x14ac:dyDescent="0.2">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hidden="1" customHeight="1" x14ac:dyDescent="0.2">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hidden="1" customHeight="1" x14ac:dyDescent="0.2">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hidden="1" customHeight="1" x14ac:dyDescent="0.2">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hidden="1" customHeight="1" x14ac:dyDescent="0.2">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hidden="1" customHeight="1" x14ac:dyDescent="0.2">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hidden="1" customHeight="1" x14ac:dyDescent="0.2">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hidden="1" customHeight="1" x14ac:dyDescent="0.2">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hidden="1" customHeight="1" x14ac:dyDescent="0.2">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hidden="1" customHeight="1" x14ac:dyDescent="0.2">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hidden="1" customHeight="1" x14ac:dyDescent="0.2">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hidden="1" customHeight="1" x14ac:dyDescent="0.2">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hidden="1" customHeight="1" x14ac:dyDescent="0.2">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hidden="1" customHeight="1" x14ac:dyDescent="0.2">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hidden="1" customHeight="1" x14ac:dyDescent="0.2">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hidden="1"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2">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2">
      <c r="A696" s="364"/>
      <c r="B696" s="364"/>
      <c r="C696" s="364" t="s">
        <v>26</v>
      </c>
      <c r="D696" s="364"/>
      <c r="E696" s="364"/>
      <c r="F696" s="364"/>
      <c r="G696" s="364"/>
      <c r="H696" s="364"/>
      <c r="I696" s="364"/>
      <c r="J696" s="149" t="s">
        <v>415</v>
      </c>
      <c r="K696" s="365"/>
      <c r="L696" s="365"/>
      <c r="M696" s="365"/>
      <c r="N696" s="365"/>
      <c r="O696" s="365"/>
      <c r="P696" s="366" t="s">
        <v>27</v>
      </c>
      <c r="Q696" s="366"/>
      <c r="R696" s="366"/>
      <c r="S696" s="366"/>
      <c r="T696" s="366"/>
      <c r="U696" s="366"/>
      <c r="V696" s="366"/>
      <c r="W696" s="366"/>
      <c r="X696" s="366"/>
      <c r="Y696" s="367" t="s">
        <v>469</v>
      </c>
      <c r="Z696" s="368"/>
      <c r="AA696" s="368"/>
      <c r="AB696" s="368"/>
      <c r="AC696" s="149" t="s">
        <v>454</v>
      </c>
      <c r="AD696" s="149"/>
      <c r="AE696" s="149"/>
      <c r="AF696" s="149"/>
      <c r="AG696" s="149"/>
      <c r="AH696" s="367" t="s">
        <v>379</v>
      </c>
      <c r="AI696" s="364"/>
      <c r="AJ696" s="364"/>
      <c r="AK696" s="364"/>
      <c r="AL696" s="364" t="s">
        <v>21</v>
      </c>
      <c r="AM696" s="364"/>
      <c r="AN696" s="364"/>
      <c r="AO696" s="369"/>
      <c r="AP696" s="370" t="s">
        <v>416</v>
      </c>
      <c r="AQ696" s="370"/>
      <c r="AR696" s="370"/>
      <c r="AS696" s="370"/>
      <c r="AT696" s="370"/>
      <c r="AU696" s="370"/>
      <c r="AV696" s="370"/>
      <c r="AW696" s="370"/>
      <c r="AX696" s="370"/>
    </row>
    <row r="697" spans="1:50" ht="26.25" hidden="1" customHeight="1" x14ac:dyDescent="0.2">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hidden="1" customHeight="1" x14ac:dyDescent="0.2">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hidden="1" customHeight="1" x14ac:dyDescent="0.2">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hidden="1" customHeight="1" x14ac:dyDescent="0.2">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hidden="1" customHeight="1" x14ac:dyDescent="0.2">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hidden="1" customHeight="1" x14ac:dyDescent="0.2">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hidden="1" customHeight="1" x14ac:dyDescent="0.2">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hidden="1" customHeight="1" x14ac:dyDescent="0.2">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hidden="1" customHeight="1" x14ac:dyDescent="0.2">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hidden="1" customHeight="1" x14ac:dyDescent="0.2">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hidden="1" customHeight="1" x14ac:dyDescent="0.2">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hidden="1" customHeight="1" x14ac:dyDescent="0.2">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hidden="1" customHeight="1" x14ac:dyDescent="0.2">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hidden="1" customHeight="1" x14ac:dyDescent="0.2">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hidden="1" customHeight="1" x14ac:dyDescent="0.2">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hidden="1" customHeight="1" x14ac:dyDescent="0.2">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hidden="1" customHeight="1" x14ac:dyDescent="0.2">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hidden="1" customHeight="1" x14ac:dyDescent="0.2">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hidden="1" customHeight="1" x14ac:dyDescent="0.2">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hidden="1" customHeight="1" x14ac:dyDescent="0.2">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hidden="1" customHeight="1" x14ac:dyDescent="0.2">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hidden="1" customHeight="1" x14ac:dyDescent="0.2">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hidden="1" customHeight="1" x14ac:dyDescent="0.2">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hidden="1" customHeight="1" x14ac:dyDescent="0.2">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hidden="1" customHeight="1" x14ac:dyDescent="0.2">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hidden="1" customHeight="1" x14ac:dyDescent="0.2">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hidden="1" customHeight="1" x14ac:dyDescent="0.2">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hidden="1" customHeight="1" x14ac:dyDescent="0.2">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hidden="1" customHeight="1" x14ac:dyDescent="0.2">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hidden="1" customHeight="1" x14ac:dyDescent="0.2">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hidden="1"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2">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2">
      <c r="A729" s="364"/>
      <c r="B729" s="364"/>
      <c r="C729" s="364" t="s">
        <v>26</v>
      </c>
      <c r="D729" s="364"/>
      <c r="E729" s="364"/>
      <c r="F729" s="364"/>
      <c r="G729" s="364"/>
      <c r="H729" s="364"/>
      <c r="I729" s="364"/>
      <c r="J729" s="149" t="s">
        <v>415</v>
      </c>
      <c r="K729" s="365"/>
      <c r="L729" s="365"/>
      <c r="M729" s="365"/>
      <c r="N729" s="365"/>
      <c r="O729" s="365"/>
      <c r="P729" s="366" t="s">
        <v>27</v>
      </c>
      <c r="Q729" s="366"/>
      <c r="R729" s="366"/>
      <c r="S729" s="366"/>
      <c r="T729" s="366"/>
      <c r="U729" s="366"/>
      <c r="V729" s="366"/>
      <c r="W729" s="366"/>
      <c r="X729" s="366"/>
      <c r="Y729" s="367" t="s">
        <v>469</v>
      </c>
      <c r="Z729" s="368"/>
      <c r="AA729" s="368"/>
      <c r="AB729" s="368"/>
      <c r="AC729" s="149" t="s">
        <v>454</v>
      </c>
      <c r="AD729" s="149"/>
      <c r="AE729" s="149"/>
      <c r="AF729" s="149"/>
      <c r="AG729" s="149"/>
      <c r="AH729" s="367" t="s">
        <v>379</v>
      </c>
      <c r="AI729" s="364"/>
      <c r="AJ729" s="364"/>
      <c r="AK729" s="364"/>
      <c r="AL729" s="364" t="s">
        <v>21</v>
      </c>
      <c r="AM729" s="364"/>
      <c r="AN729" s="364"/>
      <c r="AO729" s="369"/>
      <c r="AP729" s="370" t="s">
        <v>416</v>
      </c>
      <c r="AQ729" s="370"/>
      <c r="AR729" s="370"/>
      <c r="AS729" s="370"/>
      <c r="AT729" s="370"/>
      <c r="AU729" s="370"/>
      <c r="AV729" s="370"/>
      <c r="AW729" s="370"/>
      <c r="AX729" s="370"/>
    </row>
    <row r="730" spans="1:50" ht="26.25" hidden="1" customHeight="1" x14ac:dyDescent="0.2">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hidden="1" customHeight="1" x14ac:dyDescent="0.2">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hidden="1" customHeight="1" x14ac:dyDescent="0.2">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hidden="1" customHeight="1" x14ac:dyDescent="0.2">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hidden="1" customHeight="1" x14ac:dyDescent="0.2">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hidden="1" customHeight="1" x14ac:dyDescent="0.2">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hidden="1" customHeight="1" x14ac:dyDescent="0.2">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hidden="1" customHeight="1" x14ac:dyDescent="0.2">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hidden="1" customHeight="1" x14ac:dyDescent="0.2">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hidden="1" customHeight="1" x14ac:dyDescent="0.2">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hidden="1" customHeight="1" x14ac:dyDescent="0.2">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hidden="1" customHeight="1" x14ac:dyDescent="0.2">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hidden="1" customHeight="1" x14ac:dyDescent="0.2">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hidden="1" customHeight="1" x14ac:dyDescent="0.2">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hidden="1" customHeight="1" x14ac:dyDescent="0.2">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hidden="1" customHeight="1" x14ac:dyDescent="0.2">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hidden="1" customHeight="1" x14ac:dyDescent="0.2">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hidden="1" customHeight="1" x14ac:dyDescent="0.2">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hidden="1" customHeight="1" x14ac:dyDescent="0.2">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hidden="1" customHeight="1" x14ac:dyDescent="0.2">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hidden="1" customHeight="1" x14ac:dyDescent="0.2">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hidden="1" customHeight="1" x14ac:dyDescent="0.2">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hidden="1" customHeight="1" x14ac:dyDescent="0.2">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hidden="1" customHeight="1" x14ac:dyDescent="0.2">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hidden="1" customHeight="1" x14ac:dyDescent="0.2">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hidden="1" customHeight="1" x14ac:dyDescent="0.2">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hidden="1" customHeight="1" x14ac:dyDescent="0.2">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hidden="1" customHeight="1" x14ac:dyDescent="0.2">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hidden="1" customHeight="1" x14ac:dyDescent="0.2">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hidden="1" customHeight="1" x14ac:dyDescent="0.2">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hidden="1"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2">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2">
      <c r="A762" s="364"/>
      <c r="B762" s="364"/>
      <c r="C762" s="364" t="s">
        <v>26</v>
      </c>
      <c r="D762" s="364"/>
      <c r="E762" s="364"/>
      <c r="F762" s="364"/>
      <c r="G762" s="364"/>
      <c r="H762" s="364"/>
      <c r="I762" s="364"/>
      <c r="J762" s="149" t="s">
        <v>415</v>
      </c>
      <c r="K762" s="365"/>
      <c r="L762" s="365"/>
      <c r="M762" s="365"/>
      <c r="N762" s="365"/>
      <c r="O762" s="365"/>
      <c r="P762" s="366" t="s">
        <v>27</v>
      </c>
      <c r="Q762" s="366"/>
      <c r="R762" s="366"/>
      <c r="S762" s="366"/>
      <c r="T762" s="366"/>
      <c r="U762" s="366"/>
      <c r="V762" s="366"/>
      <c r="W762" s="366"/>
      <c r="X762" s="366"/>
      <c r="Y762" s="367" t="s">
        <v>469</v>
      </c>
      <c r="Z762" s="368"/>
      <c r="AA762" s="368"/>
      <c r="AB762" s="368"/>
      <c r="AC762" s="149" t="s">
        <v>454</v>
      </c>
      <c r="AD762" s="149"/>
      <c r="AE762" s="149"/>
      <c r="AF762" s="149"/>
      <c r="AG762" s="149"/>
      <c r="AH762" s="367" t="s">
        <v>379</v>
      </c>
      <c r="AI762" s="364"/>
      <c r="AJ762" s="364"/>
      <c r="AK762" s="364"/>
      <c r="AL762" s="364" t="s">
        <v>21</v>
      </c>
      <c r="AM762" s="364"/>
      <c r="AN762" s="364"/>
      <c r="AO762" s="369"/>
      <c r="AP762" s="370" t="s">
        <v>416</v>
      </c>
      <c r="AQ762" s="370"/>
      <c r="AR762" s="370"/>
      <c r="AS762" s="370"/>
      <c r="AT762" s="370"/>
      <c r="AU762" s="370"/>
      <c r="AV762" s="370"/>
      <c r="AW762" s="370"/>
      <c r="AX762" s="370"/>
    </row>
    <row r="763" spans="1:50" ht="26.25" hidden="1" customHeight="1" x14ac:dyDescent="0.2">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hidden="1" customHeight="1" x14ac:dyDescent="0.2">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hidden="1" customHeight="1" x14ac:dyDescent="0.2">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hidden="1" customHeight="1" x14ac:dyDescent="0.2">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hidden="1" customHeight="1" x14ac:dyDescent="0.2">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hidden="1" customHeight="1" x14ac:dyDescent="0.2">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hidden="1" customHeight="1" x14ac:dyDescent="0.2">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hidden="1" customHeight="1" x14ac:dyDescent="0.2">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hidden="1" customHeight="1" x14ac:dyDescent="0.2">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hidden="1" customHeight="1" x14ac:dyDescent="0.2">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hidden="1" customHeight="1" x14ac:dyDescent="0.2">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hidden="1" customHeight="1" x14ac:dyDescent="0.2">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hidden="1" customHeight="1" x14ac:dyDescent="0.2">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hidden="1" customHeight="1" x14ac:dyDescent="0.2">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hidden="1" customHeight="1" x14ac:dyDescent="0.2">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hidden="1" customHeight="1" x14ac:dyDescent="0.2">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hidden="1" customHeight="1" x14ac:dyDescent="0.2">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hidden="1" customHeight="1" x14ac:dyDescent="0.2">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hidden="1" customHeight="1" x14ac:dyDescent="0.2">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hidden="1" customHeight="1" x14ac:dyDescent="0.2">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hidden="1" customHeight="1" x14ac:dyDescent="0.2">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hidden="1" customHeight="1" x14ac:dyDescent="0.2">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hidden="1" customHeight="1" x14ac:dyDescent="0.2">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hidden="1" customHeight="1" x14ac:dyDescent="0.2">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hidden="1" customHeight="1" x14ac:dyDescent="0.2">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hidden="1" customHeight="1" x14ac:dyDescent="0.2">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hidden="1" customHeight="1" x14ac:dyDescent="0.2">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hidden="1" customHeight="1" x14ac:dyDescent="0.2">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hidden="1" customHeight="1" x14ac:dyDescent="0.2">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hidden="1" customHeight="1" x14ac:dyDescent="0.2">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hidden="1"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2">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2">
      <c r="A795" s="364"/>
      <c r="B795" s="364"/>
      <c r="C795" s="364" t="s">
        <v>26</v>
      </c>
      <c r="D795" s="364"/>
      <c r="E795" s="364"/>
      <c r="F795" s="364"/>
      <c r="G795" s="364"/>
      <c r="H795" s="364"/>
      <c r="I795" s="364"/>
      <c r="J795" s="149" t="s">
        <v>415</v>
      </c>
      <c r="K795" s="365"/>
      <c r="L795" s="365"/>
      <c r="M795" s="365"/>
      <c r="N795" s="365"/>
      <c r="O795" s="365"/>
      <c r="P795" s="366" t="s">
        <v>27</v>
      </c>
      <c r="Q795" s="366"/>
      <c r="R795" s="366"/>
      <c r="S795" s="366"/>
      <c r="T795" s="366"/>
      <c r="U795" s="366"/>
      <c r="V795" s="366"/>
      <c r="W795" s="366"/>
      <c r="X795" s="366"/>
      <c r="Y795" s="367" t="s">
        <v>469</v>
      </c>
      <c r="Z795" s="368"/>
      <c r="AA795" s="368"/>
      <c r="AB795" s="368"/>
      <c r="AC795" s="149" t="s">
        <v>454</v>
      </c>
      <c r="AD795" s="149"/>
      <c r="AE795" s="149"/>
      <c r="AF795" s="149"/>
      <c r="AG795" s="149"/>
      <c r="AH795" s="367" t="s">
        <v>379</v>
      </c>
      <c r="AI795" s="364"/>
      <c r="AJ795" s="364"/>
      <c r="AK795" s="364"/>
      <c r="AL795" s="364" t="s">
        <v>21</v>
      </c>
      <c r="AM795" s="364"/>
      <c r="AN795" s="364"/>
      <c r="AO795" s="369"/>
      <c r="AP795" s="370" t="s">
        <v>416</v>
      </c>
      <c r="AQ795" s="370"/>
      <c r="AR795" s="370"/>
      <c r="AS795" s="370"/>
      <c r="AT795" s="370"/>
      <c r="AU795" s="370"/>
      <c r="AV795" s="370"/>
      <c r="AW795" s="370"/>
      <c r="AX795" s="370"/>
    </row>
    <row r="796" spans="1:50" ht="26.25" hidden="1" customHeight="1" x14ac:dyDescent="0.2">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hidden="1" customHeight="1" x14ac:dyDescent="0.2">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hidden="1" customHeight="1" x14ac:dyDescent="0.2">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hidden="1" customHeight="1" x14ac:dyDescent="0.2">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hidden="1" customHeight="1" x14ac:dyDescent="0.2">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hidden="1" customHeight="1" x14ac:dyDescent="0.2">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hidden="1" customHeight="1" x14ac:dyDescent="0.2">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hidden="1" customHeight="1" x14ac:dyDescent="0.2">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hidden="1" customHeight="1" x14ac:dyDescent="0.2">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hidden="1" customHeight="1" x14ac:dyDescent="0.2">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hidden="1" customHeight="1" x14ac:dyDescent="0.2">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hidden="1" customHeight="1" x14ac:dyDescent="0.2">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hidden="1" customHeight="1" x14ac:dyDescent="0.2">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hidden="1" customHeight="1" x14ac:dyDescent="0.2">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hidden="1" customHeight="1" x14ac:dyDescent="0.2">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hidden="1" customHeight="1" x14ac:dyDescent="0.2">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hidden="1" customHeight="1" x14ac:dyDescent="0.2">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hidden="1" customHeight="1" x14ac:dyDescent="0.2">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hidden="1" customHeight="1" x14ac:dyDescent="0.2">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hidden="1" customHeight="1" x14ac:dyDescent="0.2">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hidden="1" customHeight="1" x14ac:dyDescent="0.2">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hidden="1" customHeight="1" x14ac:dyDescent="0.2">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hidden="1" customHeight="1" x14ac:dyDescent="0.2">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hidden="1" customHeight="1" x14ac:dyDescent="0.2">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hidden="1" customHeight="1" x14ac:dyDescent="0.2">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hidden="1" customHeight="1" x14ac:dyDescent="0.2">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hidden="1" customHeight="1" x14ac:dyDescent="0.2">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hidden="1" customHeight="1" x14ac:dyDescent="0.2">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hidden="1" customHeight="1" x14ac:dyDescent="0.2">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hidden="1" customHeight="1" x14ac:dyDescent="0.2">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hidden="1"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2">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2">
      <c r="A828" s="364"/>
      <c r="B828" s="364"/>
      <c r="C828" s="364" t="s">
        <v>26</v>
      </c>
      <c r="D828" s="364"/>
      <c r="E828" s="364"/>
      <c r="F828" s="364"/>
      <c r="G828" s="364"/>
      <c r="H828" s="364"/>
      <c r="I828" s="364"/>
      <c r="J828" s="149" t="s">
        <v>415</v>
      </c>
      <c r="K828" s="365"/>
      <c r="L828" s="365"/>
      <c r="M828" s="365"/>
      <c r="N828" s="365"/>
      <c r="O828" s="365"/>
      <c r="P828" s="366" t="s">
        <v>27</v>
      </c>
      <c r="Q828" s="366"/>
      <c r="R828" s="366"/>
      <c r="S828" s="366"/>
      <c r="T828" s="366"/>
      <c r="U828" s="366"/>
      <c r="V828" s="366"/>
      <c r="W828" s="366"/>
      <c r="X828" s="366"/>
      <c r="Y828" s="367" t="s">
        <v>469</v>
      </c>
      <c r="Z828" s="368"/>
      <c r="AA828" s="368"/>
      <c r="AB828" s="368"/>
      <c r="AC828" s="149" t="s">
        <v>454</v>
      </c>
      <c r="AD828" s="149"/>
      <c r="AE828" s="149"/>
      <c r="AF828" s="149"/>
      <c r="AG828" s="149"/>
      <c r="AH828" s="367" t="s">
        <v>379</v>
      </c>
      <c r="AI828" s="364"/>
      <c r="AJ828" s="364"/>
      <c r="AK828" s="364"/>
      <c r="AL828" s="364" t="s">
        <v>21</v>
      </c>
      <c r="AM828" s="364"/>
      <c r="AN828" s="364"/>
      <c r="AO828" s="369"/>
      <c r="AP828" s="370" t="s">
        <v>416</v>
      </c>
      <c r="AQ828" s="370"/>
      <c r="AR828" s="370"/>
      <c r="AS828" s="370"/>
      <c r="AT828" s="370"/>
      <c r="AU828" s="370"/>
      <c r="AV828" s="370"/>
      <c r="AW828" s="370"/>
      <c r="AX828" s="370"/>
    </row>
    <row r="829" spans="1:50" ht="26.25" hidden="1" customHeight="1" x14ac:dyDescent="0.2">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hidden="1" customHeight="1" x14ac:dyDescent="0.2">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hidden="1" customHeight="1" x14ac:dyDescent="0.2">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hidden="1" customHeight="1" x14ac:dyDescent="0.2">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hidden="1" customHeight="1" x14ac:dyDescent="0.2">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hidden="1" customHeight="1" x14ac:dyDescent="0.2">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hidden="1" customHeight="1" x14ac:dyDescent="0.2">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hidden="1" customHeight="1" x14ac:dyDescent="0.2">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hidden="1" customHeight="1" x14ac:dyDescent="0.2">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hidden="1" customHeight="1" x14ac:dyDescent="0.2">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hidden="1" customHeight="1" x14ac:dyDescent="0.2">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hidden="1" customHeight="1" x14ac:dyDescent="0.2">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hidden="1" customHeight="1" x14ac:dyDescent="0.2">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hidden="1" customHeight="1" x14ac:dyDescent="0.2">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hidden="1" customHeight="1" x14ac:dyDescent="0.2">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hidden="1" customHeight="1" x14ac:dyDescent="0.2">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hidden="1" customHeight="1" x14ac:dyDescent="0.2">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hidden="1" customHeight="1" x14ac:dyDescent="0.2">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hidden="1" customHeight="1" x14ac:dyDescent="0.2">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hidden="1" customHeight="1" x14ac:dyDescent="0.2">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hidden="1" customHeight="1" x14ac:dyDescent="0.2">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hidden="1" customHeight="1" x14ac:dyDescent="0.2">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hidden="1" customHeight="1" x14ac:dyDescent="0.2">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hidden="1" customHeight="1" x14ac:dyDescent="0.2">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hidden="1" customHeight="1" x14ac:dyDescent="0.2">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hidden="1" customHeight="1" x14ac:dyDescent="0.2">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hidden="1" customHeight="1" x14ac:dyDescent="0.2">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hidden="1" customHeight="1" x14ac:dyDescent="0.2">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hidden="1" customHeight="1" x14ac:dyDescent="0.2">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hidden="1" customHeight="1" x14ac:dyDescent="0.2">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idden="1"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2">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2">
      <c r="A861" s="364"/>
      <c r="B861" s="364"/>
      <c r="C861" s="364" t="s">
        <v>26</v>
      </c>
      <c r="D861" s="364"/>
      <c r="E861" s="364"/>
      <c r="F861" s="364"/>
      <c r="G861" s="364"/>
      <c r="H861" s="364"/>
      <c r="I861" s="364"/>
      <c r="J861" s="149" t="s">
        <v>415</v>
      </c>
      <c r="K861" s="365"/>
      <c r="L861" s="365"/>
      <c r="M861" s="365"/>
      <c r="N861" s="365"/>
      <c r="O861" s="365"/>
      <c r="P861" s="366" t="s">
        <v>27</v>
      </c>
      <c r="Q861" s="366"/>
      <c r="R861" s="366"/>
      <c r="S861" s="366"/>
      <c r="T861" s="366"/>
      <c r="U861" s="366"/>
      <c r="V861" s="366"/>
      <c r="W861" s="366"/>
      <c r="X861" s="366"/>
      <c r="Y861" s="367" t="s">
        <v>469</v>
      </c>
      <c r="Z861" s="368"/>
      <c r="AA861" s="368"/>
      <c r="AB861" s="368"/>
      <c r="AC861" s="149" t="s">
        <v>454</v>
      </c>
      <c r="AD861" s="149"/>
      <c r="AE861" s="149"/>
      <c r="AF861" s="149"/>
      <c r="AG861" s="149"/>
      <c r="AH861" s="367" t="s">
        <v>379</v>
      </c>
      <c r="AI861" s="364"/>
      <c r="AJ861" s="364"/>
      <c r="AK861" s="364"/>
      <c r="AL861" s="364" t="s">
        <v>21</v>
      </c>
      <c r="AM861" s="364"/>
      <c r="AN861" s="364"/>
      <c r="AO861" s="369"/>
      <c r="AP861" s="370" t="s">
        <v>416</v>
      </c>
      <c r="AQ861" s="370"/>
      <c r="AR861" s="370"/>
      <c r="AS861" s="370"/>
      <c r="AT861" s="370"/>
      <c r="AU861" s="370"/>
      <c r="AV861" s="370"/>
      <c r="AW861" s="370"/>
      <c r="AX861" s="370"/>
    </row>
    <row r="862" spans="1:50" ht="26.25" hidden="1" customHeight="1" x14ac:dyDescent="0.2">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hidden="1" customHeight="1" x14ac:dyDescent="0.2">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hidden="1" customHeight="1" x14ac:dyDescent="0.2">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hidden="1" customHeight="1" x14ac:dyDescent="0.2">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hidden="1" customHeight="1" x14ac:dyDescent="0.2">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hidden="1" customHeight="1" x14ac:dyDescent="0.2">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hidden="1" customHeight="1" x14ac:dyDescent="0.2">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hidden="1" customHeight="1" x14ac:dyDescent="0.2">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hidden="1" customHeight="1" x14ac:dyDescent="0.2">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hidden="1" customHeight="1" x14ac:dyDescent="0.2">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hidden="1" customHeight="1" x14ac:dyDescent="0.2">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hidden="1" customHeight="1" x14ac:dyDescent="0.2">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hidden="1" customHeight="1" x14ac:dyDescent="0.2">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hidden="1" customHeight="1" x14ac:dyDescent="0.2">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hidden="1" customHeight="1" x14ac:dyDescent="0.2">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hidden="1" customHeight="1" x14ac:dyDescent="0.2">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hidden="1" customHeight="1" x14ac:dyDescent="0.2">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hidden="1" customHeight="1" x14ac:dyDescent="0.2">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hidden="1" customHeight="1" x14ac:dyDescent="0.2">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hidden="1" customHeight="1" x14ac:dyDescent="0.2">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hidden="1" customHeight="1" x14ac:dyDescent="0.2">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hidden="1" customHeight="1" x14ac:dyDescent="0.2">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hidden="1" customHeight="1" x14ac:dyDescent="0.2">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hidden="1" customHeight="1" x14ac:dyDescent="0.2">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hidden="1" customHeight="1" x14ac:dyDescent="0.2">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hidden="1" customHeight="1" x14ac:dyDescent="0.2">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hidden="1" customHeight="1" x14ac:dyDescent="0.2">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hidden="1" customHeight="1" x14ac:dyDescent="0.2">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hidden="1" customHeight="1" x14ac:dyDescent="0.2">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hidden="1" customHeight="1" x14ac:dyDescent="0.2">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idden="1"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2">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2">
      <c r="A894" s="364"/>
      <c r="B894" s="364"/>
      <c r="C894" s="364" t="s">
        <v>26</v>
      </c>
      <c r="D894" s="364"/>
      <c r="E894" s="364"/>
      <c r="F894" s="364"/>
      <c r="G894" s="364"/>
      <c r="H894" s="364"/>
      <c r="I894" s="364"/>
      <c r="J894" s="149" t="s">
        <v>415</v>
      </c>
      <c r="K894" s="365"/>
      <c r="L894" s="365"/>
      <c r="M894" s="365"/>
      <c r="N894" s="365"/>
      <c r="O894" s="365"/>
      <c r="P894" s="366" t="s">
        <v>27</v>
      </c>
      <c r="Q894" s="366"/>
      <c r="R894" s="366"/>
      <c r="S894" s="366"/>
      <c r="T894" s="366"/>
      <c r="U894" s="366"/>
      <c r="V894" s="366"/>
      <c r="W894" s="366"/>
      <c r="X894" s="366"/>
      <c r="Y894" s="367" t="s">
        <v>469</v>
      </c>
      <c r="Z894" s="368"/>
      <c r="AA894" s="368"/>
      <c r="AB894" s="368"/>
      <c r="AC894" s="149" t="s">
        <v>454</v>
      </c>
      <c r="AD894" s="149"/>
      <c r="AE894" s="149"/>
      <c r="AF894" s="149"/>
      <c r="AG894" s="149"/>
      <c r="AH894" s="367" t="s">
        <v>379</v>
      </c>
      <c r="AI894" s="364"/>
      <c r="AJ894" s="364"/>
      <c r="AK894" s="364"/>
      <c r="AL894" s="364" t="s">
        <v>21</v>
      </c>
      <c r="AM894" s="364"/>
      <c r="AN894" s="364"/>
      <c r="AO894" s="369"/>
      <c r="AP894" s="370" t="s">
        <v>416</v>
      </c>
      <c r="AQ894" s="370"/>
      <c r="AR894" s="370"/>
      <c r="AS894" s="370"/>
      <c r="AT894" s="370"/>
      <c r="AU894" s="370"/>
      <c r="AV894" s="370"/>
      <c r="AW894" s="370"/>
      <c r="AX894" s="370"/>
    </row>
    <row r="895" spans="1:50" ht="26.25" hidden="1" customHeight="1" x14ac:dyDescent="0.2">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hidden="1" customHeight="1" x14ac:dyDescent="0.2">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hidden="1" customHeight="1" x14ac:dyDescent="0.2">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hidden="1" customHeight="1" x14ac:dyDescent="0.2">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hidden="1" customHeight="1" x14ac:dyDescent="0.2">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hidden="1" customHeight="1" x14ac:dyDescent="0.2">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hidden="1" customHeight="1" x14ac:dyDescent="0.2">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hidden="1" customHeight="1" x14ac:dyDescent="0.2">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hidden="1" customHeight="1" x14ac:dyDescent="0.2">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hidden="1" customHeight="1" x14ac:dyDescent="0.2">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hidden="1" customHeight="1" x14ac:dyDescent="0.2">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hidden="1" customHeight="1" x14ac:dyDescent="0.2">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hidden="1" customHeight="1" x14ac:dyDescent="0.2">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hidden="1" customHeight="1" x14ac:dyDescent="0.2">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hidden="1" customHeight="1" x14ac:dyDescent="0.2">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hidden="1" customHeight="1" x14ac:dyDescent="0.2">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hidden="1" customHeight="1" x14ac:dyDescent="0.2">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hidden="1" customHeight="1" x14ac:dyDescent="0.2">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hidden="1" customHeight="1" x14ac:dyDescent="0.2">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hidden="1" customHeight="1" x14ac:dyDescent="0.2">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hidden="1" customHeight="1" x14ac:dyDescent="0.2">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hidden="1" customHeight="1" x14ac:dyDescent="0.2">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hidden="1" customHeight="1" x14ac:dyDescent="0.2">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hidden="1" customHeight="1" x14ac:dyDescent="0.2">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hidden="1" customHeight="1" x14ac:dyDescent="0.2">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hidden="1" customHeight="1" x14ac:dyDescent="0.2">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hidden="1" customHeight="1" x14ac:dyDescent="0.2">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hidden="1" customHeight="1" x14ac:dyDescent="0.2">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hidden="1" customHeight="1" x14ac:dyDescent="0.2">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hidden="1" customHeight="1" x14ac:dyDescent="0.2">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idden="1"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2">
      <c r="A927" s="364"/>
      <c r="B927" s="364"/>
      <c r="C927" s="364" t="s">
        <v>26</v>
      </c>
      <c r="D927" s="364"/>
      <c r="E927" s="364"/>
      <c r="F927" s="364"/>
      <c r="G927" s="364"/>
      <c r="H927" s="364"/>
      <c r="I927" s="364"/>
      <c r="J927" s="149" t="s">
        <v>415</v>
      </c>
      <c r="K927" s="365"/>
      <c r="L927" s="365"/>
      <c r="M927" s="365"/>
      <c r="N927" s="365"/>
      <c r="O927" s="365"/>
      <c r="P927" s="366" t="s">
        <v>27</v>
      </c>
      <c r="Q927" s="366"/>
      <c r="R927" s="366"/>
      <c r="S927" s="366"/>
      <c r="T927" s="366"/>
      <c r="U927" s="366"/>
      <c r="V927" s="366"/>
      <c r="W927" s="366"/>
      <c r="X927" s="366"/>
      <c r="Y927" s="367" t="s">
        <v>469</v>
      </c>
      <c r="Z927" s="368"/>
      <c r="AA927" s="368"/>
      <c r="AB927" s="368"/>
      <c r="AC927" s="149" t="s">
        <v>454</v>
      </c>
      <c r="AD927" s="149"/>
      <c r="AE927" s="149"/>
      <c r="AF927" s="149"/>
      <c r="AG927" s="149"/>
      <c r="AH927" s="367" t="s">
        <v>379</v>
      </c>
      <c r="AI927" s="364"/>
      <c r="AJ927" s="364"/>
      <c r="AK927" s="364"/>
      <c r="AL927" s="364" t="s">
        <v>21</v>
      </c>
      <c r="AM927" s="364"/>
      <c r="AN927" s="364"/>
      <c r="AO927" s="369"/>
      <c r="AP927" s="370" t="s">
        <v>416</v>
      </c>
      <c r="AQ927" s="370"/>
      <c r="AR927" s="370"/>
      <c r="AS927" s="370"/>
      <c r="AT927" s="370"/>
      <c r="AU927" s="370"/>
      <c r="AV927" s="370"/>
      <c r="AW927" s="370"/>
      <c r="AX927" s="370"/>
    </row>
    <row r="928" spans="1:50" ht="26.25" hidden="1" customHeight="1" x14ac:dyDescent="0.2">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hidden="1" customHeight="1" x14ac:dyDescent="0.2">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hidden="1" customHeight="1" x14ac:dyDescent="0.2">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hidden="1" customHeight="1" x14ac:dyDescent="0.2">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hidden="1" customHeight="1" x14ac:dyDescent="0.2">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hidden="1" customHeight="1" x14ac:dyDescent="0.2">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hidden="1" customHeight="1" x14ac:dyDescent="0.2">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hidden="1" customHeight="1" x14ac:dyDescent="0.2">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hidden="1" customHeight="1" x14ac:dyDescent="0.2">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hidden="1" customHeight="1" x14ac:dyDescent="0.2">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hidden="1" customHeight="1" x14ac:dyDescent="0.2">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hidden="1" customHeight="1" x14ac:dyDescent="0.2">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hidden="1" customHeight="1" x14ac:dyDescent="0.2">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hidden="1" customHeight="1" x14ac:dyDescent="0.2">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hidden="1" customHeight="1" x14ac:dyDescent="0.2">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hidden="1" customHeight="1" x14ac:dyDescent="0.2">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hidden="1" customHeight="1" x14ac:dyDescent="0.2">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hidden="1" customHeight="1" x14ac:dyDescent="0.2">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hidden="1" customHeight="1" x14ac:dyDescent="0.2">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hidden="1" customHeight="1" x14ac:dyDescent="0.2">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hidden="1" customHeight="1" x14ac:dyDescent="0.2">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hidden="1" customHeight="1" x14ac:dyDescent="0.2">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hidden="1" customHeight="1" x14ac:dyDescent="0.2">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hidden="1" customHeight="1" x14ac:dyDescent="0.2">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hidden="1" customHeight="1" x14ac:dyDescent="0.2">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hidden="1" customHeight="1" x14ac:dyDescent="0.2">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hidden="1" customHeight="1" x14ac:dyDescent="0.2">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hidden="1" customHeight="1" x14ac:dyDescent="0.2">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hidden="1" customHeight="1" x14ac:dyDescent="0.2">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hidden="1" customHeight="1" x14ac:dyDescent="0.2">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idden="1"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2">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2">
      <c r="A960" s="364"/>
      <c r="B960" s="364"/>
      <c r="C960" s="364" t="s">
        <v>26</v>
      </c>
      <c r="D960" s="364"/>
      <c r="E960" s="364"/>
      <c r="F960" s="364"/>
      <c r="G960" s="364"/>
      <c r="H960" s="364"/>
      <c r="I960" s="364"/>
      <c r="J960" s="149" t="s">
        <v>415</v>
      </c>
      <c r="K960" s="365"/>
      <c r="L960" s="365"/>
      <c r="M960" s="365"/>
      <c r="N960" s="365"/>
      <c r="O960" s="365"/>
      <c r="P960" s="366" t="s">
        <v>27</v>
      </c>
      <c r="Q960" s="366"/>
      <c r="R960" s="366"/>
      <c r="S960" s="366"/>
      <c r="T960" s="366"/>
      <c r="U960" s="366"/>
      <c r="V960" s="366"/>
      <c r="W960" s="366"/>
      <c r="X960" s="366"/>
      <c r="Y960" s="367" t="s">
        <v>469</v>
      </c>
      <c r="Z960" s="368"/>
      <c r="AA960" s="368"/>
      <c r="AB960" s="368"/>
      <c r="AC960" s="149" t="s">
        <v>454</v>
      </c>
      <c r="AD960" s="149"/>
      <c r="AE960" s="149"/>
      <c r="AF960" s="149"/>
      <c r="AG960" s="149"/>
      <c r="AH960" s="367" t="s">
        <v>379</v>
      </c>
      <c r="AI960" s="364"/>
      <c r="AJ960" s="364"/>
      <c r="AK960" s="364"/>
      <c r="AL960" s="364" t="s">
        <v>21</v>
      </c>
      <c r="AM960" s="364"/>
      <c r="AN960" s="364"/>
      <c r="AO960" s="369"/>
      <c r="AP960" s="370" t="s">
        <v>416</v>
      </c>
      <c r="AQ960" s="370"/>
      <c r="AR960" s="370"/>
      <c r="AS960" s="370"/>
      <c r="AT960" s="370"/>
      <c r="AU960" s="370"/>
      <c r="AV960" s="370"/>
      <c r="AW960" s="370"/>
      <c r="AX960" s="370"/>
    </row>
    <row r="961" spans="1:50" ht="26.25" hidden="1" customHeight="1" x14ac:dyDescent="0.2">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hidden="1" customHeight="1" x14ac:dyDescent="0.2">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hidden="1" customHeight="1" x14ac:dyDescent="0.2">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hidden="1" customHeight="1" x14ac:dyDescent="0.2">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hidden="1" customHeight="1" x14ac:dyDescent="0.2">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hidden="1" customHeight="1" x14ac:dyDescent="0.2">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hidden="1" customHeight="1" x14ac:dyDescent="0.2">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hidden="1" customHeight="1" x14ac:dyDescent="0.2">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hidden="1" customHeight="1" x14ac:dyDescent="0.2">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hidden="1" customHeight="1" x14ac:dyDescent="0.2">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hidden="1" customHeight="1" x14ac:dyDescent="0.2">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hidden="1" customHeight="1" x14ac:dyDescent="0.2">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hidden="1" customHeight="1" x14ac:dyDescent="0.2">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hidden="1" customHeight="1" x14ac:dyDescent="0.2">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hidden="1" customHeight="1" x14ac:dyDescent="0.2">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hidden="1" customHeight="1" x14ac:dyDescent="0.2">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hidden="1" customHeight="1" x14ac:dyDescent="0.2">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hidden="1" customHeight="1" x14ac:dyDescent="0.2">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hidden="1" customHeight="1" x14ac:dyDescent="0.2">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hidden="1" customHeight="1" x14ac:dyDescent="0.2">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hidden="1" customHeight="1" x14ac:dyDescent="0.2">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hidden="1" customHeight="1" x14ac:dyDescent="0.2">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hidden="1" customHeight="1" x14ac:dyDescent="0.2">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hidden="1" customHeight="1" x14ac:dyDescent="0.2">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hidden="1" customHeight="1" x14ac:dyDescent="0.2">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hidden="1" customHeight="1" x14ac:dyDescent="0.2">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hidden="1" customHeight="1" x14ac:dyDescent="0.2">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hidden="1" customHeight="1" x14ac:dyDescent="0.2">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hidden="1" customHeight="1" x14ac:dyDescent="0.2">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hidden="1" customHeight="1" x14ac:dyDescent="0.2">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idden="1"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2">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2">
      <c r="A993" s="364"/>
      <c r="B993" s="364"/>
      <c r="C993" s="364" t="s">
        <v>26</v>
      </c>
      <c r="D993" s="364"/>
      <c r="E993" s="364"/>
      <c r="F993" s="364"/>
      <c r="G993" s="364"/>
      <c r="H993" s="364"/>
      <c r="I993" s="364"/>
      <c r="J993" s="149" t="s">
        <v>415</v>
      </c>
      <c r="K993" s="365"/>
      <c r="L993" s="365"/>
      <c r="M993" s="365"/>
      <c r="N993" s="365"/>
      <c r="O993" s="365"/>
      <c r="P993" s="366" t="s">
        <v>27</v>
      </c>
      <c r="Q993" s="366"/>
      <c r="R993" s="366"/>
      <c r="S993" s="366"/>
      <c r="T993" s="366"/>
      <c r="U993" s="366"/>
      <c r="V993" s="366"/>
      <c r="W993" s="366"/>
      <c r="X993" s="366"/>
      <c r="Y993" s="367" t="s">
        <v>469</v>
      </c>
      <c r="Z993" s="368"/>
      <c r="AA993" s="368"/>
      <c r="AB993" s="368"/>
      <c r="AC993" s="149" t="s">
        <v>454</v>
      </c>
      <c r="AD993" s="149"/>
      <c r="AE993" s="149"/>
      <c r="AF993" s="149"/>
      <c r="AG993" s="149"/>
      <c r="AH993" s="367" t="s">
        <v>379</v>
      </c>
      <c r="AI993" s="364"/>
      <c r="AJ993" s="364"/>
      <c r="AK993" s="364"/>
      <c r="AL993" s="364" t="s">
        <v>21</v>
      </c>
      <c r="AM993" s="364"/>
      <c r="AN993" s="364"/>
      <c r="AO993" s="369"/>
      <c r="AP993" s="370" t="s">
        <v>416</v>
      </c>
      <c r="AQ993" s="370"/>
      <c r="AR993" s="370"/>
      <c r="AS993" s="370"/>
      <c r="AT993" s="370"/>
      <c r="AU993" s="370"/>
      <c r="AV993" s="370"/>
      <c r="AW993" s="370"/>
      <c r="AX993" s="370"/>
    </row>
    <row r="994" spans="1:50" ht="26.25" hidden="1" customHeight="1" x14ac:dyDescent="0.2">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hidden="1" customHeight="1" x14ac:dyDescent="0.2">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hidden="1" customHeight="1" x14ac:dyDescent="0.2">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hidden="1" customHeight="1" x14ac:dyDescent="0.2">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hidden="1" customHeight="1" x14ac:dyDescent="0.2">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hidden="1" customHeight="1" x14ac:dyDescent="0.2">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hidden="1" customHeight="1" x14ac:dyDescent="0.2">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hidden="1" customHeight="1" x14ac:dyDescent="0.2">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hidden="1" customHeight="1" x14ac:dyDescent="0.2">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hidden="1" customHeight="1" x14ac:dyDescent="0.2">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hidden="1" customHeight="1" x14ac:dyDescent="0.2">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hidden="1" customHeight="1" x14ac:dyDescent="0.2">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hidden="1" customHeight="1" x14ac:dyDescent="0.2">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hidden="1" customHeight="1" x14ac:dyDescent="0.2">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hidden="1" customHeight="1" x14ac:dyDescent="0.2">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hidden="1" customHeight="1" x14ac:dyDescent="0.2">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hidden="1" customHeight="1" x14ac:dyDescent="0.2">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hidden="1" customHeight="1" x14ac:dyDescent="0.2">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hidden="1" customHeight="1" x14ac:dyDescent="0.2">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hidden="1" customHeight="1" x14ac:dyDescent="0.2">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hidden="1" customHeight="1" x14ac:dyDescent="0.2">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hidden="1" customHeight="1" x14ac:dyDescent="0.2">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hidden="1" customHeight="1" x14ac:dyDescent="0.2">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hidden="1" customHeight="1" x14ac:dyDescent="0.2">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hidden="1" customHeight="1" x14ac:dyDescent="0.2">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hidden="1" customHeight="1" x14ac:dyDescent="0.2">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hidden="1" customHeight="1" x14ac:dyDescent="0.2">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hidden="1" customHeight="1" x14ac:dyDescent="0.2">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hidden="1" customHeight="1" x14ac:dyDescent="0.2">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hidden="1" customHeight="1" x14ac:dyDescent="0.2">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idden="1"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2">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2">
      <c r="A1026" s="364"/>
      <c r="B1026" s="364"/>
      <c r="C1026" s="364" t="s">
        <v>26</v>
      </c>
      <c r="D1026" s="364"/>
      <c r="E1026" s="364"/>
      <c r="F1026" s="364"/>
      <c r="G1026" s="364"/>
      <c r="H1026" s="364"/>
      <c r="I1026" s="364"/>
      <c r="J1026" s="149" t="s">
        <v>415</v>
      </c>
      <c r="K1026" s="365"/>
      <c r="L1026" s="365"/>
      <c r="M1026" s="365"/>
      <c r="N1026" s="365"/>
      <c r="O1026" s="365"/>
      <c r="P1026" s="366" t="s">
        <v>27</v>
      </c>
      <c r="Q1026" s="366"/>
      <c r="R1026" s="366"/>
      <c r="S1026" s="366"/>
      <c r="T1026" s="366"/>
      <c r="U1026" s="366"/>
      <c r="V1026" s="366"/>
      <c r="W1026" s="366"/>
      <c r="X1026" s="366"/>
      <c r="Y1026" s="367" t="s">
        <v>469</v>
      </c>
      <c r="Z1026" s="368"/>
      <c r="AA1026" s="368"/>
      <c r="AB1026" s="368"/>
      <c r="AC1026" s="149" t="s">
        <v>454</v>
      </c>
      <c r="AD1026" s="149"/>
      <c r="AE1026" s="149"/>
      <c r="AF1026" s="149"/>
      <c r="AG1026" s="149"/>
      <c r="AH1026" s="367" t="s">
        <v>379</v>
      </c>
      <c r="AI1026" s="364"/>
      <c r="AJ1026" s="364"/>
      <c r="AK1026" s="364"/>
      <c r="AL1026" s="364" t="s">
        <v>21</v>
      </c>
      <c r="AM1026" s="364"/>
      <c r="AN1026" s="364"/>
      <c r="AO1026" s="369"/>
      <c r="AP1026" s="370" t="s">
        <v>416</v>
      </c>
      <c r="AQ1026" s="370"/>
      <c r="AR1026" s="370"/>
      <c r="AS1026" s="370"/>
      <c r="AT1026" s="370"/>
      <c r="AU1026" s="370"/>
      <c r="AV1026" s="370"/>
      <c r="AW1026" s="370"/>
      <c r="AX1026" s="370"/>
    </row>
    <row r="1027" spans="1:50" ht="26.25" hidden="1" customHeight="1" x14ac:dyDescent="0.2">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hidden="1" customHeight="1" x14ac:dyDescent="0.2">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hidden="1" customHeight="1" x14ac:dyDescent="0.2">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hidden="1" customHeight="1" x14ac:dyDescent="0.2">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hidden="1" customHeight="1" x14ac:dyDescent="0.2">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hidden="1" customHeight="1" x14ac:dyDescent="0.2">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hidden="1" customHeight="1" x14ac:dyDescent="0.2">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hidden="1" customHeight="1" x14ac:dyDescent="0.2">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hidden="1" customHeight="1" x14ac:dyDescent="0.2">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hidden="1" customHeight="1" x14ac:dyDescent="0.2">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hidden="1" customHeight="1" x14ac:dyDescent="0.2">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hidden="1" customHeight="1" x14ac:dyDescent="0.2">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hidden="1" customHeight="1" x14ac:dyDescent="0.2">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hidden="1" customHeight="1" x14ac:dyDescent="0.2">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hidden="1" customHeight="1" x14ac:dyDescent="0.2">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hidden="1" customHeight="1" x14ac:dyDescent="0.2">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hidden="1" customHeight="1" x14ac:dyDescent="0.2">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hidden="1" customHeight="1" x14ac:dyDescent="0.2">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hidden="1" customHeight="1" x14ac:dyDescent="0.2">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hidden="1" customHeight="1" x14ac:dyDescent="0.2">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hidden="1" customHeight="1" x14ac:dyDescent="0.2">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hidden="1" customHeight="1" x14ac:dyDescent="0.2">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hidden="1" customHeight="1" x14ac:dyDescent="0.2">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hidden="1" customHeight="1" x14ac:dyDescent="0.2">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hidden="1" customHeight="1" x14ac:dyDescent="0.2">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hidden="1" customHeight="1" x14ac:dyDescent="0.2">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hidden="1" customHeight="1" x14ac:dyDescent="0.2">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hidden="1" customHeight="1" x14ac:dyDescent="0.2">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hidden="1" customHeight="1" x14ac:dyDescent="0.2">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hidden="1" customHeight="1" x14ac:dyDescent="0.2">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idden="1"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2">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2">
      <c r="A1059" s="364"/>
      <c r="B1059" s="364"/>
      <c r="C1059" s="364" t="s">
        <v>26</v>
      </c>
      <c r="D1059" s="364"/>
      <c r="E1059" s="364"/>
      <c r="F1059" s="364"/>
      <c r="G1059" s="364"/>
      <c r="H1059" s="364"/>
      <c r="I1059" s="364"/>
      <c r="J1059" s="149" t="s">
        <v>415</v>
      </c>
      <c r="K1059" s="365"/>
      <c r="L1059" s="365"/>
      <c r="M1059" s="365"/>
      <c r="N1059" s="365"/>
      <c r="O1059" s="365"/>
      <c r="P1059" s="366" t="s">
        <v>27</v>
      </c>
      <c r="Q1059" s="366"/>
      <c r="R1059" s="366"/>
      <c r="S1059" s="366"/>
      <c r="T1059" s="366"/>
      <c r="U1059" s="366"/>
      <c r="V1059" s="366"/>
      <c r="W1059" s="366"/>
      <c r="X1059" s="366"/>
      <c r="Y1059" s="367" t="s">
        <v>469</v>
      </c>
      <c r="Z1059" s="368"/>
      <c r="AA1059" s="368"/>
      <c r="AB1059" s="368"/>
      <c r="AC1059" s="149" t="s">
        <v>454</v>
      </c>
      <c r="AD1059" s="149"/>
      <c r="AE1059" s="149"/>
      <c r="AF1059" s="149"/>
      <c r="AG1059" s="149"/>
      <c r="AH1059" s="367" t="s">
        <v>379</v>
      </c>
      <c r="AI1059" s="364"/>
      <c r="AJ1059" s="364"/>
      <c r="AK1059" s="364"/>
      <c r="AL1059" s="364" t="s">
        <v>21</v>
      </c>
      <c r="AM1059" s="364"/>
      <c r="AN1059" s="364"/>
      <c r="AO1059" s="369"/>
      <c r="AP1059" s="370" t="s">
        <v>416</v>
      </c>
      <c r="AQ1059" s="370"/>
      <c r="AR1059" s="370"/>
      <c r="AS1059" s="370"/>
      <c r="AT1059" s="370"/>
      <c r="AU1059" s="370"/>
      <c r="AV1059" s="370"/>
      <c r="AW1059" s="370"/>
      <c r="AX1059" s="370"/>
    </row>
    <row r="1060" spans="1:50" ht="26.25" hidden="1" customHeight="1" x14ac:dyDescent="0.2">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hidden="1" customHeight="1" x14ac:dyDescent="0.2">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hidden="1" customHeight="1" x14ac:dyDescent="0.2">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hidden="1" customHeight="1" x14ac:dyDescent="0.2">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hidden="1" customHeight="1" x14ac:dyDescent="0.2">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hidden="1" customHeight="1" x14ac:dyDescent="0.2">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hidden="1" customHeight="1" x14ac:dyDescent="0.2">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hidden="1" customHeight="1" x14ac:dyDescent="0.2">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hidden="1" customHeight="1" x14ac:dyDescent="0.2">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hidden="1" customHeight="1" x14ac:dyDescent="0.2">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hidden="1" customHeight="1" x14ac:dyDescent="0.2">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hidden="1" customHeight="1" x14ac:dyDescent="0.2">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hidden="1" customHeight="1" x14ac:dyDescent="0.2">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hidden="1" customHeight="1" x14ac:dyDescent="0.2">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hidden="1" customHeight="1" x14ac:dyDescent="0.2">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hidden="1" customHeight="1" x14ac:dyDescent="0.2">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hidden="1" customHeight="1" x14ac:dyDescent="0.2">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hidden="1" customHeight="1" x14ac:dyDescent="0.2">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hidden="1" customHeight="1" x14ac:dyDescent="0.2">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hidden="1" customHeight="1" x14ac:dyDescent="0.2">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hidden="1" customHeight="1" x14ac:dyDescent="0.2">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hidden="1" customHeight="1" x14ac:dyDescent="0.2">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hidden="1" customHeight="1" x14ac:dyDescent="0.2">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hidden="1" customHeight="1" x14ac:dyDescent="0.2">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hidden="1" customHeight="1" x14ac:dyDescent="0.2">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hidden="1" customHeight="1" x14ac:dyDescent="0.2">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hidden="1" customHeight="1" x14ac:dyDescent="0.2">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hidden="1" customHeight="1" x14ac:dyDescent="0.2">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hidden="1" customHeight="1" x14ac:dyDescent="0.2">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hidden="1" customHeight="1" x14ac:dyDescent="0.2">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2">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2">
      <c r="A1092" s="364"/>
      <c r="B1092" s="364"/>
      <c r="C1092" s="364" t="s">
        <v>26</v>
      </c>
      <c r="D1092" s="364"/>
      <c r="E1092" s="364"/>
      <c r="F1092" s="364"/>
      <c r="G1092" s="364"/>
      <c r="H1092" s="364"/>
      <c r="I1092" s="364"/>
      <c r="J1092" s="149" t="s">
        <v>415</v>
      </c>
      <c r="K1092" s="365"/>
      <c r="L1092" s="365"/>
      <c r="M1092" s="365"/>
      <c r="N1092" s="365"/>
      <c r="O1092" s="365"/>
      <c r="P1092" s="366" t="s">
        <v>27</v>
      </c>
      <c r="Q1092" s="366"/>
      <c r="R1092" s="366"/>
      <c r="S1092" s="366"/>
      <c r="T1092" s="366"/>
      <c r="U1092" s="366"/>
      <c r="V1092" s="366"/>
      <c r="W1092" s="366"/>
      <c r="X1092" s="366"/>
      <c r="Y1092" s="367" t="s">
        <v>469</v>
      </c>
      <c r="Z1092" s="368"/>
      <c r="AA1092" s="368"/>
      <c r="AB1092" s="368"/>
      <c r="AC1092" s="149" t="s">
        <v>454</v>
      </c>
      <c r="AD1092" s="149"/>
      <c r="AE1092" s="149"/>
      <c r="AF1092" s="149"/>
      <c r="AG1092" s="149"/>
      <c r="AH1092" s="367" t="s">
        <v>379</v>
      </c>
      <c r="AI1092" s="364"/>
      <c r="AJ1092" s="364"/>
      <c r="AK1092" s="364"/>
      <c r="AL1092" s="364" t="s">
        <v>21</v>
      </c>
      <c r="AM1092" s="364"/>
      <c r="AN1092" s="364"/>
      <c r="AO1092" s="369"/>
      <c r="AP1092" s="370" t="s">
        <v>416</v>
      </c>
      <c r="AQ1092" s="370"/>
      <c r="AR1092" s="370"/>
      <c r="AS1092" s="370"/>
      <c r="AT1092" s="370"/>
      <c r="AU1092" s="370"/>
      <c r="AV1092" s="370"/>
      <c r="AW1092" s="370"/>
      <c r="AX1092" s="370"/>
    </row>
    <row r="1093" spans="1:50" ht="26.25" hidden="1" customHeight="1" x14ac:dyDescent="0.2">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hidden="1" customHeight="1" x14ac:dyDescent="0.2">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hidden="1" customHeight="1" x14ac:dyDescent="0.2">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hidden="1" customHeight="1" x14ac:dyDescent="0.2">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hidden="1" customHeight="1" x14ac:dyDescent="0.2">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hidden="1" customHeight="1" x14ac:dyDescent="0.2">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hidden="1" customHeight="1" x14ac:dyDescent="0.2">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hidden="1" customHeight="1" x14ac:dyDescent="0.2">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hidden="1" customHeight="1" x14ac:dyDescent="0.2">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hidden="1" customHeight="1" x14ac:dyDescent="0.2">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hidden="1" customHeight="1" x14ac:dyDescent="0.2">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hidden="1" customHeight="1" x14ac:dyDescent="0.2">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hidden="1" customHeight="1" x14ac:dyDescent="0.2">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hidden="1" customHeight="1" x14ac:dyDescent="0.2">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hidden="1" customHeight="1" x14ac:dyDescent="0.2">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hidden="1" customHeight="1" x14ac:dyDescent="0.2">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hidden="1" customHeight="1" x14ac:dyDescent="0.2">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hidden="1" customHeight="1" x14ac:dyDescent="0.2">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hidden="1" customHeight="1" x14ac:dyDescent="0.2">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hidden="1" customHeight="1" x14ac:dyDescent="0.2">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hidden="1" customHeight="1" x14ac:dyDescent="0.2">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hidden="1" customHeight="1" x14ac:dyDescent="0.2">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hidden="1" customHeight="1" x14ac:dyDescent="0.2">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hidden="1" customHeight="1" x14ac:dyDescent="0.2">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hidden="1" customHeight="1" x14ac:dyDescent="0.2">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hidden="1" customHeight="1" x14ac:dyDescent="0.2">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hidden="1" customHeight="1" x14ac:dyDescent="0.2">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hidden="1" customHeight="1" x14ac:dyDescent="0.2">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hidden="1" customHeight="1" x14ac:dyDescent="0.2">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hidden="1" customHeight="1" x14ac:dyDescent="0.2">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idden="1"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2">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2">
      <c r="A1125" s="364"/>
      <c r="B1125" s="364"/>
      <c r="C1125" s="364" t="s">
        <v>26</v>
      </c>
      <c r="D1125" s="364"/>
      <c r="E1125" s="364"/>
      <c r="F1125" s="364"/>
      <c r="G1125" s="364"/>
      <c r="H1125" s="364"/>
      <c r="I1125" s="364"/>
      <c r="J1125" s="149" t="s">
        <v>415</v>
      </c>
      <c r="K1125" s="365"/>
      <c r="L1125" s="365"/>
      <c r="M1125" s="365"/>
      <c r="N1125" s="365"/>
      <c r="O1125" s="365"/>
      <c r="P1125" s="366" t="s">
        <v>27</v>
      </c>
      <c r="Q1125" s="366"/>
      <c r="R1125" s="366"/>
      <c r="S1125" s="366"/>
      <c r="T1125" s="366"/>
      <c r="U1125" s="366"/>
      <c r="V1125" s="366"/>
      <c r="W1125" s="366"/>
      <c r="X1125" s="366"/>
      <c r="Y1125" s="367" t="s">
        <v>469</v>
      </c>
      <c r="Z1125" s="368"/>
      <c r="AA1125" s="368"/>
      <c r="AB1125" s="368"/>
      <c r="AC1125" s="149" t="s">
        <v>454</v>
      </c>
      <c r="AD1125" s="149"/>
      <c r="AE1125" s="149"/>
      <c r="AF1125" s="149"/>
      <c r="AG1125" s="149"/>
      <c r="AH1125" s="367" t="s">
        <v>379</v>
      </c>
      <c r="AI1125" s="364"/>
      <c r="AJ1125" s="364"/>
      <c r="AK1125" s="364"/>
      <c r="AL1125" s="364" t="s">
        <v>21</v>
      </c>
      <c r="AM1125" s="364"/>
      <c r="AN1125" s="364"/>
      <c r="AO1125" s="369"/>
      <c r="AP1125" s="370" t="s">
        <v>416</v>
      </c>
      <c r="AQ1125" s="370"/>
      <c r="AR1125" s="370"/>
      <c r="AS1125" s="370"/>
      <c r="AT1125" s="370"/>
      <c r="AU1125" s="370"/>
      <c r="AV1125" s="370"/>
      <c r="AW1125" s="370"/>
      <c r="AX1125" s="370"/>
    </row>
    <row r="1126" spans="1:50" ht="26.25" hidden="1" customHeight="1" x14ac:dyDescent="0.2">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hidden="1" customHeight="1" x14ac:dyDescent="0.2">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hidden="1" customHeight="1" x14ac:dyDescent="0.2">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hidden="1" customHeight="1" x14ac:dyDescent="0.2">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hidden="1" customHeight="1" x14ac:dyDescent="0.2">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hidden="1" customHeight="1" x14ac:dyDescent="0.2">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hidden="1" customHeight="1" x14ac:dyDescent="0.2">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hidden="1" customHeight="1" x14ac:dyDescent="0.2">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hidden="1" customHeight="1" x14ac:dyDescent="0.2">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hidden="1" customHeight="1" x14ac:dyDescent="0.2">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hidden="1" customHeight="1" x14ac:dyDescent="0.2">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hidden="1" customHeight="1" x14ac:dyDescent="0.2">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hidden="1" customHeight="1" x14ac:dyDescent="0.2">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hidden="1" customHeight="1" x14ac:dyDescent="0.2">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hidden="1" customHeight="1" x14ac:dyDescent="0.2">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hidden="1" customHeight="1" x14ac:dyDescent="0.2">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hidden="1" customHeight="1" x14ac:dyDescent="0.2">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hidden="1" customHeight="1" x14ac:dyDescent="0.2">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hidden="1" customHeight="1" x14ac:dyDescent="0.2">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hidden="1" customHeight="1" x14ac:dyDescent="0.2">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hidden="1" customHeight="1" x14ac:dyDescent="0.2">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hidden="1" customHeight="1" x14ac:dyDescent="0.2">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hidden="1" customHeight="1" x14ac:dyDescent="0.2">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hidden="1" customHeight="1" x14ac:dyDescent="0.2">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hidden="1" customHeight="1" x14ac:dyDescent="0.2">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hidden="1" customHeight="1" x14ac:dyDescent="0.2">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hidden="1" customHeight="1" x14ac:dyDescent="0.2">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hidden="1" customHeight="1" x14ac:dyDescent="0.2">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hidden="1" customHeight="1" x14ac:dyDescent="0.2">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hidden="1" customHeight="1" x14ac:dyDescent="0.2">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hidden="1"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2">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2">
      <c r="A1158" s="364"/>
      <c r="B1158" s="364"/>
      <c r="C1158" s="364" t="s">
        <v>26</v>
      </c>
      <c r="D1158" s="364"/>
      <c r="E1158" s="364"/>
      <c r="F1158" s="364"/>
      <c r="G1158" s="364"/>
      <c r="H1158" s="364"/>
      <c r="I1158" s="364"/>
      <c r="J1158" s="149" t="s">
        <v>415</v>
      </c>
      <c r="K1158" s="365"/>
      <c r="L1158" s="365"/>
      <c r="M1158" s="365"/>
      <c r="N1158" s="365"/>
      <c r="O1158" s="365"/>
      <c r="P1158" s="366" t="s">
        <v>27</v>
      </c>
      <c r="Q1158" s="366"/>
      <c r="R1158" s="366"/>
      <c r="S1158" s="366"/>
      <c r="T1158" s="366"/>
      <c r="U1158" s="366"/>
      <c r="V1158" s="366"/>
      <c r="W1158" s="366"/>
      <c r="X1158" s="366"/>
      <c r="Y1158" s="367" t="s">
        <v>469</v>
      </c>
      <c r="Z1158" s="368"/>
      <c r="AA1158" s="368"/>
      <c r="AB1158" s="368"/>
      <c r="AC1158" s="149" t="s">
        <v>454</v>
      </c>
      <c r="AD1158" s="149"/>
      <c r="AE1158" s="149"/>
      <c r="AF1158" s="149"/>
      <c r="AG1158" s="149"/>
      <c r="AH1158" s="367" t="s">
        <v>379</v>
      </c>
      <c r="AI1158" s="364"/>
      <c r="AJ1158" s="364"/>
      <c r="AK1158" s="364"/>
      <c r="AL1158" s="364" t="s">
        <v>21</v>
      </c>
      <c r="AM1158" s="364"/>
      <c r="AN1158" s="364"/>
      <c r="AO1158" s="369"/>
      <c r="AP1158" s="370" t="s">
        <v>416</v>
      </c>
      <c r="AQ1158" s="370"/>
      <c r="AR1158" s="370"/>
      <c r="AS1158" s="370"/>
      <c r="AT1158" s="370"/>
      <c r="AU1158" s="370"/>
      <c r="AV1158" s="370"/>
      <c r="AW1158" s="370"/>
      <c r="AX1158" s="370"/>
    </row>
    <row r="1159" spans="1:50" ht="26.25" hidden="1" customHeight="1" x14ac:dyDescent="0.2">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hidden="1" customHeight="1" x14ac:dyDescent="0.2">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hidden="1" customHeight="1" x14ac:dyDescent="0.2">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hidden="1" customHeight="1" x14ac:dyDescent="0.2">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hidden="1" customHeight="1" x14ac:dyDescent="0.2">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hidden="1" customHeight="1" x14ac:dyDescent="0.2">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hidden="1" customHeight="1" x14ac:dyDescent="0.2">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hidden="1" customHeight="1" x14ac:dyDescent="0.2">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hidden="1" customHeight="1" x14ac:dyDescent="0.2">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hidden="1" customHeight="1" x14ac:dyDescent="0.2">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hidden="1" customHeight="1" x14ac:dyDescent="0.2">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hidden="1" customHeight="1" x14ac:dyDescent="0.2">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hidden="1" customHeight="1" x14ac:dyDescent="0.2">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hidden="1" customHeight="1" x14ac:dyDescent="0.2">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hidden="1" customHeight="1" x14ac:dyDescent="0.2">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hidden="1" customHeight="1" x14ac:dyDescent="0.2">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hidden="1" customHeight="1" x14ac:dyDescent="0.2">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hidden="1" customHeight="1" x14ac:dyDescent="0.2">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hidden="1" customHeight="1" x14ac:dyDescent="0.2">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hidden="1" customHeight="1" x14ac:dyDescent="0.2">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hidden="1" customHeight="1" x14ac:dyDescent="0.2">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hidden="1" customHeight="1" x14ac:dyDescent="0.2">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hidden="1" customHeight="1" x14ac:dyDescent="0.2">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hidden="1" customHeight="1" x14ac:dyDescent="0.2">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hidden="1" customHeight="1" x14ac:dyDescent="0.2">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hidden="1" customHeight="1" x14ac:dyDescent="0.2">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hidden="1" customHeight="1" x14ac:dyDescent="0.2">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hidden="1" customHeight="1" x14ac:dyDescent="0.2">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hidden="1" customHeight="1" x14ac:dyDescent="0.2">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hidden="1" customHeight="1" x14ac:dyDescent="0.2">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hidden="1"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2">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2">
      <c r="A1191" s="364"/>
      <c r="B1191" s="364"/>
      <c r="C1191" s="364" t="s">
        <v>26</v>
      </c>
      <c r="D1191" s="364"/>
      <c r="E1191" s="364"/>
      <c r="F1191" s="364"/>
      <c r="G1191" s="364"/>
      <c r="H1191" s="364"/>
      <c r="I1191" s="364"/>
      <c r="J1191" s="149" t="s">
        <v>415</v>
      </c>
      <c r="K1191" s="365"/>
      <c r="L1191" s="365"/>
      <c r="M1191" s="365"/>
      <c r="N1191" s="365"/>
      <c r="O1191" s="365"/>
      <c r="P1191" s="366" t="s">
        <v>27</v>
      </c>
      <c r="Q1191" s="366"/>
      <c r="R1191" s="366"/>
      <c r="S1191" s="366"/>
      <c r="T1191" s="366"/>
      <c r="U1191" s="366"/>
      <c r="V1191" s="366"/>
      <c r="W1191" s="366"/>
      <c r="X1191" s="366"/>
      <c r="Y1191" s="367" t="s">
        <v>469</v>
      </c>
      <c r="Z1191" s="368"/>
      <c r="AA1191" s="368"/>
      <c r="AB1191" s="368"/>
      <c r="AC1191" s="149" t="s">
        <v>454</v>
      </c>
      <c r="AD1191" s="149"/>
      <c r="AE1191" s="149"/>
      <c r="AF1191" s="149"/>
      <c r="AG1191" s="149"/>
      <c r="AH1191" s="367" t="s">
        <v>379</v>
      </c>
      <c r="AI1191" s="364"/>
      <c r="AJ1191" s="364"/>
      <c r="AK1191" s="364"/>
      <c r="AL1191" s="364" t="s">
        <v>21</v>
      </c>
      <c r="AM1191" s="364"/>
      <c r="AN1191" s="364"/>
      <c r="AO1191" s="369"/>
      <c r="AP1191" s="370" t="s">
        <v>416</v>
      </c>
      <c r="AQ1191" s="370"/>
      <c r="AR1191" s="370"/>
      <c r="AS1191" s="370"/>
      <c r="AT1191" s="370"/>
      <c r="AU1191" s="370"/>
      <c r="AV1191" s="370"/>
      <c r="AW1191" s="370"/>
      <c r="AX1191" s="370"/>
    </row>
    <row r="1192" spans="1:50" ht="26.25" hidden="1" customHeight="1" x14ac:dyDescent="0.2">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hidden="1" customHeight="1" x14ac:dyDescent="0.2">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hidden="1" customHeight="1" x14ac:dyDescent="0.2">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hidden="1" customHeight="1" x14ac:dyDescent="0.2">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hidden="1" customHeight="1" x14ac:dyDescent="0.2">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hidden="1" customHeight="1" x14ac:dyDescent="0.2">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hidden="1" customHeight="1" x14ac:dyDescent="0.2">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hidden="1" customHeight="1" x14ac:dyDescent="0.2">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hidden="1" customHeight="1" x14ac:dyDescent="0.2">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hidden="1" customHeight="1" x14ac:dyDescent="0.2">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hidden="1" customHeight="1" x14ac:dyDescent="0.2">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hidden="1" customHeight="1" x14ac:dyDescent="0.2">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hidden="1" customHeight="1" x14ac:dyDescent="0.2">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hidden="1" customHeight="1" x14ac:dyDescent="0.2">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hidden="1" customHeight="1" x14ac:dyDescent="0.2">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hidden="1" customHeight="1" x14ac:dyDescent="0.2">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hidden="1" customHeight="1" x14ac:dyDescent="0.2">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hidden="1" customHeight="1" x14ac:dyDescent="0.2">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hidden="1" customHeight="1" x14ac:dyDescent="0.2">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hidden="1" customHeight="1" x14ac:dyDescent="0.2">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hidden="1" customHeight="1" x14ac:dyDescent="0.2">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hidden="1" customHeight="1" x14ac:dyDescent="0.2">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hidden="1" customHeight="1" x14ac:dyDescent="0.2">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hidden="1" customHeight="1" x14ac:dyDescent="0.2">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hidden="1" customHeight="1" x14ac:dyDescent="0.2">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hidden="1" customHeight="1" x14ac:dyDescent="0.2">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hidden="1" customHeight="1" x14ac:dyDescent="0.2">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hidden="1" customHeight="1" x14ac:dyDescent="0.2">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hidden="1" customHeight="1" x14ac:dyDescent="0.2">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hidden="1" customHeight="1" x14ac:dyDescent="0.2">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hidden="1"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2">
      <c r="A1224" s="364"/>
      <c r="B1224" s="364"/>
      <c r="C1224" s="364" t="s">
        <v>26</v>
      </c>
      <c r="D1224" s="364"/>
      <c r="E1224" s="364"/>
      <c r="F1224" s="364"/>
      <c r="G1224" s="364"/>
      <c r="H1224" s="364"/>
      <c r="I1224" s="364"/>
      <c r="J1224" s="149" t="s">
        <v>415</v>
      </c>
      <c r="K1224" s="365"/>
      <c r="L1224" s="365"/>
      <c r="M1224" s="365"/>
      <c r="N1224" s="365"/>
      <c r="O1224" s="365"/>
      <c r="P1224" s="366" t="s">
        <v>27</v>
      </c>
      <c r="Q1224" s="366"/>
      <c r="R1224" s="366"/>
      <c r="S1224" s="366"/>
      <c r="T1224" s="366"/>
      <c r="U1224" s="366"/>
      <c r="V1224" s="366"/>
      <c r="W1224" s="366"/>
      <c r="X1224" s="366"/>
      <c r="Y1224" s="367" t="s">
        <v>469</v>
      </c>
      <c r="Z1224" s="368"/>
      <c r="AA1224" s="368"/>
      <c r="AB1224" s="368"/>
      <c r="AC1224" s="149" t="s">
        <v>454</v>
      </c>
      <c r="AD1224" s="149"/>
      <c r="AE1224" s="149"/>
      <c r="AF1224" s="149"/>
      <c r="AG1224" s="149"/>
      <c r="AH1224" s="367" t="s">
        <v>379</v>
      </c>
      <c r="AI1224" s="364"/>
      <c r="AJ1224" s="364"/>
      <c r="AK1224" s="364"/>
      <c r="AL1224" s="364" t="s">
        <v>21</v>
      </c>
      <c r="AM1224" s="364"/>
      <c r="AN1224" s="364"/>
      <c r="AO1224" s="369"/>
      <c r="AP1224" s="370" t="s">
        <v>416</v>
      </c>
      <c r="AQ1224" s="370"/>
      <c r="AR1224" s="370"/>
      <c r="AS1224" s="370"/>
      <c r="AT1224" s="370"/>
      <c r="AU1224" s="370"/>
      <c r="AV1224" s="370"/>
      <c r="AW1224" s="370"/>
      <c r="AX1224" s="370"/>
    </row>
    <row r="1225" spans="1:50" ht="26.25" hidden="1" customHeight="1" x14ac:dyDescent="0.2">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hidden="1" customHeight="1" x14ac:dyDescent="0.2">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hidden="1" customHeight="1" x14ac:dyDescent="0.2">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hidden="1" customHeight="1" x14ac:dyDescent="0.2">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hidden="1" customHeight="1" x14ac:dyDescent="0.2">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hidden="1" customHeight="1" x14ac:dyDescent="0.2">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hidden="1" customHeight="1" x14ac:dyDescent="0.2">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hidden="1" customHeight="1" x14ac:dyDescent="0.2">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hidden="1" customHeight="1" x14ac:dyDescent="0.2">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hidden="1" customHeight="1" x14ac:dyDescent="0.2">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hidden="1" customHeight="1" x14ac:dyDescent="0.2">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hidden="1" customHeight="1" x14ac:dyDescent="0.2">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hidden="1" customHeight="1" x14ac:dyDescent="0.2">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hidden="1" customHeight="1" x14ac:dyDescent="0.2">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hidden="1" customHeight="1" x14ac:dyDescent="0.2">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hidden="1" customHeight="1" x14ac:dyDescent="0.2">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hidden="1" customHeight="1" x14ac:dyDescent="0.2">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hidden="1" customHeight="1" x14ac:dyDescent="0.2">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hidden="1" customHeight="1" x14ac:dyDescent="0.2">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hidden="1" customHeight="1" x14ac:dyDescent="0.2">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hidden="1" customHeight="1" x14ac:dyDescent="0.2">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hidden="1" customHeight="1" x14ac:dyDescent="0.2">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hidden="1" customHeight="1" x14ac:dyDescent="0.2">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hidden="1" customHeight="1" x14ac:dyDescent="0.2">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hidden="1" customHeight="1" x14ac:dyDescent="0.2">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hidden="1" customHeight="1" x14ac:dyDescent="0.2">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hidden="1" customHeight="1" x14ac:dyDescent="0.2">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hidden="1" customHeight="1" x14ac:dyDescent="0.2">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hidden="1" customHeight="1" x14ac:dyDescent="0.2">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hidden="1" customHeight="1" x14ac:dyDescent="0.2">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hidden="1"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2">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2">
      <c r="A1257" s="364"/>
      <c r="B1257" s="364"/>
      <c r="C1257" s="364" t="s">
        <v>26</v>
      </c>
      <c r="D1257" s="364"/>
      <c r="E1257" s="364"/>
      <c r="F1257" s="364"/>
      <c r="G1257" s="364"/>
      <c r="H1257" s="364"/>
      <c r="I1257" s="364"/>
      <c r="J1257" s="149" t="s">
        <v>415</v>
      </c>
      <c r="K1257" s="365"/>
      <c r="L1257" s="365"/>
      <c r="M1257" s="365"/>
      <c r="N1257" s="365"/>
      <c r="O1257" s="365"/>
      <c r="P1257" s="366" t="s">
        <v>27</v>
      </c>
      <c r="Q1257" s="366"/>
      <c r="R1257" s="366"/>
      <c r="S1257" s="366"/>
      <c r="T1257" s="366"/>
      <c r="U1257" s="366"/>
      <c r="V1257" s="366"/>
      <c r="W1257" s="366"/>
      <c r="X1257" s="366"/>
      <c r="Y1257" s="367" t="s">
        <v>469</v>
      </c>
      <c r="Z1257" s="368"/>
      <c r="AA1257" s="368"/>
      <c r="AB1257" s="368"/>
      <c r="AC1257" s="149" t="s">
        <v>454</v>
      </c>
      <c r="AD1257" s="149"/>
      <c r="AE1257" s="149"/>
      <c r="AF1257" s="149"/>
      <c r="AG1257" s="149"/>
      <c r="AH1257" s="367" t="s">
        <v>379</v>
      </c>
      <c r="AI1257" s="364"/>
      <c r="AJ1257" s="364"/>
      <c r="AK1257" s="364"/>
      <c r="AL1257" s="364" t="s">
        <v>21</v>
      </c>
      <c r="AM1257" s="364"/>
      <c r="AN1257" s="364"/>
      <c r="AO1257" s="369"/>
      <c r="AP1257" s="370" t="s">
        <v>416</v>
      </c>
      <c r="AQ1257" s="370"/>
      <c r="AR1257" s="370"/>
      <c r="AS1257" s="370"/>
      <c r="AT1257" s="370"/>
      <c r="AU1257" s="370"/>
      <c r="AV1257" s="370"/>
      <c r="AW1257" s="370"/>
      <c r="AX1257" s="370"/>
    </row>
    <row r="1258" spans="1:50" ht="26.25" hidden="1" customHeight="1" x14ac:dyDescent="0.2">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hidden="1" customHeight="1" x14ac:dyDescent="0.2">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hidden="1" customHeight="1" x14ac:dyDescent="0.2">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hidden="1" customHeight="1" x14ac:dyDescent="0.2">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hidden="1" customHeight="1" x14ac:dyDescent="0.2">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hidden="1" customHeight="1" x14ac:dyDescent="0.2">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hidden="1" customHeight="1" x14ac:dyDescent="0.2">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hidden="1" customHeight="1" x14ac:dyDescent="0.2">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hidden="1" customHeight="1" x14ac:dyDescent="0.2">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hidden="1" customHeight="1" x14ac:dyDescent="0.2">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hidden="1" customHeight="1" x14ac:dyDescent="0.2">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hidden="1" customHeight="1" x14ac:dyDescent="0.2">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hidden="1" customHeight="1" x14ac:dyDescent="0.2">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hidden="1" customHeight="1" x14ac:dyDescent="0.2">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hidden="1" customHeight="1" x14ac:dyDescent="0.2">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hidden="1" customHeight="1" x14ac:dyDescent="0.2">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hidden="1" customHeight="1" x14ac:dyDescent="0.2">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hidden="1" customHeight="1" x14ac:dyDescent="0.2">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hidden="1" customHeight="1" x14ac:dyDescent="0.2">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hidden="1" customHeight="1" x14ac:dyDescent="0.2">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hidden="1" customHeight="1" x14ac:dyDescent="0.2">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hidden="1" customHeight="1" x14ac:dyDescent="0.2">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hidden="1" customHeight="1" x14ac:dyDescent="0.2">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hidden="1" customHeight="1" x14ac:dyDescent="0.2">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hidden="1" customHeight="1" x14ac:dyDescent="0.2">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hidden="1" customHeight="1" x14ac:dyDescent="0.2">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hidden="1" customHeight="1" x14ac:dyDescent="0.2">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hidden="1" customHeight="1" x14ac:dyDescent="0.2">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hidden="1" customHeight="1" x14ac:dyDescent="0.2">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hidden="1" customHeight="1" x14ac:dyDescent="0.2">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hidden="1"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2">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2">
      <c r="A1290" s="364"/>
      <c r="B1290" s="364"/>
      <c r="C1290" s="364" t="s">
        <v>26</v>
      </c>
      <c r="D1290" s="364"/>
      <c r="E1290" s="364"/>
      <c r="F1290" s="364"/>
      <c r="G1290" s="364"/>
      <c r="H1290" s="364"/>
      <c r="I1290" s="364"/>
      <c r="J1290" s="149" t="s">
        <v>415</v>
      </c>
      <c r="K1290" s="365"/>
      <c r="L1290" s="365"/>
      <c r="M1290" s="365"/>
      <c r="N1290" s="365"/>
      <c r="O1290" s="365"/>
      <c r="P1290" s="366" t="s">
        <v>27</v>
      </c>
      <c r="Q1290" s="366"/>
      <c r="R1290" s="366"/>
      <c r="S1290" s="366"/>
      <c r="T1290" s="366"/>
      <c r="U1290" s="366"/>
      <c r="V1290" s="366"/>
      <c r="W1290" s="366"/>
      <c r="X1290" s="366"/>
      <c r="Y1290" s="367" t="s">
        <v>469</v>
      </c>
      <c r="Z1290" s="368"/>
      <c r="AA1290" s="368"/>
      <c r="AB1290" s="368"/>
      <c r="AC1290" s="149" t="s">
        <v>454</v>
      </c>
      <c r="AD1290" s="149"/>
      <c r="AE1290" s="149"/>
      <c r="AF1290" s="149"/>
      <c r="AG1290" s="149"/>
      <c r="AH1290" s="367" t="s">
        <v>379</v>
      </c>
      <c r="AI1290" s="364"/>
      <c r="AJ1290" s="364"/>
      <c r="AK1290" s="364"/>
      <c r="AL1290" s="364" t="s">
        <v>21</v>
      </c>
      <c r="AM1290" s="364"/>
      <c r="AN1290" s="364"/>
      <c r="AO1290" s="369"/>
      <c r="AP1290" s="370" t="s">
        <v>416</v>
      </c>
      <c r="AQ1290" s="370"/>
      <c r="AR1290" s="370"/>
      <c r="AS1290" s="370"/>
      <c r="AT1290" s="370"/>
      <c r="AU1290" s="370"/>
      <c r="AV1290" s="370"/>
      <c r="AW1290" s="370"/>
      <c r="AX1290" s="370"/>
    </row>
    <row r="1291" spans="1:50" ht="26.25" hidden="1" customHeight="1" x14ac:dyDescent="0.2">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hidden="1" customHeight="1" x14ac:dyDescent="0.2">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hidden="1" customHeight="1" x14ac:dyDescent="0.2">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hidden="1" customHeight="1" x14ac:dyDescent="0.2">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hidden="1" customHeight="1" x14ac:dyDescent="0.2">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hidden="1" customHeight="1" x14ac:dyDescent="0.2">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hidden="1" customHeight="1" x14ac:dyDescent="0.2">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hidden="1" customHeight="1" x14ac:dyDescent="0.2">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hidden="1" customHeight="1" x14ac:dyDescent="0.2">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hidden="1" customHeight="1" x14ac:dyDescent="0.2">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hidden="1" customHeight="1" x14ac:dyDescent="0.2">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hidden="1" customHeight="1" x14ac:dyDescent="0.2">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hidden="1" customHeight="1" x14ac:dyDescent="0.2">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hidden="1" customHeight="1" x14ac:dyDescent="0.2">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hidden="1" customHeight="1" x14ac:dyDescent="0.2">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hidden="1" customHeight="1" x14ac:dyDescent="0.2">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hidden="1" customHeight="1" x14ac:dyDescent="0.2">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hidden="1" customHeight="1" x14ac:dyDescent="0.2">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hidden="1" customHeight="1" x14ac:dyDescent="0.2">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hidden="1" customHeight="1" x14ac:dyDescent="0.2">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hidden="1" customHeight="1" x14ac:dyDescent="0.2">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hidden="1" customHeight="1" x14ac:dyDescent="0.2">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hidden="1" customHeight="1" x14ac:dyDescent="0.2">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hidden="1" customHeight="1" x14ac:dyDescent="0.2">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hidden="1" customHeight="1" x14ac:dyDescent="0.2">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hidden="1" customHeight="1" x14ac:dyDescent="0.2">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hidden="1" customHeight="1" x14ac:dyDescent="0.2">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hidden="1" customHeight="1" x14ac:dyDescent="0.2">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hidden="1" customHeight="1" x14ac:dyDescent="0.2">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hidden="1" customHeight="1" x14ac:dyDescent="0.2">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0" fitToHeight="4" orientation="portrait" r:id="rId1"/>
  <headerFooter differentFirst="1" alignWithMargins="0">
    <firstHeader>&amp;R&amp;"-,太字"&amp;18別紙３</firstHeader>
  </headerFooter>
  <rowBreaks count="36" manualBreakCount="36">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2019-08-28T22:36:49Z</cp:lastPrinted>
  <dcterms:created xsi:type="dcterms:W3CDTF">2012-03-13T00:50:25Z</dcterms:created>
  <dcterms:modified xsi:type="dcterms:W3CDTF">2020-11-19T06:40:55Z</dcterms:modified>
</cp:coreProperties>
</file>