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z201511\KYOYU\部内共有2011\地球環境業務課班別\運営係\行政事業レビュー\行政事業レビュー　（R2年）\●行政事業レビュー\作業用\R2.11.5_法人番号答調査\H30\修正済みシー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<sst xmlns="http://schemas.openxmlformats.org/spreadsheetml/2006/main" count="2891" uniqueCount="645">
  <si>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</si>
  <si>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</si>
  <si>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</si>
  <si>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</si>
  <si>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</si>
  <si>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</si>
  <si>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</si>
  <si>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</si>
  <si>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</si>
  <si>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</si>
  <si>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</si>
  <si>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</si>
  <si>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</si>
  <si>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</si>
  <si>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</si>
  <si>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</si>
  <si>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</si>
  <si>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</si>
  <si>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</si>
  <si>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</si>
  <si>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</si>
  <si>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</si>
  <si>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</si>
  <si>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</si>
  <si>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</si>
  <si>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</si>
  <si>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</si>
  <si>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</si>
  <si>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</si>
  <si>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</si>
  <si>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</si>
  <si>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</si>
  <si>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</si>
  <si>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</si>
  <si>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</si>
  <si>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</si>
  <si>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</si>
  <si>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</si>
  <si>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</si>
  <si>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</si>
  <si>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</si>
  <si>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</si>
  <si>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</si>
  <si>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</si>
  <si>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</si>
  <si>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</si>
  <si>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</si>
  <si>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</si>
  <si>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</si>
  <si>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</si>
  <si>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</si>
  <si>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</si>
  <si>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</si>
  <si>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</si>
  <si>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</si>
  <si>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</si>
  <si>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</si>
  <si>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</si>
  <si>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</si>
  <si>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</si>
  <si>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</si>
  <si>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</si>
  <si>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</si>
  <si>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</si>
  <si>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</si>
  <si>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</si>
  <si>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</si>
  <si>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</si>
  <si>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</si>
  <si>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</si>
  <si>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</si>
  <si>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</si>
  <si>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</si>
  <si>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</si>
  <si>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</si>
  <si>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</si>
  <si>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</si>
  <si>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</si>
  <si>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</si>
  <si>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</si>
  <si>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</si>
  <si>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</si>
  <si>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</si>
  <si>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</si>
  <si>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</si>
  <si>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</si>
  <si>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</si>
  <si>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</si>
  <si>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</si>
  <si>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</si>
  <si>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</si>
  <si>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</si>
  <si>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</si>
  <si>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</si>
  <si>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</si>
  <si>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</si>
  <si>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</si>
  <si>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</si>
  <si>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</si>
  <si>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</si>
  <si>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</si>
  <si>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</si>
  <si>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</si>
  <si>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</si>
  <si>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</si>
  <si>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</si>
  <si>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</si>
  <si>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</si>
  <si>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</si>
  <si>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</si>
  <si>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</si>
  <si>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</si>
  <si>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</si>
  <si>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</si>
  <si>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</si>
  <si>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</si>
  <si>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</si>
  <si>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</si>
  <si>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</si>
  <si>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</si>
  <si>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</si>
  <si>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</si>
  <si>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</si>
  <si>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</si>
  <si>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</si>
  <si>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</si>
  <si>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</si>
  <si>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</si>
  <si>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</si>
  <si>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</si>
  <si>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</si>
  <si>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</si>
  <si>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</si>
  <si>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</si>
  <si>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</si>
  <si>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</si>
  <si>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</si>
  <si>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</si>
  <si>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</si>
  <si>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</si>
  <si>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</si>
  <si>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</si>
  <si>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</si>
  <si>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</si>
  <si>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</si>
  <si>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</si>
  <si>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</si>
  <si>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</si>
  <si>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</si>
  <si>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</si>
  <si>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</si>
  <si>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</si>
  <si>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</si>
  <si>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</si>
  <si>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</si>
  <si>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</si>
  <si>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</si>
  <si>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</si>
  <si>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</si>
  <si>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</si>
  <si>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</si>
  <si>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</si>
  <si>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</si>
  <si>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</si>
  <si>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</si>
  <si>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</si>
  <si>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</si>
  <si>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</si>
  <si>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</si>
  <si>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</si>
  <si>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</si>
  <si>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</si>
  <si>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</si>
  <si>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</si>
  <si>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</si>
  <si>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</si>
  <si>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</si>
  <si>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</si>
  <si>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</si>
  <si>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</si>
  <si>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</si>
  <si>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</si>
  <si>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</si>
  <si>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</si>
  <si>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</si>
  <si>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</si>
  <si>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</si>
  <si>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</si>
  <si>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</si>
  <si>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</si>
  <si>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</si>
  <si>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</si>
  <si>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</si>
  <si>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</si>
  <si>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</si>
  <si>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</si>
  <si>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</si>
  <si>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</si>
  <si>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</si>
  <si>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</si>
  <si>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</si>
  <si>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</si>
  <si>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</si>
  <si>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</si>
  <si>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</si>
  <si>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</si>
  <si>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</si>
  <si>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</si>
  <si>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</si>
  <si>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</si>
  <si>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</si>
  <si>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</si>
  <si>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</si>
  <si>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</si>
  <si>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</si>
  <si>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</si>
  <si>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</si>
  <si>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</si>
  <si>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</si>
  <si>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</si>
  <si>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</si>
  <si>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</si>
  <si>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</si>
  <si>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</si>
  <si>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</si>
  <si>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</si>
  <si>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</si>
  <si>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</si>
  <si>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</si>
  <si>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</si>
  <si>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</si>
  <si>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</si>
  <si>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</si>
  <si>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</si>
  <si>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</si>
  <si>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</si>
  <si>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</si>
  <si>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</si>
  <si>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</si>
  <si>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</si>
  <si>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</si>
  <si>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</si>
  <si>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</si>
  <si>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</si>
  <si>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</si>
  <si>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</si>
  <si>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</si>
  <si>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</si>
  <si>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</si>
  <si>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</si>
  <si>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</si>
  <si>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</si>
  <si>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</si>
  <si>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</si>
  <si>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</si>
  <si>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</si>
  <si>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</si>
  <si>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</si>
  <si>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</si>
  <si>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</si>
  <si>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</si>
  <si>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</si>
  <si>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</si>
  <si>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</si>
  <si>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</si>
  <si>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</si>
  <si>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</si>
  <si>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</si>
  <si>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</si>
  <si>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</si>
  <si>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</si>
  <si>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</si>
  <si>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</si>
  <si>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</si>
  <si>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</si>
  <si>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</si>
  <si>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</si>
  <si>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</si>
  <si>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</si>
  <si>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</si>
  <si>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</si>
  <si>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</si>
  <si>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</si>
  <si>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</si>
  <si>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</si>
  <si>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</si>
  <si>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</si>
  <si>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</si>
  <si>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</si>
  <si>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</si>
  <si>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</si>
  <si>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</si>
  <si>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</si>
  <si>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</si>
  <si>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</si>
  <si>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</si>
  <si>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</si>
  <si>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</si>
  <si>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</si>
  <si>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</si>
  <si>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</si>
  <si>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</si>
  <si>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</si>
  <si>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</si>
  <si>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</si>
  <si>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</si>
  <si>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</si>
  <si>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</si>
  <si>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</si>
  <si>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</si>
  <si>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</si>
  <si>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</si>
  <si>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</si>
  <si>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</si>
  <si>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</si>
  <si>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</si>
  <si>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</si>
  <si>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</si>
  <si>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</si>
  <si>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</si>
  <si>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</si>
  <si>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</si>
  <si>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</si>
  <si>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</si>
  <si>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</si>
  <si>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</si>
  <si>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</si>
  <si>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</si>
  <si>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</si>
  <si>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</si>
  <si>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</si>
  <si>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</si>
  <si>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</si>
  <si>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</si>
  <si>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</si>
  <si>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</si>
  <si>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</si>
  <si>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</si>
  <si>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</si>
  <si>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</si>
  <si>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</si>
  <si>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</si>
  <si>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</si>
  <si>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</si>
  <si>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</si>
  <si>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</si>
  <si>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</si>
  <si>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</si>
  <si>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</si>
  <si>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</si>
  <si>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</si>
  <si>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</si>
  <si>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</si>
  <si>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</si>
  <si>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</si>
  <si>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</si>
  <si>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</si>
  <si>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</si>
  <si>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</si>
  <si>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</si>
  <si>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</si>
  <si>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</si>
  <si>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</si>
  <si>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</si>
  <si>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</si>
  <si>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</si>
  <si>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</si>
  <si>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</si>
  <si>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</si>
  <si>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</si>
  <si>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</si>
  <si>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</si>
  <si>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</si>
  <si>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</si>
  <si>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</si>
  <si>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</si>
  <si>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</si>
  <si>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</si>
  <si>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</si>
  <si>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</si>
  <si>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</si>
  <si>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</si>
  <si>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</si>
  <si>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</si>
  <si>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</si>
  <si>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</si>
  <si>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</si>
  <si>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</si>
  <si>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</si>
  <si>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</si>
  <si>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</si>
  <si>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</si>
  <si>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</si>
  <si>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</si>
  <si>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</si>
  <si>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</si>
  <si>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</si>
  <si>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</si>
  <si>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</si>
  <si>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</si>
  <si>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</si>
  <si>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</si>
  <si>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</si>
  <si>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</si>
  <si>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</si>
  <si>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</si>
  <si>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</si>
  <si>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</si>
  <si>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</si>
  <si>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</si>
  <si>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</si>
  <si>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</si>
  <si>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</si>
  <si>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</si>
  <si>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</si>
  <si>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</si>
  <si>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</si>
  <si>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</si>
  <si>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</si>
  <si>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</si>
  <si>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</si>
  <si>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</si>
  <si>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</si>
  <si>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</si>
  <si>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</si>
  <si>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</si>
  <si>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</si>
  <si>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</si>
  <si>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</si>
  <si>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</si>
  <si>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</si>
  <si>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</si>
  <si>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</si>
  <si>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</si>
  <si>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</si>
  <si>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</si>
  <si>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</si>
  <si>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</si>
  <si>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</si>
  <si>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</si>
  <si>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</si>
  <si>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</si>
  <si>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</si>
  <si>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</si>
  <si>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</si>
  <si>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</si>
  <si>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</si>
  <si>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</si>
  <si>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</si>
  <si>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</si>
  <si>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</si>
  <si>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</si>
  <si>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</si>
  <si>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</si>
  <si>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</si>
  <si>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</si>
  <si>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</si>
  <si>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</si>
  <si>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</si>
  <si>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</si>
  <si>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</si>
  <si>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</si>
  <si>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</si>
  <si>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</si>
  <si>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</si>
  <si>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</si>
  <si>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</si>
  <si>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</si>
  <si>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</si>
  <si>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</si>
  <si>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</si>
  <si>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</si>
  <si>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</si>
  <si>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</si>
  <si>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</si>
  <si>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</si>
  <si>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</si>
  <si>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</si>
  <si>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</si>
  <si>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</si>
  <si>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</si>
  <si>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</si>
  <si>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</si>
  <si>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</si>
  <si>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</si>
  <si>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</si>
  <si>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</si>
  <si>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</si>
  <si>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</si>
  <si>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</si>
  <si>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</si>
  <si>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</si>
  <si>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</si>
  <si>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</si>
  <si>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</si>
  <si>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</si>
  <si>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</si>
  <si>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</si>
  <si>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</si>
  <si>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</si>
  <si>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</si>
  <si>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</si>
  <si>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</si>
  <si>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</si>
  <si>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</si>
  <si>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</si>
  <si>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</si>
  <si>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</si>
  <si>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</si>
  <si>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</si>
  <si>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</si>
  <si>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</si>
  <si>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</si>
  <si>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</si>
  <si>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</si>
  <si>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</si>
  <si>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</si>
  <si>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</si>
  <si>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</si>
  <si>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</si>
  <si>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</si>
  <si>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</si>
  <si>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</si>
  <si>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</si>
  <si>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</si>
  <si>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</si>
  <si>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</si>
  <si>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</si>
  <si>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</si>
  <si>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</si>
  <si>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</si>
  <si>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</si>
  <si>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</si>
  <si>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</si>
  <si>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</si>
  <si>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</si>
  <si>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</si>
  <si>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</si>
  <si>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</si>
  <si>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</si>
  <si>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</si>
  <si>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</si>
  <si>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</si>
  <si>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</si>
  <si>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</si>
  <si>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</si>
  <si>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</si>
  <si>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</si>
  <si>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</si>
  <si>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</si>
  <si>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異常気象情報センター</t>
    <phoneticPr fontId="5"/>
  </si>
  <si>
    <t>気象庁　地球環境・海洋部</t>
    <phoneticPr fontId="5"/>
  </si>
  <si>
    <t>気候情報課</t>
    <phoneticPr fontId="5"/>
  </si>
  <si>
    <t>課長　前田　修平</t>
    <phoneticPr fontId="5"/>
  </si>
  <si>
    <t>○</t>
  </si>
  <si>
    <t>気象業務法（第３条、第11条、第36条　他)</t>
    <phoneticPr fontId="5"/>
  </si>
  <si>
    <t>世界気象機関第13回総会決議８ （平成11年決議）
世界気象機関第52回執行理事会決議２ （平成12年決議）
気象審議会第21号答申 （平成12年答申）
世界気象機関第61回執行理事会決議３ (平成21年決議）
交通政策審議会気象分科会提言３（平成24年提言）</t>
    <phoneticPr fontId="5"/>
  </si>
  <si>
    <t>アジア太平洋地域において社会経済活動における異常気象による気候リスクを軽減するため、当該地域の各国の気象機関に対し、気候に関する様々なデータや情報を提供するとともに、気候情報作成のための技術支援を実施する。</t>
    <phoneticPr fontId="5"/>
  </si>
  <si>
    <t>世界気象機関（WMO）が指定した地区気候センターとして、アジア太平洋地域の各国の気象機関の気候情報作成能力を向上するため、主にウェブサイトを通じて、異常気象等の監視・早期警戒、季節予報、地球温暖化予測等に関するデータや情報を提供する。　また、提供しているデータや情報の活用方法等を指導するトレーニングセミナーを開催するなどにより、人材育成を図る。　</t>
    <phoneticPr fontId="5"/>
  </si>
  <si>
    <t>観測予報庁費</t>
    <phoneticPr fontId="5"/>
  </si>
  <si>
    <t>平成33年度に異常気象情報センター（TCC）のウェブサイトにて提供している気候データや情報の利用回数を500万回まで引き上げる。</t>
    <phoneticPr fontId="5"/>
  </si>
  <si>
    <t>左記ウェブサイトの利用回数（アクセス数）。</t>
    <phoneticPr fontId="5"/>
  </si>
  <si>
    <t>回</t>
    <rPh sb="0" eb="1">
      <t>カイ</t>
    </rPh>
    <phoneticPr fontId="5"/>
  </si>
  <si>
    <t>-</t>
  </si>
  <si>
    <t>-</t>
    <phoneticPr fontId="5"/>
  </si>
  <si>
    <t>-</t>
    <phoneticPr fontId="5"/>
  </si>
  <si>
    <t>内規等基準に基づいた部内データ(アクセス解析データ）による。</t>
    <phoneticPr fontId="5"/>
  </si>
  <si>
    <t>本事業はアジア太平洋地域の各国の気象機関を対象に、地球温暖化に関する観測および予測情報等を提供することにより、当該知識および資料作成分析能力の向上を図ることを目的として実施しているものであり、情報の提供自体が、直接CO2の削減に関与しないため</t>
    <phoneticPr fontId="5"/>
  </si>
  <si>
    <t>-</t>
    <phoneticPr fontId="5"/>
  </si>
  <si>
    <t>-</t>
    <phoneticPr fontId="5"/>
  </si>
  <si>
    <t>-</t>
    <phoneticPr fontId="5"/>
  </si>
  <si>
    <t>-</t>
    <phoneticPr fontId="5"/>
  </si>
  <si>
    <t>執行額／TCCウェブへのアクセス回数　　　　　　　　　　　　　　　　　　　　</t>
    <phoneticPr fontId="5"/>
  </si>
  <si>
    <t>19/380</t>
    <phoneticPr fontId="5"/>
  </si>
  <si>
    <t>４　水害等災害による被害の軽減</t>
    <phoneticPr fontId="5"/>
  </si>
  <si>
    <t>１０　自然災害による被害を軽減するため、気象情報等の提供及び観測・通信体制を充実する</t>
    <phoneticPr fontId="5"/>
  </si>
  <si>
    <t>平成33年度に異常気象情報センター（TCC）のウェブサイトの利用回数（アクセス数）。</t>
    <phoneticPr fontId="5"/>
  </si>
  <si>
    <t>異常気象等の監視・早期警戒、季節予報、地球温暖化予測等に関するデータや情報を提供を通じて、アジア太平洋地域の各国の気象機関の気候情報作成能力を向上を図ることにより、当該国の自然災害による被害の軽減に寄与する。</t>
    <phoneticPr fontId="5"/>
  </si>
  <si>
    <t>-</t>
    <phoneticPr fontId="5"/>
  </si>
  <si>
    <t>無</t>
  </si>
  <si>
    <t>本事業は、アジア太平洋地域の異常気象による気候リスクを軽減するとともに、グローバル化した我が国の社会経済活動の安定にも資するものであるため、広く国民のニーズがあり、政策の優先度の高い事業である。</t>
    <phoneticPr fontId="5"/>
  </si>
  <si>
    <t>国連専門機関の世界気象機関（ＷＭＯ）の枠組みの中で、途上国の気象局の業務を向上させるため、我が国の気象庁の先進的技術を移転するものであり、国が実施すべき事業である。</t>
    <phoneticPr fontId="5"/>
  </si>
  <si>
    <t>国連専門機関の世界気象機関（ＷＭＯ）の枠組みの中で、途上国の気象局の業務を向上させるために情報提供とトレーニングセミナーを実施する事業であり、手段として適切かつ優先度の高い事業である。</t>
    <phoneticPr fontId="5"/>
  </si>
  <si>
    <t>一般競争入札により調達しており、一者応札の事例はない。</t>
    <phoneticPr fontId="5"/>
  </si>
  <si>
    <t>‐</t>
  </si>
  <si>
    <t>調達内容を吟味し、コスト縮減に努め、無駄のない予算の執行に努めている。</t>
    <phoneticPr fontId="5"/>
  </si>
  <si>
    <t>調達内容を吟味し、事業目的に即した執行に努めている。</t>
    <phoneticPr fontId="5"/>
  </si>
  <si>
    <t>調達内容を吟味し、コスト縮減に努め、無駄のない予算執行に努めている。</t>
    <phoneticPr fontId="5"/>
  </si>
  <si>
    <t>成果目標以上の成果実績を達成できている。</t>
    <phoneticPr fontId="5"/>
  </si>
  <si>
    <t>各国に技術支援を行うに当たり、ホームページ等を利用して、データ提供や研修セミナーの教材の共有を行うなど、効率的・効果的な手段をとっている。</t>
    <phoneticPr fontId="5"/>
  </si>
  <si>
    <t>技術開発の進展を踏まえつつ、活動は見込みに沿って実施できている。提供したデータ等は各国の気象機関に十分に活用され、成果実績も向上している。</t>
    <phoneticPr fontId="5"/>
  </si>
  <si>
    <t>提供したデータ等は各国の気象機関に十分に活用されている。</t>
    <phoneticPr fontId="5"/>
  </si>
  <si>
    <t>本事業によるアジア太平洋地域の各国に対する支援は、各国の異常気象による気候リスクを軽減するとともに、我が国の社会経済活動の安定や世界の減災に資する施策であり、事業を継続する必要がある。</t>
    <phoneticPr fontId="5"/>
  </si>
  <si>
    <t>事業の実施に当たっては、引き続き調達の競争性の確保に努め、無駄のない予算執行に努める。</t>
    <phoneticPr fontId="5"/>
  </si>
  <si>
    <t>505</t>
    <phoneticPr fontId="5"/>
  </si>
  <si>
    <t>482</t>
    <phoneticPr fontId="5"/>
  </si>
  <si>
    <t>513</t>
    <phoneticPr fontId="5"/>
  </si>
  <si>
    <t>101</t>
    <phoneticPr fontId="5"/>
  </si>
  <si>
    <t>99</t>
    <phoneticPr fontId="5"/>
  </si>
  <si>
    <t>98</t>
    <phoneticPr fontId="5"/>
  </si>
  <si>
    <t>106</t>
    <phoneticPr fontId="5"/>
  </si>
  <si>
    <t>-</t>
    <phoneticPr fontId="5"/>
  </si>
  <si>
    <t>-</t>
    <phoneticPr fontId="5"/>
  </si>
  <si>
    <t>-</t>
    <phoneticPr fontId="5"/>
  </si>
  <si>
    <t>-</t>
    <phoneticPr fontId="5"/>
  </si>
  <si>
    <t>-</t>
    <phoneticPr fontId="5"/>
  </si>
  <si>
    <t>-</t>
    <phoneticPr fontId="5"/>
  </si>
  <si>
    <t xml:space="preserve">
（註）</t>
    <rPh sb="2" eb="3">
      <t>チュウ</t>
    </rPh>
    <phoneticPr fontId="5"/>
  </si>
  <si>
    <t>円</t>
    <rPh sb="0" eb="1">
      <t>エン</t>
    </rPh>
    <phoneticPr fontId="5"/>
  </si>
  <si>
    <t>百万円/万回</t>
    <rPh sb="0" eb="3">
      <t>ヒャクマンエン</t>
    </rPh>
    <rPh sb="4" eb="6">
      <t>マンカイ</t>
    </rPh>
    <phoneticPr fontId="5"/>
  </si>
  <si>
    <t>19/410</t>
    <phoneticPr fontId="5"/>
  </si>
  <si>
    <t>19/430</t>
    <phoneticPr fontId="5"/>
  </si>
  <si>
    <t>-</t>
    <phoneticPr fontId="5"/>
  </si>
  <si>
    <t>-</t>
    <phoneticPr fontId="5"/>
  </si>
  <si>
    <t>B.（株）離合社</t>
    <phoneticPr fontId="5"/>
  </si>
  <si>
    <t>消耗品費</t>
    <rPh sb="0" eb="2">
      <t>ショウモウ</t>
    </rPh>
    <rPh sb="2" eb="3">
      <t>ヒン</t>
    </rPh>
    <rPh sb="3" eb="4">
      <t>ヒ</t>
    </rPh>
    <phoneticPr fontId="5"/>
  </si>
  <si>
    <t>標準海水（炭酸系パラメータ分析用）の購入</t>
    <phoneticPr fontId="5"/>
  </si>
  <si>
    <t>A.（株）メディアアトリエ</t>
    <phoneticPr fontId="5"/>
  </si>
  <si>
    <t>雑役務費</t>
    <rPh sb="0" eb="1">
      <t>ザツ</t>
    </rPh>
    <rPh sb="1" eb="3">
      <t>エキム</t>
    </rPh>
    <rPh sb="3" eb="4">
      <t>ヒ</t>
    </rPh>
    <phoneticPr fontId="5"/>
  </si>
  <si>
    <t>国際会議運営等業務委託</t>
    <phoneticPr fontId="5"/>
  </si>
  <si>
    <t>（株）メディアアトリエ</t>
    <phoneticPr fontId="5"/>
  </si>
  <si>
    <t>（株）離合社</t>
    <phoneticPr fontId="5"/>
  </si>
  <si>
    <t>標準海水（炭酸系パラメータ分析用）の購入</t>
    <phoneticPr fontId="5"/>
  </si>
  <si>
    <t>標準海水（塩分測定用）の購入</t>
    <phoneticPr fontId="5"/>
  </si>
  <si>
    <t>リファレンスフィルター他の購入</t>
    <phoneticPr fontId="5"/>
  </si>
  <si>
    <t>（株）エモック・エンタ－プライズ</t>
    <phoneticPr fontId="5"/>
  </si>
  <si>
    <t>（株）フォーサイト</t>
    <rPh sb="1" eb="2">
      <t>カブ</t>
    </rPh>
    <phoneticPr fontId="5"/>
  </si>
  <si>
    <t>分配器の購入</t>
    <phoneticPr fontId="5"/>
  </si>
  <si>
    <t>スナップリングほかの購入</t>
    <phoneticPr fontId="5"/>
  </si>
  <si>
    <t>日本郵便オフィスサポート（株）</t>
    <phoneticPr fontId="5"/>
  </si>
  <si>
    <t>アンチウイルスソフトほかの購入</t>
    <phoneticPr fontId="5"/>
  </si>
  <si>
    <t>（株）第一文眞堂</t>
    <phoneticPr fontId="5"/>
  </si>
  <si>
    <t>作業衣の購入</t>
    <phoneticPr fontId="5"/>
  </si>
  <si>
    <t>（株）メディアアトリエ</t>
    <phoneticPr fontId="5"/>
  </si>
  <si>
    <t>国際会議開催にかかる旅行保険</t>
    <phoneticPr fontId="5"/>
  </si>
  <si>
    <t>東アジア地域冬季気候予測フォーラム運営等業務委託</t>
    <phoneticPr fontId="5"/>
  </si>
  <si>
    <t>（註） 随意契約には、少額随意契約と公募手続による随意契約が含まれる。</t>
  </si>
  <si>
    <t>少額随意契約については、複数者から見積書を徴取して競争性を確保している。</t>
  </si>
  <si>
    <t>万回</t>
    <rPh sb="0" eb="1">
      <t>マン</t>
    </rPh>
    <rPh sb="1" eb="2">
      <t>カイ</t>
    </rPh>
    <phoneticPr fontId="5"/>
  </si>
  <si>
    <t>人材育成を目的としたトレーニングセミナーの開催</t>
    <phoneticPr fontId="5"/>
  </si>
  <si>
    <t>TCCのウェブサイトにて新たに公開したもしくは改良した気候データや情報の種類</t>
    <phoneticPr fontId="5"/>
  </si>
  <si>
    <t>「アジア太平洋地域の各国の気象機関の気候情報作成能力の向上」に関わるアウトカム指標を設定することはできないか。</t>
    <rPh sb="0" eb="1">
      <t>カカワル</t>
    </rPh>
    <phoneticPr fontId="5"/>
  </si>
  <si>
    <t>外部有識者の所見を踏まえた適切なアウトカム指標を再設定すべき。
引き続き、調達の競争性を確保しつつ、調達方法の改善を図り、コストの縮減に努めるべき。</t>
    <phoneticPr fontId="5"/>
  </si>
  <si>
    <t>「アジア太平洋地域の各国の気象機関の気候情報作成能力の向上」に関わるアウトカム指標の検討を行い、平成31年度行政事業レビューのアウトカム指標に反映させる。
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</si>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</sst>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bwMode="auto">
        <a:xfrm>
          <a:off x="2411506" y="5070493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374588" y="51843578"/>
          <a:ext cx="1319335" cy="135747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異常気象情報センターに係る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744</xdr:row>
      <xdr:rowOff>72838</xdr:rowOff>
    </xdr:from>
    <xdr:to>
      <xdr:col>36</xdr:col>
      <xdr:colOff>9700</xdr:colOff>
      <xdr:row>744</xdr:row>
      <xdr:rowOff>302449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bwMode="auto">
        <a:xfrm>
          <a:off x="5494057" y="4809788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28</xdr:col>
      <xdr:colOff>9960</xdr:colOff>
      <xdr:row>745</xdr:row>
      <xdr:rowOff>23220</xdr:rowOff>
    </xdr:from>
    <xdr:to>
      <xdr:col>40</xdr:col>
      <xdr:colOff>0</xdr:colOff>
      <xdr:row>747</xdr:row>
      <xdr:rowOff>22410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bwMode="auto">
        <a:xfrm>
          <a:off x="5610660" y="4840069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115172</xdr:colOff>
      <xdr:row>758</xdr:row>
      <xdr:rowOff>198719</xdr:rowOff>
    </xdr:from>
    <xdr:to>
      <xdr:col>36</xdr:col>
      <xdr:colOff>179294</xdr:colOff>
      <xdr:row>758</xdr:row>
      <xdr:rowOff>478865</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bwMode="auto">
        <a:xfrm>
          <a:off x="5515847" y="53786369"/>
          <a:ext cx="1864347" cy="280146"/>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160245</xdr:colOff>
      <xdr:row>758</xdr:row>
      <xdr:rowOff>552077</xdr:rowOff>
    </xdr:from>
    <xdr:to>
      <xdr:col>39</xdr:col>
      <xdr:colOff>162112</xdr:colOff>
      <xdr:row>761</xdr:row>
      <xdr:rowOff>217021</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bwMode="auto">
        <a:xfrm>
          <a:off x="5560920" y="54139727"/>
          <a:ext cx="2402167" cy="931769"/>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140945</xdr:colOff>
      <xdr:row>761</xdr:row>
      <xdr:rowOff>377266</xdr:rowOff>
    </xdr:from>
    <xdr:to>
      <xdr:col>39</xdr:col>
      <xdr:colOff>161489</xdr:colOff>
      <xdr:row>764</xdr:row>
      <xdr:rowOff>38126</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5541620" y="55231741"/>
          <a:ext cx="2420844" cy="80386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標準海水（炭酸系パラメータ分析用）の購入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178049</xdr:colOff>
      <xdr:row>745</xdr:row>
      <xdr:rowOff>346760</xdr:rowOff>
    </xdr:from>
    <xdr:to>
      <xdr:col>23</xdr:col>
      <xdr:colOff>11206</xdr:colOff>
      <xdr:row>759</xdr:row>
      <xdr:rowOff>343407</xdr:rowOff>
    </xdr:to>
    <xdr:cxnSp macro="">
      <xdr:nvCxnSpPr>
        <xdr:cNvPr id="9" name="直線コネクタ 8">
          <a:extLst>
            <a:ext uri="{FF2B5EF4-FFF2-40B4-BE49-F238E27FC236}">
              <a16:creationId xmlns:a16="http://schemas.microsoft.com/office/drawing/2014/main" id="{00000000-0008-0000-0000-000009000000}"/>
            </a:ext>
          </a:extLst>
        </xdr:cNvPr>
        <xdr:cNvCxnSpPr/>
      </xdr:nvCxnSpPr>
      <xdr:spPr bwMode="auto">
        <a:xfrm>
          <a:off x="4578599" y="48724235"/>
          <a:ext cx="33182" cy="5873572"/>
        </a:xfrm>
        <a:prstGeom prst="line">
          <a:avLst/>
        </a:prstGeom>
        <a:noFill/>
        <a:ln w="15875" cap="flat" cmpd="sng" algn="ctr">
          <a:solidFill>
            <a:sysClr val="windowText" lastClr="000000"/>
          </a:solidFill>
          <a:prstDash val="solid"/>
        </a:ln>
        <a:effectLst/>
      </xdr:spPr>
    </xdr:cxnSp>
    <xdr:clientData/>
  </xdr:twoCellAnchor>
  <xdr:twoCellAnchor>
    <xdr:from>
      <xdr:col>23</xdr:col>
      <xdr:colOff>11206</xdr:colOff>
      <xdr:row>746</xdr:row>
      <xdr:rowOff>10586</xdr:rowOff>
    </xdr:from>
    <xdr:to>
      <xdr:col>27</xdr:col>
      <xdr:colOff>163232</xdr:colOff>
      <xdr:row>746</xdr:row>
      <xdr:rowOff>11206</xdr:rowOff>
    </xdr:to>
    <xdr:cxnSp macro="">
      <xdr:nvCxnSpPr>
        <xdr:cNvPr id="10" name="直線矢印コネクタ 9">
          <a:extLst>
            <a:ext uri="{FF2B5EF4-FFF2-40B4-BE49-F238E27FC236}">
              <a16:creationId xmlns:a16="http://schemas.microsoft.com/office/drawing/2014/main" id="{00000000-0008-0000-0000-00000A000000}"/>
            </a:ext>
          </a:extLst>
        </xdr:cNvPr>
        <xdr:cNvCxnSpPr/>
      </xdr:nvCxnSpPr>
      <xdr:spPr>
        <a:xfrm flipV="1">
          <a:off x="4611781" y="48740486"/>
          <a:ext cx="952126" cy="62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747</xdr:row>
      <xdr:rowOff>183277</xdr:rowOff>
    </xdr:from>
    <xdr:to>
      <xdr:col>39</xdr:col>
      <xdr:colOff>151386</xdr:colOff>
      <xdr:row>749</xdr:row>
      <xdr:rowOff>179295</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5610661" y="49265602"/>
          <a:ext cx="2341700" cy="700868"/>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国際会議運営等業務委託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117539</xdr:colOff>
      <xdr:row>752</xdr:row>
      <xdr:rowOff>336177</xdr:rowOff>
    </xdr:from>
    <xdr:to>
      <xdr:col>23</xdr:col>
      <xdr:colOff>23868</xdr:colOff>
      <xdr:row>752</xdr:row>
      <xdr:rowOff>342279</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bwMode="auto">
        <a:xfrm flipV="1">
          <a:off x="3717989" y="51180627"/>
          <a:ext cx="906454" cy="6102"/>
        </a:xfrm>
        <a:prstGeom prst="line">
          <a:avLst/>
        </a:prstGeom>
        <a:noFill/>
        <a:ln w="15875" cap="flat" cmpd="sng" algn="ctr">
          <a:solidFill>
            <a:sysClr val="windowText" lastClr="000000"/>
          </a:solidFill>
          <a:prstDash val="solid"/>
        </a:ln>
        <a:effectLst/>
      </xdr:spPr>
    </xdr:cxnSp>
    <xdr:clientData/>
  </xdr:twoCellAnchor>
  <xdr:twoCellAnchor>
    <xdr:from>
      <xdr:col>22</xdr:col>
      <xdr:colOff>187512</xdr:colOff>
      <xdr:row>759</xdr:row>
      <xdr:rowOff>318373</xdr:rowOff>
    </xdr:from>
    <xdr:to>
      <xdr:col>27</xdr:col>
      <xdr:colOff>160244</xdr:colOff>
      <xdr:row>759</xdr:row>
      <xdr:rowOff>318993</xdr:rowOff>
    </xdr:to>
    <xdr:cxnSp macro="">
      <xdr:nvCxnSpPr>
        <xdr:cNvPr id="13" name="直線矢印コネクタ 12">
          <a:extLst>
            <a:ext uri="{FF2B5EF4-FFF2-40B4-BE49-F238E27FC236}">
              <a16:creationId xmlns:a16="http://schemas.microsoft.com/office/drawing/2014/main" id="{00000000-0008-0000-0000-00000D000000}"/>
            </a:ext>
          </a:extLst>
        </xdr:cNvPr>
        <xdr:cNvCxnSpPr/>
      </xdr:nvCxnSpPr>
      <xdr:spPr>
        <a:xfrm flipV="1">
          <a:off x="4588062" y="54572773"/>
          <a:ext cx="972857" cy="620"/>
        </a:xfrm>
        <a:prstGeom prst="straightConnector1">
          <a:avLst/>
        </a:prstGeom>
        <a:noFill/>
        <a:ln w="15875" cap="flat" cmpd="sng" algn="ctr">
          <a:solidFill>
            <a:sysClr val="windowText" lastClr="000000"/>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80" zoomScaleNormal="75" zoomScaleSheetLayoutView="80" zoomScalePageLayoutView="85" workbookViewId="0">
      <selection activeCell="J876" sqref="J876:O876"/>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100</v>
      </c>
      <c r="AT2" s="939"/>
      <c r="AU2" s="939"/>
      <c r="AV2" s="52" t="str">
        <f>IF(AW2="", "", "-")</f>
        <v/>
      </c>
      <c r="AW2" s="910"/>
      <c r="AX2" s="910"/>
    </row>
    <row r="3" spans="1:50" ht="21" customHeight="1" thickBot="1" x14ac:dyDescent="0.2">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549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550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177</v>
      </c>
      <c r="H5" s="840"/>
      <c r="I5" s="840"/>
      <c r="J5" s="840"/>
      <c r="K5" s="840"/>
      <c r="L5" s="840"/>
      <c r="M5" s="841" t="s">
        <v>66</v>
      </c>
      <c r="N5" s="842"/>
      <c r="O5" s="842"/>
      <c r="P5" s="842"/>
      <c r="Q5" s="842"/>
      <c r="R5" s="843"/>
      <c r="S5" s="844" t="s">
        <v>131</v>
      </c>
      <c r="T5" s="840"/>
      <c r="U5" s="840"/>
      <c r="V5" s="840"/>
      <c r="W5" s="840"/>
      <c r="X5" s="845"/>
      <c r="Y5" s="698" t="s">
        <v>3</v>
      </c>
      <c r="Z5" s="540"/>
      <c r="AA5" s="540"/>
      <c r="AB5" s="540"/>
      <c r="AC5" s="540"/>
      <c r="AD5" s="541"/>
      <c r="AE5" s="699" t="s">
        <v>552</v>
      </c>
      <c r="AF5" s="699"/>
      <c r="AG5" s="699"/>
      <c r="AH5" s="699"/>
      <c r="AI5" s="699"/>
      <c r="AJ5" s="699"/>
      <c r="AK5" s="699"/>
      <c r="AL5" s="699"/>
      <c r="AM5" s="699"/>
      <c r="AN5" s="699"/>
      <c r="AO5" s="699"/>
      <c r="AP5" s="700"/>
      <c r="AQ5" s="701" t="s">
        <v>553</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72" customHeight="1" x14ac:dyDescent="0.15">
      <c r="A7" s="492" t="s">
        <v>22</v>
      </c>
      <c r="B7" s="493"/>
      <c r="C7" s="493"/>
      <c r="D7" s="493"/>
      <c r="E7" s="493"/>
      <c r="F7" s="494"/>
      <c r="G7" s="495" t="s">
        <v>555</v>
      </c>
      <c r="H7" s="496"/>
      <c r="I7" s="496"/>
      <c r="J7" s="496"/>
      <c r="K7" s="496"/>
      <c r="L7" s="496"/>
      <c r="M7" s="496"/>
      <c r="N7" s="496"/>
      <c r="O7" s="496"/>
      <c r="P7" s="496"/>
      <c r="Q7" s="496"/>
      <c r="R7" s="496"/>
      <c r="S7" s="496"/>
      <c r="T7" s="496"/>
      <c r="U7" s="496"/>
      <c r="V7" s="496"/>
      <c r="W7" s="496"/>
      <c r="X7" s="497"/>
      <c r="Y7" s="921" t="s">
        <v>547</v>
      </c>
      <c r="Z7" s="440"/>
      <c r="AA7" s="440"/>
      <c r="AB7" s="440"/>
      <c r="AC7" s="440"/>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2" t="s">
        <v>389</v>
      </c>
      <c r="B8" s="493"/>
      <c r="C8" s="493"/>
      <c r="D8" s="493"/>
      <c r="E8" s="493"/>
      <c r="F8" s="494"/>
      <c r="G8" s="940" t="str">
        <f>入力規則等!A26</f>
        <v>宇宙開発利用、海洋政策、地球温暖化対策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558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535</v>
      </c>
      <c r="AL12" s="413"/>
      <c r="AM12" s="413"/>
      <c r="AN12" s="413"/>
      <c r="AO12" s="413"/>
      <c r="AP12" s="413"/>
      <c r="AQ12" s="414"/>
      <c r="AR12" s="412" t="s">
        <v>536</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19</v>
      </c>
      <c r="Q13" s="658"/>
      <c r="R13" s="658"/>
      <c r="S13" s="658"/>
      <c r="T13" s="658"/>
      <c r="U13" s="658"/>
      <c r="V13" s="659"/>
      <c r="W13" s="657">
        <v>19</v>
      </c>
      <c r="X13" s="658"/>
      <c r="Y13" s="658"/>
      <c r="Z13" s="658"/>
      <c r="AA13" s="658"/>
      <c r="AB13" s="658"/>
      <c r="AC13" s="659"/>
      <c r="AD13" s="657">
        <v>19</v>
      </c>
      <c r="AE13" s="658"/>
      <c r="AF13" s="658"/>
      <c r="AG13" s="658"/>
      <c r="AH13" s="658"/>
      <c r="AI13" s="658"/>
      <c r="AJ13" s="659"/>
      <c r="AK13" s="657">
        <v>6</v>
      </c>
      <c r="AL13" s="658"/>
      <c r="AM13" s="658"/>
      <c r="AN13" s="658"/>
      <c r="AO13" s="658"/>
      <c r="AP13" s="658"/>
      <c r="AQ13" s="659"/>
      <c r="AR13" s="918">
        <v>6</v>
      </c>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601</v>
      </c>
      <c r="Q14" s="658"/>
      <c r="R14" s="658"/>
      <c r="S14" s="658"/>
      <c r="T14" s="658"/>
      <c r="U14" s="658"/>
      <c r="V14" s="659"/>
      <c r="W14" s="657" t="s">
        <v>604</v>
      </c>
      <c r="X14" s="658"/>
      <c r="Y14" s="658"/>
      <c r="Z14" s="658"/>
      <c r="AA14" s="658"/>
      <c r="AB14" s="658"/>
      <c r="AC14" s="659"/>
      <c r="AD14" s="657" t="s">
        <v>604</v>
      </c>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602</v>
      </c>
      <c r="Q15" s="658"/>
      <c r="R15" s="658"/>
      <c r="S15" s="658"/>
      <c r="T15" s="658"/>
      <c r="U15" s="658"/>
      <c r="V15" s="659"/>
      <c r="W15" s="657" t="s">
        <v>605</v>
      </c>
      <c r="X15" s="658"/>
      <c r="Y15" s="658"/>
      <c r="Z15" s="658"/>
      <c r="AA15" s="658"/>
      <c r="AB15" s="658"/>
      <c r="AC15" s="659"/>
      <c r="AD15" s="657" t="s">
        <v>604</v>
      </c>
      <c r="AE15" s="658"/>
      <c r="AF15" s="658"/>
      <c r="AG15" s="658"/>
      <c r="AH15" s="658"/>
      <c r="AI15" s="658"/>
      <c r="AJ15" s="659"/>
      <c r="AK15" s="657" t="s">
        <v>604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603</v>
      </c>
      <c r="Q16" s="658"/>
      <c r="R16" s="658"/>
      <c r="S16" s="658"/>
      <c r="T16" s="658"/>
      <c r="U16" s="658"/>
      <c r="V16" s="659"/>
      <c r="W16" s="657" t="s">
        <v>606</v>
      </c>
      <c r="X16" s="658"/>
      <c r="Y16" s="658"/>
      <c r="Z16" s="658"/>
      <c r="AA16" s="658"/>
      <c r="AB16" s="658"/>
      <c r="AC16" s="659"/>
      <c r="AD16" s="657" t="s">
        <v>604</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604</v>
      </c>
      <c r="Q17" s="658"/>
      <c r="R17" s="658"/>
      <c r="S17" s="658"/>
      <c r="T17" s="658"/>
      <c r="U17" s="658"/>
      <c r="V17" s="659"/>
      <c r="W17" s="657" t="s">
        <v>604</v>
      </c>
      <c r="X17" s="658"/>
      <c r="Y17" s="658"/>
      <c r="Z17" s="658"/>
      <c r="AA17" s="658"/>
      <c r="AB17" s="658"/>
      <c r="AC17" s="659"/>
      <c r="AD17" s="657" t="s">
        <v>604</v>
      </c>
      <c r="AE17" s="658"/>
      <c r="AF17" s="658"/>
      <c r="AG17" s="658"/>
      <c r="AH17" s="658"/>
      <c r="AI17" s="658"/>
      <c r="AJ17" s="659"/>
      <c r="AK17" s="657"/>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19</v>
      </c>
      <c r="Q18" s="879"/>
      <c r="R18" s="879"/>
      <c r="S18" s="879"/>
      <c r="T18" s="879"/>
      <c r="U18" s="879"/>
      <c r="V18" s="880"/>
      <c r="W18" s="878">
        <f>SUM(W13:AC17)</f>
        <v>19</v>
      </c>
      <c r="X18" s="879"/>
      <c r="Y18" s="879"/>
      <c r="Z18" s="879"/>
      <c r="AA18" s="879"/>
      <c r="AB18" s="879"/>
      <c r="AC18" s="880"/>
      <c r="AD18" s="878">
        <f>SUM(AD13:AJ17)</f>
        <v>19</v>
      </c>
      <c r="AE18" s="879"/>
      <c r="AF18" s="879"/>
      <c r="AG18" s="879"/>
      <c r="AH18" s="879"/>
      <c r="AI18" s="879"/>
      <c r="AJ18" s="880"/>
      <c r="AK18" s="878">
        <f>SUM(AK13:AQ17)</f>
        <v>6</v>
      </c>
      <c r="AL18" s="879"/>
      <c r="AM18" s="879"/>
      <c r="AN18" s="879"/>
      <c r="AO18" s="879"/>
      <c r="AP18" s="879"/>
      <c r="AQ18" s="880"/>
      <c r="AR18" s="878">
        <f>SUM(AR13:AX17)</f>
        <v>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19</v>
      </c>
      <c r="Q19" s="658"/>
      <c r="R19" s="658"/>
      <c r="S19" s="658"/>
      <c r="T19" s="658"/>
      <c r="U19" s="658"/>
      <c r="V19" s="659"/>
      <c r="W19" s="657">
        <v>19</v>
      </c>
      <c r="X19" s="658"/>
      <c r="Y19" s="658"/>
      <c r="Z19" s="658"/>
      <c r="AA19" s="658"/>
      <c r="AB19" s="658"/>
      <c r="AC19" s="659"/>
      <c r="AD19" s="657">
        <v>19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6" t="s">
        <v>10</v>
      </c>
      <c r="H20" s="877"/>
      <c r="I20" s="877"/>
      <c r="J20" s="877"/>
      <c r="K20" s="877"/>
      <c r="L20" s="877"/>
      <c r="M20" s="877"/>
      <c r="N20" s="877"/>
      <c r="O20" s="877"/>
      <c r="P20" s="312">
        <f>IF(P18=0, "-", SUM(P19)/P18)</f>
        <v>1</v>
      </c>
      <c r="Q20" s="312"/>
      <c r="R20" s="312"/>
      <c r="S20" s="312"/>
      <c r="T20" s="312"/>
      <c r="U20" s="312"/>
      <c r="V20" s="312"/>
      <c r="W20" s="312">
        <f t="shared" ref="W20" si="0">IF(W18=0, "-", SUM(W19)/W18)</f>
        <v>1</v>
      </c>
      <c r="X20" s="312"/>
      <c r="Y20" s="312"/>
      <c r="Z20" s="312"/>
      <c r="AA20" s="312"/>
      <c r="AB20" s="312"/>
      <c r="AC20" s="312"/>
      <c r="AD20" s="312">
        <f t="shared" ref="AD20" si="1">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49"/>
      <c r="B21" s="850"/>
      <c r="C21" s="850"/>
      <c r="D21" s="850"/>
      <c r="E21" s="850"/>
      <c r="F21" s="945"/>
      <c r="G21" s="310" t="s">
        <v>497</v>
      </c>
      <c r="H21" s="311"/>
      <c r="I21" s="311"/>
      <c r="J21" s="311"/>
      <c r="K21" s="311"/>
      <c r="L21" s="311"/>
      <c r="M21" s="311"/>
      <c r="N21" s="311"/>
      <c r="O21" s="311"/>
      <c r="P21" s="312">
        <f>IF(P19=0, "-", SUM(P19)/SUM(P13,P14))</f>
        <v>1</v>
      </c>
      <c r="Q21" s="312"/>
      <c r="R21" s="312"/>
      <c r="S21" s="312"/>
      <c r="T21" s="312"/>
      <c r="U21" s="312"/>
      <c r="V21" s="312"/>
      <c r="W21" s="312">
        <f t="shared" ref="W21" si="2">IF(W19=0, "-", SUM(W19)/SUM(W13,W14))</f>
        <v>1</v>
      </c>
      <c r="X21" s="312"/>
      <c r="Y21" s="312"/>
      <c r="Z21" s="312"/>
      <c r="AA21" s="312"/>
      <c r="AB21" s="312"/>
      <c r="AC21" s="312"/>
      <c r="AD21" s="312">
        <f t="shared" ref="AD21" si="3">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3" t="s">
        <v>539</v>
      </c>
      <c r="B22" s="964"/>
      <c r="C22" s="964"/>
      <c r="D22" s="964"/>
      <c r="E22" s="964"/>
      <c r="F22" s="965"/>
      <c r="G22" s="950" t="s">
        <v>474</v>
      </c>
      <c r="H22" s="216"/>
      <c r="I22" s="216"/>
      <c r="J22" s="216"/>
      <c r="K22" s="216"/>
      <c r="L22" s="216"/>
      <c r="M22" s="216"/>
      <c r="N22" s="216"/>
      <c r="O22" s="217"/>
      <c r="P22" s="935" t="s">
        <v>537</v>
      </c>
      <c r="Q22" s="216"/>
      <c r="R22" s="216"/>
      <c r="S22" s="216"/>
      <c r="T22" s="216"/>
      <c r="U22" s="216"/>
      <c r="V22" s="217"/>
      <c r="W22" s="935" t="s">
        <v>538</v>
      </c>
      <c r="X22" s="216"/>
      <c r="Y22" s="216"/>
      <c r="Z22" s="216"/>
      <c r="AA22" s="216"/>
      <c r="AB22" s="216"/>
      <c r="AC22" s="217"/>
      <c r="AD22" s="935" t="s">
        <v>473</v>
      </c>
      <c r="AE22" s="216"/>
      <c r="AF22" s="216"/>
      <c r="AG22" s="216"/>
      <c r="AH22" s="216"/>
      <c r="AI22" s="216"/>
      <c r="AJ22" s="216"/>
      <c r="AK22" s="216"/>
      <c r="AL22" s="216"/>
      <c r="AM22" s="216"/>
      <c r="AN22" s="216"/>
      <c r="AO22" s="216"/>
      <c r="AP22" s="216"/>
      <c r="AQ22" s="216"/>
      <c r="AR22" s="216"/>
      <c r="AS22" s="216"/>
      <c r="AT22" s="216"/>
      <c r="AU22" s="216"/>
      <c r="AV22" s="216"/>
      <c r="AW22" s="216"/>
      <c r="AX22" s="972"/>
    </row>
    <row r="23" spans="1:50" ht="25.5" customHeight="1" x14ac:dyDescent="0.15">
      <c r="A23" s="966"/>
      <c r="B23" s="967"/>
      <c r="C23" s="967"/>
      <c r="D23" s="967"/>
      <c r="E23" s="967"/>
      <c r="F23" s="968"/>
      <c r="G23" s="951" t="s">
        <v>559</v>
      </c>
      <c r="H23" s="952"/>
      <c r="I23" s="952"/>
      <c r="J23" s="952"/>
      <c r="K23" s="952"/>
      <c r="L23" s="952"/>
      <c r="M23" s="952"/>
      <c r="N23" s="952"/>
      <c r="O23" s="953"/>
      <c r="P23" s="918">
        <v>6</v>
      </c>
      <c r="Q23" s="919"/>
      <c r="R23" s="919"/>
      <c r="S23" s="919"/>
      <c r="T23" s="919"/>
      <c r="U23" s="919"/>
      <c r="V23" s="936"/>
      <c r="W23" s="918">
        <v>6</v>
      </c>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7"/>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7"/>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7"/>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6</v>
      </c>
      <c r="Q29" s="933"/>
      <c r="R29" s="933"/>
      <c r="S29" s="933"/>
      <c r="T29" s="933"/>
      <c r="U29" s="933"/>
      <c r="V29" s="934"/>
      <c r="W29" s="932">
        <f>AR13</f>
        <v>6</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564</v>
      </c>
      <c r="AR31" s="194"/>
      <c r="AS31" s="127" t="s">
        <v>356</v>
      </c>
      <c r="AT31" s="128"/>
      <c r="AU31" s="193">
        <v>33</v>
      </c>
      <c r="AV31" s="193"/>
      <c r="AW31" s="395" t="s">
        <v>300</v>
      </c>
      <c r="AX31" s="396"/>
    </row>
    <row r="32" spans="1:50" ht="23.25" customHeight="1" x14ac:dyDescent="0.15">
      <c r="A32" s="400"/>
      <c r="B32" s="398"/>
      <c r="C32" s="398"/>
      <c r="D32" s="398"/>
      <c r="E32" s="398"/>
      <c r="F32" s="399"/>
      <c r="G32" s="561" t="s">
        <v>560</v>
      </c>
      <c r="H32" s="562"/>
      <c r="I32" s="562"/>
      <c r="J32" s="562"/>
      <c r="K32" s="562"/>
      <c r="L32" s="562"/>
      <c r="M32" s="562"/>
      <c r="N32" s="562"/>
      <c r="O32" s="563"/>
      <c r="P32" s="99" t="s">
        <v>561</v>
      </c>
      <c r="Q32" s="99"/>
      <c r="R32" s="99"/>
      <c r="S32" s="99"/>
      <c r="T32" s="99"/>
      <c r="U32" s="99"/>
      <c r="V32" s="99"/>
      <c r="W32" s="99"/>
      <c r="X32" s="100"/>
      <c r="Y32" s="468" t="s">
        <v>12</v>
      </c>
      <c r="Z32" s="528"/>
      <c r="AA32" s="529"/>
      <c r="AB32" s="458" t="s">
        <v>638</v>
      </c>
      <c r="AC32" s="458"/>
      <c r="AD32" s="458"/>
      <c r="AE32" s="212">
        <v>380</v>
      </c>
      <c r="AF32" s="213"/>
      <c r="AG32" s="213"/>
      <c r="AH32" s="213"/>
      <c r="AI32" s="212">
        <v>410</v>
      </c>
      <c r="AJ32" s="213"/>
      <c r="AK32" s="213"/>
      <c r="AL32" s="213"/>
      <c r="AM32" s="212">
        <v>430</v>
      </c>
      <c r="AN32" s="213"/>
      <c r="AO32" s="213"/>
      <c r="AP32" s="213"/>
      <c r="AQ32" s="334" t="s">
        <v>565</v>
      </c>
      <c r="AR32" s="201"/>
      <c r="AS32" s="201"/>
      <c r="AT32" s="335"/>
      <c r="AU32" s="213" t="s">
        <v>565</v>
      </c>
      <c r="AV32" s="213"/>
      <c r="AW32" s="213"/>
      <c r="AX32" s="215"/>
    </row>
    <row r="33" spans="1:50" ht="23.2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638</v>
      </c>
      <c r="AC33" s="520"/>
      <c r="AD33" s="520"/>
      <c r="AE33" s="212">
        <v>280</v>
      </c>
      <c r="AF33" s="213"/>
      <c r="AG33" s="213"/>
      <c r="AH33" s="213"/>
      <c r="AI33" s="212">
        <v>400</v>
      </c>
      <c r="AJ33" s="213"/>
      <c r="AK33" s="213"/>
      <c r="AL33" s="213"/>
      <c r="AM33" s="212">
        <v>420</v>
      </c>
      <c r="AN33" s="213"/>
      <c r="AO33" s="213"/>
      <c r="AP33" s="213"/>
      <c r="AQ33" s="334" t="s">
        <v>565</v>
      </c>
      <c r="AR33" s="201"/>
      <c r="AS33" s="201"/>
      <c r="AT33" s="335"/>
      <c r="AU33" s="213">
        <v>500</v>
      </c>
      <c r="AV33" s="213"/>
      <c r="AW33" s="213"/>
      <c r="AX33" s="215"/>
    </row>
    <row r="34" spans="1:50" ht="41.2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136</v>
      </c>
      <c r="AF34" s="213"/>
      <c r="AG34" s="213"/>
      <c r="AH34" s="213"/>
      <c r="AI34" s="212">
        <v>103</v>
      </c>
      <c r="AJ34" s="213"/>
      <c r="AK34" s="213"/>
      <c r="AL34" s="213"/>
      <c r="AM34" s="212">
        <v>102</v>
      </c>
      <c r="AN34" s="213"/>
      <c r="AO34" s="213"/>
      <c r="AP34" s="213"/>
      <c r="AQ34" s="334" t="s">
        <v>565</v>
      </c>
      <c r="AR34" s="201"/>
      <c r="AS34" s="201"/>
      <c r="AT34" s="335"/>
      <c r="AU34" s="213" t="s">
        <v>565</v>
      </c>
      <c r="AV34" s="213"/>
      <c r="AW34" s="213"/>
      <c r="AX34" s="215"/>
    </row>
    <row r="35" spans="1:50" ht="23.25" customHeight="1" x14ac:dyDescent="0.15">
      <c r="A35" s="220" t="s">
        <v>527</v>
      </c>
      <c r="B35" s="221"/>
      <c r="C35" s="221"/>
      <c r="D35" s="221"/>
      <c r="E35" s="221"/>
      <c r="F35" s="222"/>
      <c r="G35" s="226" t="s">
        <v>566</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0.75" customHeight="1" x14ac:dyDescent="0.15">
      <c r="A37" s="770" t="s">
        <v>491</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09"/>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356</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3" hidden="1" customHeight="1" x14ac:dyDescent="0.15">
      <c r="A44" s="770" t="s">
        <v>491</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09"/>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356</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3" t="s">
        <v>253</v>
      </c>
      <c r="AV51" s="923"/>
      <c r="AW51" s="923"/>
      <c r="AX51" s="924"/>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356</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3" t="s">
        <v>253</v>
      </c>
      <c r="AV58" s="923"/>
      <c r="AW58" s="923"/>
      <c r="AX58" s="924"/>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356</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t="s">
        <v>568</v>
      </c>
      <c r="AR66" s="193"/>
      <c r="AS66" s="236" t="s">
        <v>356</v>
      </c>
      <c r="AT66" s="237"/>
      <c r="AU66" s="193" t="s">
        <v>568</v>
      </c>
      <c r="AV66" s="193"/>
      <c r="AW66" s="236" t="s">
        <v>490</v>
      </c>
      <c r="AX66" s="248"/>
    </row>
    <row r="67" spans="1:50" ht="23.25" customHeight="1" x14ac:dyDescent="0.15">
      <c r="A67" s="472"/>
      <c r="B67" s="473"/>
      <c r="C67" s="473"/>
      <c r="D67" s="473"/>
      <c r="E67" s="473"/>
      <c r="F67" s="474"/>
      <c r="G67" s="249" t="s">
        <v>364</v>
      </c>
      <c r="H67" s="252" t="s">
        <v>567</v>
      </c>
      <c r="I67" s="253"/>
      <c r="J67" s="253"/>
      <c r="K67" s="253"/>
      <c r="L67" s="253"/>
      <c r="M67" s="253"/>
      <c r="N67" s="253"/>
      <c r="O67" s="254"/>
      <c r="P67" s="252" t="s">
        <v>568</v>
      </c>
      <c r="Q67" s="253"/>
      <c r="R67" s="253"/>
      <c r="S67" s="253"/>
      <c r="T67" s="253"/>
      <c r="U67" s="253"/>
      <c r="V67" s="254"/>
      <c r="W67" s="258"/>
      <c r="X67" s="259"/>
      <c r="Y67" s="264" t="s">
        <v>12</v>
      </c>
      <c r="Z67" s="264"/>
      <c r="AA67" s="265"/>
      <c r="AB67" s="266" t="s">
        <v>517</v>
      </c>
      <c r="AC67" s="266"/>
      <c r="AD67" s="266"/>
      <c r="AE67" s="212" t="s">
        <v>568</v>
      </c>
      <c r="AF67" s="213"/>
      <c r="AG67" s="213"/>
      <c r="AH67" s="213"/>
      <c r="AI67" s="212" t="s">
        <v>568</v>
      </c>
      <c r="AJ67" s="213"/>
      <c r="AK67" s="213"/>
      <c r="AL67" s="213"/>
      <c r="AM67" s="212" t="s">
        <v>568</v>
      </c>
      <c r="AN67" s="213"/>
      <c r="AO67" s="213"/>
      <c r="AP67" s="213"/>
      <c r="AQ67" s="212" t="s">
        <v>568</v>
      </c>
      <c r="AR67" s="213"/>
      <c r="AS67" s="213"/>
      <c r="AT67" s="214"/>
      <c r="AU67" s="213" t="s">
        <v>568</v>
      </c>
      <c r="AV67" s="213"/>
      <c r="AW67" s="213"/>
      <c r="AX67" s="215"/>
    </row>
    <row r="68" spans="1:50" ht="23.25"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517</v>
      </c>
      <c r="AC68" s="218"/>
      <c r="AD68" s="218"/>
      <c r="AE68" s="212" t="s">
        <v>568</v>
      </c>
      <c r="AF68" s="213"/>
      <c r="AG68" s="213"/>
      <c r="AH68" s="213"/>
      <c r="AI68" s="212" t="s">
        <v>569</v>
      </c>
      <c r="AJ68" s="213"/>
      <c r="AK68" s="213"/>
      <c r="AL68" s="213"/>
      <c r="AM68" s="212" t="s">
        <v>568</v>
      </c>
      <c r="AN68" s="213"/>
      <c r="AO68" s="213"/>
      <c r="AP68" s="213"/>
      <c r="AQ68" s="212" t="s">
        <v>568</v>
      </c>
      <c r="AR68" s="213"/>
      <c r="AS68" s="213"/>
      <c r="AT68" s="214"/>
      <c r="AU68" s="213" t="s">
        <v>568</v>
      </c>
      <c r="AV68" s="213"/>
      <c r="AW68" s="213"/>
      <c r="AX68" s="215"/>
    </row>
    <row r="69" spans="1:50" ht="121.5"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518</v>
      </c>
      <c r="AC69" s="219"/>
      <c r="AD69" s="219"/>
      <c r="AE69" s="267" t="s">
        <v>568</v>
      </c>
      <c r="AF69" s="268"/>
      <c r="AG69" s="268"/>
      <c r="AH69" s="268"/>
      <c r="AI69" s="267" t="s">
        <v>568</v>
      </c>
      <c r="AJ69" s="268"/>
      <c r="AK69" s="268"/>
      <c r="AL69" s="268"/>
      <c r="AM69" s="267" t="s">
        <v>568</v>
      </c>
      <c r="AN69" s="268"/>
      <c r="AO69" s="268"/>
      <c r="AP69" s="268"/>
      <c r="AQ69" s="212" t="s">
        <v>568</v>
      </c>
      <c r="AR69" s="213"/>
      <c r="AS69" s="213"/>
      <c r="AT69" s="214"/>
      <c r="AU69" s="213" t="s">
        <v>568</v>
      </c>
      <c r="AV69" s="213"/>
      <c r="AW69" s="213"/>
      <c r="AX69" s="215"/>
    </row>
    <row r="70" spans="1:50" ht="23.25" customHeight="1" x14ac:dyDescent="0.15">
      <c r="A70" s="472" t="s">
        <v>498</v>
      </c>
      <c r="B70" s="473"/>
      <c r="C70" s="473"/>
      <c r="D70" s="473"/>
      <c r="E70" s="473"/>
      <c r="F70" s="474"/>
      <c r="G70" s="250" t="s">
        <v>365</v>
      </c>
      <c r="H70" s="301" t="s">
        <v>565</v>
      </c>
      <c r="I70" s="301"/>
      <c r="J70" s="301"/>
      <c r="K70" s="301"/>
      <c r="L70" s="301"/>
      <c r="M70" s="301"/>
      <c r="N70" s="301"/>
      <c r="O70" s="301"/>
      <c r="P70" s="301" t="s">
        <v>565</v>
      </c>
      <c r="Q70" s="301"/>
      <c r="R70" s="301"/>
      <c r="S70" s="301"/>
      <c r="T70" s="301"/>
      <c r="U70" s="301"/>
      <c r="V70" s="301"/>
      <c r="W70" s="304" t="s">
        <v>516</v>
      </c>
      <c r="X70" s="305"/>
      <c r="Y70" s="264" t="s">
        <v>12</v>
      </c>
      <c r="Z70" s="264"/>
      <c r="AA70" s="265"/>
      <c r="AB70" s="266" t="s">
        <v>517</v>
      </c>
      <c r="AC70" s="266"/>
      <c r="AD70" s="266"/>
      <c r="AE70" s="212" t="s">
        <v>568</v>
      </c>
      <c r="AF70" s="213"/>
      <c r="AG70" s="213"/>
      <c r="AH70" s="213"/>
      <c r="AI70" s="212" t="s">
        <v>568</v>
      </c>
      <c r="AJ70" s="213"/>
      <c r="AK70" s="213"/>
      <c r="AL70" s="213"/>
      <c r="AM70" s="212" t="s">
        <v>568</v>
      </c>
      <c r="AN70" s="213"/>
      <c r="AO70" s="213"/>
      <c r="AP70" s="213"/>
      <c r="AQ70" s="212" t="s">
        <v>568</v>
      </c>
      <c r="AR70" s="213"/>
      <c r="AS70" s="213"/>
      <c r="AT70" s="214"/>
      <c r="AU70" s="213" t="s">
        <v>570</v>
      </c>
      <c r="AV70" s="213"/>
      <c r="AW70" s="213"/>
      <c r="AX70" s="215"/>
    </row>
    <row r="71" spans="1:50" ht="23.25"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517</v>
      </c>
      <c r="AC71" s="218"/>
      <c r="AD71" s="218"/>
      <c r="AE71" s="212" t="s">
        <v>568</v>
      </c>
      <c r="AF71" s="213"/>
      <c r="AG71" s="213"/>
      <c r="AH71" s="213"/>
      <c r="AI71" s="212" t="s">
        <v>570</v>
      </c>
      <c r="AJ71" s="213"/>
      <c r="AK71" s="213"/>
      <c r="AL71" s="213"/>
      <c r="AM71" s="212" t="s">
        <v>568</v>
      </c>
      <c r="AN71" s="213"/>
      <c r="AO71" s="213"/>
      <c r="AP71" s="213"/>
      <c r="AQ71" s="212" t="s">
        <v>570</v>
      </c>
      <c r="AR71" s="213"/>
      <c r="AS71" s="213"/>
      <c r="AT71" s="214"/>
      <c r="AU71" s="213" t="s">
        <v>568</v>
      </c>
      <c r="AV71" s="213"/>
      <c r="AW71" s="213"/>
      <c r="AX71" s="215"/>
    </row>
    <row r="72" spans="1:50" ht="23.25"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518</v>
      </c>
      <c r="AC72" s="219"/>
      <c r="AD72" s="219"/>
      <c r="AE72" s="212" t="s">
        <v>568</v>
      </c>
      <c r="AF72" s="213"/>
      <c r="AG72" s="213"/>
      <c r="AH72" s="213"/>
      <c r="AI72" s="212" t="s">
        <v>568</v>
      </c>
      <c r="AJ72" s="213"/>
      <c r="AK72" s="213"/>
      <c r="AL72" s="213"/>
      <c r="AM72" s="212" t="s">
        <v>568</v>
      </c>
      <c r="AN72" s="213"/>
      <c r="AO72" s="213"/>
      <c r="AP72" s="214"/>
      <c r="AQ72" s="212" t="s">
        <v>568</v>
      </c>
      <c r="AR72" s="213"/>
      <c r="AS72" s="213"/>
      <c r="AT72" s="214"/>
      <c r="AU72" s="213" t="s">
        <v>568</v>
      </c>
      <c r="AV72" s="213"/>
      <c r="AW72" s="213"/>
      <c r="AX72" s="215"/>
    </row>
    <row r="73" spans="1:50" ht="23.25" hidden="1" customHeight="1" x14ac:dyDescent="0.15">
      <c r="A73" s="503" t="s">
        <v>492</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356</v>
      </c>
      <c r="AT74" s="128"/>
      <c r="AU74" s="590"/>
      <c r="AV74" s="194"/>
      <c r="AW74" s="127" t="s">
        <v>300</v>
      </c>
      <c r="AX74" s="189"/>
    </row>
    <row r="75" spans="1:50" ht="23.25" hidden="1" customHeight="1" x14ac:dyDescent="0.15">
      <c r="A75" s="506"/>
      <c r="B75" s="507"/>
      <c r="C75" s="507"/>
      <c r="D75" s="507"/>
      <c r="E75" s="507"/>
      <c r="F75" s="508"/>
      <c r="G75" s="609"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0"/>
      <c r="AF77" s="891"/>
      <c r="AG77" s="891"/>
      <c r="AH77" s="891"/>
      <c r="AI77" s="890"/>
      <c r="AJ77" s="891"/>
      <c r="AK77" s="891"/>
      <c r="AL77" s="891"/>
      <c r="AM77" s="890"/>
      <c r="AN77" s="891"/>
      <c r="AO77" s="891"/>
      <c r="AP77" s="891"/>
      <c r="AQ77" s="334"/>
      <c r="AR77" s="201"/>
      <c r="AS77" s="201"/>
      <c r="AT77" s="335"/>
      <c r="AU77" s="213"/>
      <c r="AV77" s="213"/>
      <c r="AW77" s="213"/>
      <c r="AX77" s="215"/>
    </row>
    <row r="78" spans="1:50" ht="69.75" hidden="1" customHeight="1" x14ac:dyDescent="0.15">
      <c r="A78" s="329" t="s">
        <v>530</v>
      </c>
      <c r="B78" s="330"/>
      <c r="C78" s="330"/>
      <c r="D78" s="330"/>
      <c r="E78" s="327" t="s">
        <v>465</v>
      </c>
      <c r="F78" s="328"/>
      <c r="G78" s="57" t="s">
        <v>365</v>
      </c>
      <c r="H78" s="587"/>
      <c r="I78" s="588"/>
      <c r="J78" s="588"/>
      <c r="K78" s="588"/>
      <c r="L78" s="588"/>
      <c r="M78" s="588"/>
      <c r="N78" s="588"/>
      <c r="O78" s="589"/>
      <c r="P78" s="141"/>
      <c r="Q78" s="141"/>
      <c r="R78" s="141"/>
      <c r="S78" s="141"/>
      <c r="T78" s="141"/>
      <c r="U78" s="141"/>
      <c r="V78" s="141"/>
      <c r="W78" s="141"/>
      <c r="X78" s="141"/>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486</v>
      </c>
      <c r="AP79" s="273"/>
      <c r="AQ79" s="273"/>
      <c r="AR79" s="81" t="s">
        <v>484</v>
      </c>
      <c r="AS79" s="272"/>
      <c r="AT79" s="273"/>
      <c r="AU79" s="273"/>
      <c r="AV79" s="273"/>
      <c r="AW79" s="273"/>
      <c r="AX79" s="946"/>
    </row>
    <row r="80" spans="1:50" ht="21.75" hidden="1" customHeight="1" x14ac:dyDescent="0.15">
      <c r="A80" s="864"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548</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5"/>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5"/>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hidden="1" customHeight="1" x14ac:dyDescent="0.15">
      <c r="A86" s="865"/>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5" t="s">
        <v>300</v>
      </c>
      <c r="AX86" s="396"/>
      <c r="AY86" s="10"/>
      <c r="AZ86" s="10"/>
      <c r="BA86" s="10"/>
      <c r="BB86" s="10"/>
      <c r="BC86" s="10"/>
      <c r="BD86" s="10"/>
      <c r="BE86" s="10"/>
      <c r="BF86" s="10"/>
      <c r="BG86" s="10"/>
      <c r="BH86" s="10"/>
    </row>
    <row r="87" spans="1:60" ht="23.25" hidden="1" customHeight="1" x14ac:dyDescent="0.15">
      <c r="A87" s="865"/>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5"/>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5"/>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5"/>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hidden="1" customHeight="1" x14ac:dyDescent="0.15">
      <c r="A91" s="865"/>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5" t="s">
        <v>300</v>
      </c>
      <c r="AX91" s="396"/>
      <c r="AY91" s="10"/>
      <c r="AZ91" s="10"/>
      <c r="BA91" s="10"/>
      <c r="BB91" s="10"/>
      <c r="BC91" s="10"/>
    </row>
    <row r="92" spans="1:60" ht="23.25" hidden="1" customHeight="1" x14ac:dyDescent="0.15">
      <c r="A92" s="865"/>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5"/>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5"/>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5"/>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5"/>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5"/>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5"/>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6"/>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5" t="s">
        <v>13</v>
      </c>
      <c r="Z99" s="896"/>
      <c r="AA99" s="897"/>
      <c r="AB99" s="892" t="s">
        <v>14</v>
      </c>
      <c r="AC99" s="893"/>
      <c r="AD99" s="894"/>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4"/>
      <c r="Z100" s="855"/>
      <c r="AA100" s="856"/>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540</v>
      </c>
      <c r="AV100" s="315"/>
      <c r="AW100" s="315"/>
      <c r="AX100" s="317"/>
    </row>
    <row r="101" spans="1:60" ht="23.25" customHeight="1" x14ac:dyDescent="0.15">
      <c r="A101" s="419"/>
      <c r="B101" s="420"/>
      <c r="C101" s="420"/>
      <c r="D101" s="420"/>
      <c r="E101" s="420"/>
      <c r="F101" s="421"/>
      <c r="G101" s="99" t="s">
        <v>639</v>
      </c>
      <c r="H101" s="99"/>
      <c r="I101" s="99"/>
      <c r="J101" s="99"/>
      <c r="K101" s="99"/>
      <c r="L101" s="99"/>
      <c r="M101" s="99"/>
      <c r="N101" s="99"/>
      <c r="O101" s="99"/>
      <c r="P101" s="99"/>
      <c r="Q101" s="99"/>
      <c r="R101" s="99"/>
      <c r="S101" s="99"/>
      <c r="T101" s="99"/>
      <c r="U101" s="99"/>
      <c r="V101" s="99"/>
      <c r="W101" s="99"/>
      <c r="X101" s="100"/>
      <c r="Y101" s="539" t="s">
        <v>55</v>
      </c>
      <c r="Z101" s="540"/>
      <c r="AA101" s="541"/>
      <c r="AB101" s="458" t="s">
        <v>562</v>
      </c>
      <c r="AC101" s="458"/>
      <c r="AD101" s="458"/>
      <c r="AE101" s="212">
        <v>1</v>
      </c>
      <c r="AF101" s="213"/>
      <c r="AG101" s="213"/>
      <c r="AH101" s="214"/>
      <c r="AI101" s="212">
        <v>1</v>
      </c>
      <c r="AJ101" s="213"/>
      <c r="AK101" s="213"/>
      <c r="AL101" s="214"/>
      <c r="AM101" s="212">
        <v>1</v>
      </c>
      <c r="AN101" s="213"/>
      <c r="AO101" s="213"/>
      <c r="AP101" s="214"/>
      <c r="AQ101" s="212" t="s">
        <v>569</v>
      </c>
      <c r="AR101" s="213"/>
      <c r="AS101" s="213"/>
      <c r="AT101" s="214"/>
      <c r="AU101" s="212" t="s">
        <v>565</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562</v>
      </c>
      <c r="AC102" s="458"/>
      <c r="AD102" s="458"/>
      <c r="AE102" s="415">
        <v>1</v>
      </c>
      <c r="AF102" s="415"/>
      <c r="AG102" s="415"/>
      <c r="AH102" s="415"/>
      <c r="AI102" s="415">
        <v>1</v>
      </c>
      <c r="AJ102" s="415"/>
      <c r="AK102" s="415"/>
      <c r="AL102" s="415"/>
      <c r="AM102" s="415">
        <v>1</v>
      </c>
      <c r="AN102" s="415"/>
      <c r="AO102" s="415"/>
      <c r="AP102" s="415"/>
      <c r="AQ102" s="267">
        <v>1</v>
      </c>
      <c r="AR102" s="268"/>
      <c r="AS102" s="268"/>
      <c r="AT102" s="313"/>
      <c r="AU102" s="267">
        <v>1</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540</v>
      </c>
      <c r="AV103" s="279"/>
      <c r="AW103" s="279"/>
      <c r="AX103" s="280"/>
    </row>
    <row r="104" spans="1:60" ht="23.25" customHeight="1" x14ac:dyDescent="0.15">
      <c r="A104" s="419"/>
      <c r="B104" s="420"/>
      <c r="C104" s="420"/>
      <c r="D104" s="420"/>
      <c r="E104" s="420"/>
      <c r="F104" s="421"/>
      <c r="G104" s="99" t="s">
        <v>640</v>
      </c>
      <c r="H104" s="99"/>
      <c r="I104" s="99"/>
      <c r="J104" s="99"/>
      <c r="K104" s="99"/>
      <c r="L104" s="99"/>
      <c r="M104" s="99"/>
      <c r="N104" s="99"/>
      <c r="O104" s="99"/>
      <c r="P104" s="99"/>
      <c r="Q104" s="99"/>
      <c r="R104" s="99"/>
      <c r="S104" s="99"/>
      <c r="T104" s="99"/>
      <c r="U104" s="99"/>
      <c r="V104" s="99"/>
      <c r="W104" s="99"/>
      <c r="X104" s="100"/>
      <c r="Y104" s="462" t="s">
        <v>55</v>
      </c>
      <c r="Z104" s="463"/>
      <c r="AA104" s="464"/>
      <c r="AB104" s="542" t="s">
        <v>562</v>
      </c>
      <c r="AC104" s="543"/>
      <c r="AD104" s="544"/>
      <c r="AE104" s="212">
        <v>4</v>
      </c>
      <c r="AF104" s="213"/>
      <c r="AG104" s="213"/>
      <c r="AH104" s="214"/>
      <c r="AI104" s="212">
        <v>2</v>
      </c>
      <c r="AJ104" s="213"/>
      <c r="AK104" s="213"/>
      <c r="AL104" s="214"/>
      <c r="AM104" s="212">
        <v>1</v>
      </c>
      <c r="AN104" s="213"/>
      <c r="AO104" s="213"/>
      <c r="AP104" s="214"/>
      <c r="AQ104" s="212" t="s">
        <v>565</v>
      </c>
      <c r="AR104" s="213"/>
      <c r="AS104" s="213"/>
      <c r="AT104" s="214"/>
      <c r="AU104" s="212" t="s">
        <v>571</v>
      </c>
      <c r="AV104" s="213"/>
      <c r="AW104" s="213"/>
      <c r="AX104" s="214"/>
    </row>
    <row r="105" spans="1:60" ht="2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562</v>
      </c>
      <c r="AC105" s="466"/>
      <c r="AD105" s="467"/>
      <c r="AE105" s="415">
        <v>4</v>
      </c>
      <c r="AF105" s="415"/>
      <c r="AG105" s="415"/>
      <c r="AH105" s="415"/>
      <c r="AI105" s="415">
        <v>4</v>
      </c>
      <c r="AJ105" s="415"/>
      <c r="AK105" s="415"/>
      <c r="AL105" s="415"/>
      <c r="AM105" s="415">
        <v>4</v>
      </c>
      <c r="AN105" s="415"/>
      <c r="AO105" s="415"/>
      <c r="AP105" s="415"/>
      <c r="AQ105" s="212">
        <v>4</v>
      </c>
      <c r="AR105" s="213"/>
      <c r="AS105" s="213"/>
      <c r="AT105" s="214"/>
      <c r="AU105" s="267">
        <v>4</v>
      </c>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540</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540</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540</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541</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608</v>
      </c>
      <c r="AC116" s="460"/>
      <c r="AD116" s="461"/>
      <c r="AE116" s="415">
        <v>5</v>
      </c>
      <c r="AF116" s="415"/>
      <c r="AG116" s="415"/>
      <c r="AH116" s="415"/>
      <c r="AI116" s="415">
        <v>5</v>
      </c>
      <c r="AJ116" s="415"/>
      <c r="AK116" s="415"/>
      <c r="AL116" s="415"/>
      <c r="AM116" s="415">
        <v>4</v>
      </c>
      <c r="AN116" s="415"/>
      <c r="AO116" s="415"/>
      <c r="AP116" s="415"/>
      <c r="AQ116" s="212" t="s">
        <v>612</v>
      </c>
      <c r="AR116" s="213"/>
      <c r="AS116" s="213"/>
      <c r="AT116" s="213"/>
      <c r="AU116" s="213"/>
      <c r="AV116" s="213"/>
      <c r="AW116" s="213"/>
      <c r="AX116" s="215"/>
    </row>
    <row r="117" spans="1:50" ht="43.5" customHeight="1" thickBot="1" x14ac:dyDescent="0.2">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609</v>
      </c>
      <c r="AC117" s="470"/>
      <c r="AD117" s="471"/>
      <c r="AE117" s="548" t="s">
        <v>573</v>
      </c>
      <c r="AF117" s="548"/>
      <c r="AG117" s="548"/>
      <c r="AH117" s="548"/>
      <c r="AI117" s="548" t="s">
        <v>610</v>
      </c>
      <c r="AJ117" s="548"/>
      <c r="AK117" s="548"/>
      <c r="AL117" s="548"/>
      <c r="AM117" s="548" t="s">
        <v>611</v>
      </c>
      <c r="AN117" s="548"/>
      <c r="AO117" s="548"/>
      <c r="AP117" s="548"/>
      <c r="AQ117" s="548" t="s">
        <v>613</v>
      </c>
      <c r="AR117" s="548"/>
      <c r="AS117" s="548"/>
      <c r="AT117" s="548"/>
      <c r="AU117" s="548"/>
      <c r="AV117" s="548"/>
      <c r="AW117" s="548"/>
      <c r="AX117" s="549"/>
    </row>
    <row r="118" spans="1:50" ht="23.25" hidden="1" customHeight="1" thickBo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541</v>
      </c>
      <c r="AR118" s="592"/>
      <c r="AS118" s="592"/>
      <c r="AT118" s="592"/>
      <c r="AU118" s="592"/>
      <c r="AV118" s="592"/>
      <c r="AW118" s="592"/>
      <c r="AX118" s="593"/>
    </row>
    <row r="119" spans="1:50" ht="23.25" hidden="1" customHeight="1" thickBot="1" x14ac:dyDescent="0.2">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thickBo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541</v>
      </c>
      <c r="AR121" s="592"/>
      <c r="AS121" s="592"/>
      <c r="AT121" s="592"/>
      <c r="AU121" s="592"/>
      <c r="AV121" s="592"/>
      <c r="AW121" s="592"/>
      <c r="AX121" s="593"/>
    </row>
    <row r="122" spans="1:50" ht="23.25" hidden="1" customHeight="1" thickBot="1" x14ac:dyDescent="0.2">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thickBo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thickBo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541</v>
      </c>
      <c r="AR124" s="592"/>
      <c r="AS124" s="592"/>
      <c r="AT124" s="592"/>
      <c r="AU124" s="592"/>
      <c r="AV124" s="592"/>
      <c r="AW124" s="592"/>
      <c r="AX124" s="593"/>
    </row>
    <row r="125" spans="1:50" ht="23.25" hidden="1" customHeight="1" thickBot="1" x14ac:dyDescent="0.2">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8"/>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thickBo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9"/>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thickBot="1" x14ac:dyDescent="0.2">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5"/>
      <c r="Z127" s="926"/>
      <c r="AA127" s="927"/>
      <c r="AB127" s="241" t="s">
        <v>11</v>
      </c>
      <c r="AC127" s="242"/>
      <c r="AD127" s="243"/>
      <c r="AE127" s="412" t="s">
        <v>357</v>
      </c>
      <c r="AF127" s="413"/>
      <c r="AG127" s="413"/>
      <c r="AH127" s="414"/>
      <c r="AI127" s="412" t="s">
        <v>363</v>
      </c>
      <c r="AJ127" s="413"/>
      <c r="AK127" s="413"/>
      <c r="AL127" s="414"/>
      <c r="AM127" s="412" t="s">
        <v>472</v>
      </c>
      <c r="AN127" s="413"/>
      <c r="AO127" s="413"/>
      <c r="AP127" s="414"/>
      <c r="AQ127" s="591" t="s">
        <v>541</v>
      </c>
      <c r="AR127" s="592"/>
      <c r="AS127" s="592"/>
      <c r="AT127" s="592"/>
      <c r="AU127" s="592"/>
      <c r="AV127" s="592"/>
      <c r="AW127" s="592"/>
      <c r="AX127" s="593"/>
    </row>
    <row r="128" spans="1:50" ht="23.25" hidden="1" customHeight="1" thickBot="1" x14ac:dyDescent="0.2">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369</v>
      </c>
      <c r="B130" s="179"/>
      <c r="C130" s="178" t="s">
        <v>366</v>
      </c>
      <c r="D130" s="179"/>
      <c r="E130" s="163" t="s">
        <v>399</v>
      </c>
      <c r="F130" s="164"/>
      <c r="G130" s="165" t="s">
        <v>574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575</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568</v>
      </c>
      <c r="AR133" s="193"/>
      <c r="AS133" s="127" t="s">
        <v>356</v>
      </c>
      <c r="AT133" s="128"/>
      <c r="AU133" s="194">
        <v>33</v>
      </c>
      <c r="AV133" s="194"/>
      <c r="AW133" s="127" t="s">
        <v>300</v>
      </c>
      <c r="AX133" s="189"/>
    </row>
    <row r="134" spans="1:50" ht="39.75" customHeight="1" x14ac:dyDescent="0.15">
      <c r="A134" s="183"/>
      <c r="B134" s="180"/>
      <c r="C134" s="174"/>
      <c r="D134" s="180"/>
      <c r="E134" s="174"/>
      <c r="F134" s="175"/>
      <c r="G134" s="98" t="s">
        <v>576</v>
      </c>
      <c r="H134" s="99"/>
      <c r="I134" s="99"/>
      <c r="J134" s="99"/>
      <c r="K134" s="99"/>
      <c r="L134" s="99"/>
      <c r="M134" s="99"/>
      <c r="N134" s="99"/>
      <c r="O134" s="99"/>
      <c r="P134" s="99"/>
      <c r="Q134" s="99"/>
      <c r="R134" s="99"/>
      <c r="S134" s="99"/>
      <c r="T134" s="99"/>
      <c r="U134" s="99"/>
      <c r="V134" s="99"/>
      <c r="W134" s="99"/>
      <c r="X134" s="100"/>
      <c r="Y134" s="195" t="s">
        <v>379</v>
      </c>
      <c r="Z134" s="196"/>
      <c r="AA134" s="197"/>
      <c r="AB134" s="198" t="s">
        <v>638</v>
      </c>
      <c r="AC134" s="199"/>
      <c r="AD134" s="199"/>
      <c r="AE134" s="200">
        <v>380</v>
      </c>
      <c r="AF134" s="201"/>
      <c r="AG134" s="201"/>
      <c r="AH134" s="201"/>
      <c r="AI134" s="200">
        <v>410</v>
      </c>
      <c r="AJ134" s="201"/>
      <c r="AK134" s="201"/>
      <c r="AL134" s="201"/>
      <c r="AM134" s="200">
        <v>430</v>
      </c>
      <c r="AN134" s="201"/>
      <c r="AO134" s="201"/>
      <c r="AP134" s="201"/>
      <c r="AQ134" s="200" t="s">
        <v>568</v>
      </c>
      <c r="AR134" s="201"/>
      <c r="AS134" s="201"/>
      <c r="AT134" s="201"/>
      <c r="AU134" s="200" t="s">
        <v>568</v>
      </c>
      <c r="AV134" s="201"/>
      <c r="AW134" s="201"/>
      <c r="AX134" s="202"/>
    </row>
    <row r="135" spans="1:50" ht="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638</v>
      </c>
      <c r="AC135" s="207"/>
      <c r="AD135" s="207"/>
      <c r="AE135" s="200">
        <v>280</v>
      </c>
      <c r="AF135" s="201"/>
      <c r="AG135" s="201"/>
      <c r="AH135" s="201"/>
      <c r="AI135" s="200">
        <v>400</v>
      </c>
      <c r="AJ135" s="201"/>
      <c r="AK135" s="201"/>
      <c r="AL135" s="201"/>
      <c r="AM135" s="200">
        <v>420</v>
      </c>
      <c r="AN135" s="201"/>
      <c r="AO135" s="201"/>
      <c r="AP135" s="201"/>
      <c r="AQ135" s="200" t="s">
        <v>568</v>
      </c>
      <c r="AR135" s="201"/>
      <c r="AS135" s="201"/>
      <c r="AT135" s="201"/>
      <c r="AU135" s="200">
        <v>500</v>
      </c>
      <c r="AV135" s="201"/>
      <c r="AW135" s="201"/>
      <c r="AX135" s="202"/>
    </row>
    <row r="136" spans="1:50" ht="1.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11.2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0.7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577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thickBot="1" x14ac:dyDescent="0.2">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1.5"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29.2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19.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15.7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x14ac:dyDescent="0.15">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27.7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26.2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16.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14.2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6.7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6.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5.2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18.7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7.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x14ac:dyDescent="0.15">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13.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16.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0"/>
      <c r="E430" s="168" t="s">
        <v>388</v>
      </c>
      <c r="F430" s="169"/>
      <c r="G430" s="898" t="s">
        <v>384</v>
      </c>
      <c r="H430" s="117"/>
      <c r="I430" s="117"/>
      <c r="J430" s="899" t="s">
        <v>563</v>
      </c>
      <c r="K430" s="900"/>
      <c r="L430" s="900"/>
      <c r="M430" s="900"/>
      <c r="N430" s="900"/>
      <c r="O430" s="900"/>
      <c r="P430" s="900"/>
      <c r="Q430" s="900"/>
      <c r="R430" s="900"/>
      <c r="S430" s="900"/>
      <c r="T430" s="901"/>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2"/>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535</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0"/>
      <c r="AR432" s="194"/>
      <c r="AS432" s="127" t="s">
        <v>356</v>
      </c>
      <c r="AT432" s="128"/>
      <c r="AU432" s="194"/>
      <c r="AV432" s="194"/>
      <c r="AW432" s="127" t="s">
        <v>300</v>
      </c>
      <c r="AX432" s="189"/>
    </row>
    <row r="433" spans="1:50" ht="23.25" customHeight="1" x14ac:dyDescent="0.15">
      <c r="A433" s="183"/>
      <c r="B433" s="180"/>
      <c r="C433" s="174"/>
      <c r="D433" s="180"/>
      <c r="E433" s="336"/>
      <c r="F433" s="337"/>
      <c r="G433" s="98" t="s">
        <v>569</v>
      </c>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535</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0"/>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6.7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535</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0"/>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535</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0"/>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535</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0"/>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535</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0"/>
      <c r="AR457" s="194"/>
      <c r="AS457" s="127" t="s">
        <v>356</v>
      </c>
      <c r="AT457" s="128"/>
      <c r="AU457" s="194"/>
      <c r="AV457" s="194"/>
      <c r="AW457" s="127" t="s">
        <v>300</v>
      </c>
      <c r="AX457" s="189"/>
    </row>
    <row r="458" spans="1:50" ht="23.25" customHeight="1" x14ac:dyDescent="0.15">
      <c r="A458" s="183"/>
      <c r="B458" s="180"/>
      <c r="C458" s="174"/>
      <c r="D458" s="180"/>
      <c r="E458" s="336"/>
      <c r="F458" s="337"/>
      <c r="G458" s="98" t="s">
        <v>569</v>
      </c>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535</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0"/>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4.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535</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0"/>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535</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0"/>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535</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0"/>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578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2.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thickBot="1" x14ac:dyDescent="0.2">
      <c r="A484" s="183"/>
      <c r="B484" s="180"/>
      <c r="C484" s="174"/>
      <c r="D484" s="180"/>
      <c r="E484" s="168" t="s">
        <v>354</v>
      </c>
      <c r="F484" s="169"/>
      <c r="G484" s="898" t="s">
        <v>384</v>
      </c>
      <c r="H484" s="117"/>
      <c r="I484" s="117"/>
      <c r="J484" s="899"/>
      <c r="K484" s="900"/>
      <c r="L484" s="900"/>
      <c r="M484" s="900"/>
      <c r="N484" s="900"/>
      <c r="O484" s="900"/>
      <c r="P484" s="900"/>
      <c r="Q484" s="900"/>
      <c r="R484" s="900"/>
      <c r="S484" s="900"/>
      <c r="T484" s="901"/>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2"/>
    </row>
    <row r="485" spans="1:50" ht="18.75" hidden="1" customHeight="1" thickBot="1" x14ac:dyDescent="0.2">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535</v>
      </c>
      <c r="AN485" s="211"/>
      <c r="AO485" s="211"/>
      <c r="AP485" s="153"/>
      <c r="AQ485" s="153" t="s">
        <v>355</v>
      </c>
      <c r="AR485" s="124"/>
      <c r="AS485" s="124"/>
      <c r="AT485" s="125"/>
      <c r="AU485" s="130" t="s">
        <v>253</v>
      </c>
      <c r="AV485" s="130"/>
      <c r="AW485" s="130"/>
      <c r="AX485" s="131"/>
    </row>
    <row r="486" spans="1:50" ht="18.75" hidden="1" customHeight="1" thickBot="1" x14ac:dyDescent="0.2">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0"/>
      <c r="AR486" s="194"/>
      <c r="AS486" s="127" t="s">
        <v>356</v>
      </c>
      <c r="AT486" s="128"/>
      <c r="AU486" s="194"/>
      <c r="AV486" s="194"/>
      <c r="AW486" s="127" t="s">
        <v>300</v>
      </c>
      <c r="AX486" s="189"/>
    </row>
    <row r="487" spans="1:50" ht="23.25" hidden="1" customHeight="1" thickBot="1" x14ac:dyDescent="0.2">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thickBot="1" x14ac:dyDescent="0.2">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thickBot="1" x14ac:dyDescent="0.2">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thickBot="1" x14ac:dyDescent="0.2">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535</v>
      </c>
      <c r="AN490" s="211"/>
      <c r="AO490" s="211"/>
      <c r="AP490" s="153"/>
      <c r="AQ490" s="153" t="s">
        <v>355</v>
      </c>
      <c r="AR490" s="124"/>
      <c r="AS490" s="124"/>
      <c r="AT490" s="125"/>
      <c r="AU490" s="130" t="s">
        <v>253</v>
      </c>
      <c r="AV490" s="130"/>
      <c r="AW490" s="130"/>
      <c r="AX490" s="131"/>
    </row>
    <row r="491" spans="1:50" ht="18.75" hidden="1" customHeight="1" thickBot="1" x14ac:dyDescent="0.2">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0"/>
      <c r="AR491" s="194"/>
      <c r="AS491" s="127" t="s">
        <v>356</v>
      </c>
      <c r="AT491" s="128"/>
      <c r="AU491" s="194"/>
      <c r="AV491" s="194"/>
      <c r="AW491" s="127" t="s">
        <v>300</v>
      </c>
      <c r="AX491" s="189"/>
    </row>
    <row r="492" spans="1:50" ht="23.25" hidden="1" customHeight="1" thickBot="1" x14ac:dyDescent="0.2">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thickBot="1" x14ac:dyDescent="0.2">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thickBot="1" x14ac:dyDescent="0.2">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thickBot="1" x14ac:dyDescent="0.2">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535</v>
      </c>
      <c r="AN495" s="211"/>
      <c r="AO495" s="211"/>
      <c r="AP495" s="153"/>
      <c r="AQ495" s="153" t="s">
        <v>355</v>
      </c>
      <c r="AR495" s="124"/>
      <c r="AS495" s="124"/>
      <c r="AT495" s="125"/>
      <c r="AU495" s="130" t="s">
        <v>253</v>
      </c>
      <c r="AV495" s="130"/>
      <c r="AW495" s="130"/>
      <c r="AX495" s="131"/>
    </row>
    <row r="496" spans="1:50" ht="18.75" hidden="1" customHeight="1" thickBot="1" x14ac:dyDescent="0.2">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0"/>
      <c r="AR496" s="194"/>
      <c r="AS496" s="127" t="s">
        <v>356</v>
      </c>
      <c r="AT496" s="128"/>
      <c r="AU496" s="194"/>
      <c r="AV496" s="194"/>
      <c r="AW496" s="127" t="s">
        <v>300</v>
      </c>
      <c r="AX496" s="189"/>
    </row>
    <row r="497" spans="1:50" ht="23.25" hidden="1" customHeight="1" thickBot="1" x14ac:dyDescent="0.2">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18" hidden="1" customHeight="1" thickBot="1" x14ac:dyDescent="0.2">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thickBot="1" x14ac:dyDescent="0.2">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thickBot="1" x14ac:dyDescent="0.2">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535</v>
      </c>
      <c r="AN500" s="211"/>
      <c r="AO500" s="211"/>
      <c r="AP500" s="153"/>
      <c r="AQ500" s="153" t="s">
        <v>355</v>
      </c>
      <c r="AR500" s="124"/>
      <c r="AS500" s="124"/>
      <c r="AT500" s="125"/>
      <c r="AU500" s="130" t="s">
        <v>253</v>
      </c>
      <c r="AV500" s="130"/>
      <c r="AW500" s="130"/>
      <c r="AX500" s="131"/>
    </row>
    <row r="501" spans="1:50" ht="18.75" hidden="1" customHeight="1" thickBot="1" x14ac:dyDescent="0.2">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0"/>
      <c r="AR501" s="194"/>
      <c r="AS501" s="127" t="s">
        <v>356</v>
      </c>
      <c r="AT501" s="128"/>
      <c r="AU501" s="194"/>
      <c r="AV501" s="194"/>
      <c r="AW501" s="127" t="s">
        <v>300</v>
      </c>
      <c r="AX501" s="189"/>
    </row>
    <row r="502" spans="1:50" ht="23.25" hidden="1" customHeight="1" thickBot="1" x14ac:dyDescent="0.2">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thickBot="1" x14ac:dyDescent="0.2">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thickBot="1" x14ac:dyDescent="0.2">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thickBot="1" x14ac:dyDescent="0.2">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535</v>
      </c>
      <c r="AN505" s="211"/>
      <c r="AO505" s="211"/>
      <c r="AP505" s="153"/>
      <c r="AQ505" s="153" t="s">
        <v>355</v>
      </c>
      <c r="AR505" s="124"/>
      <c r="AS505" s="124"/>
      <c r="AT505" s="125"/>
      <c r="AU505" s="130" t="s">
        <v>253</v>
      </c>
      <c r="AV505" s="130"/>
      <c r="AW505" s="130"/>
      <c r="AX505" s="131"/>
    </row>
    <row r="506" spans="1:50" ht="18.75" hidden="1" customHeight="1" thickBot="1" x14ac:dyDescent="0.2">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0"/>
      <c r="AR506" s="194"/>
      <c r="AS506" s="127" t="s">
        <v>356</v>
      </c>
      <c r="AT506" s="128"/>
      <c r="AU506" s="194"/>
      <c r="AV506" s="194"/>
      <c r="AW506" s="127" t="s">
        <v>300</v>
      </c>
      <c r="AX506" s="189"/>
    </row>
    <row r="507" spans="1:50" ht="23.25" hidden="1" customHeight="1" thickBot="1" x14ac:dyDescent="0.2">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thickBot="1" x14ac:dyDescent="0.2">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thickBot="1" x14ac:dyDescent="0.2">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thickBot="1" x14ac:dyDescent="0.2">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535</v>
      </c>
      <c r="AN510" s="211"/>
      <c r="AO510" s="211"/>
      <c r="AP510" s="153"/>
      <c r="AQ510" s="153" t="s">
        <v>355</v>
      </c>
      <c r="AR510" s="124"/>
      <c r="AS510" s="124"/>
      <c r="AT510" s="125"/>
      <c r="AU510" s="130" t="s">
        <v>253</v>
      </c>
      <c r="AV510" s="130"/>
      <c r="AW510" s="130"/>
      <c r="AX510" s="131"/>
    </row>
    <row r="511" spans="1:50" ht="18.75" hidden="1" customHeight="1" thickBot="1" x14ac:dyDescent="0.2">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0"/>
      <c r="AR511" s="194"/>
      <c r="AS511" s="127" t="s">
        <v>356</v>
      </c>
      <c r="AT511" s="128"/>
      <c r="AU511" s="194"/>
      <c r="AV511" s="194"/>
      <c r="AW511" s="127" t="s">
        <v>300</v>
      </c>
      <c r="AX511" s="189"/>
    </row>
    <row r="512" spans="1:50" ht="23.25" hidden="1" customHeight="1" thickBot="1" x14ac:dyDescent="0.2">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thickBot="1" x14ac:dyDescent="0.2">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thickBot="1" x14ac:dyDescent="0.2">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thickBot="1" x14ac:dyDescent="0.2">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535</v>
      </c>
      <c r="AN515" s="211"/>
      <c r="AO515" s="211"/>
      <c r="AP515" s="153"/>
      <c r="AQ515" s="153" t="s">
        <v>355</v>
      </c>
      <c r="AR515" s="124"/>
      <c r="AS515" s="124"/>
      <c r="AT515" s="125"/>
      <c r="AU515" s="130" t="s">
        <v>253</v>
      </c>
      <c r="AV515" s="130"/>
      <c r="AW515" s="130"/>
      <c r="AX515" s="131"/>
    </row>
    <row r="516" spans="1:50" ht="18.75" hidden="1" customHeight="1" thickBot="1" x14ac:dyDescent="0.2">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0"/>
      <c r="AR516" s="194"/>
      <c r="AS516" s="127" t="s">
        <v>356</v>
      </c>
      <c r="AT516" s="128"/>
      <c r="AU516" s="194"/>
      <c r="AV516" s="194"/>
      <c r="AW516" s="127" t="s">
        <v>300</v>
      </c>
      <c r="AX516" s="189"/>
    </row>
    <row r="517" spans="1:50" ht="23.25" hidden="1" customHeight="1" thickBot="1" x14ac:dyDescent="0.2">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thickBot="1" x14ac:dyDescent="0.2">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thickBot="1" x14ac:dyDescent="0.2">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thickBot="1" x14ac:dyDescent="0.2">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535</v>
      </c>
      <c r="AN520" s="211"/>
      <c r="AO520" s="211"/>
      <c r="AP520" s="153"/>
      <c r="AQ520" s="153" t="s">
        <v>355</v>
      </c>
      <c r="AR520" s="124"/>
      <c r="AS520" s="124"/>
      <c r="AT520" s="125"/>
      <c r="AU520" s="130" t="s">
        <v>253</v>
      </c>
      <c r="AV520" s="130"/>
      <c r="AW520" s="130"/>
      <c r="AX520" s="131"/>
    </row>
    <row r="521" spans="1:50" ht="18.75" hidden="1" customHeight="1" thickBot="1" x14ac:dyDescent="0.2">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0"/>
      <c r="AR521" s="194"/>
      <c r="AS521" s="127" t="s">
        <v>356</v>
      </c>
      <c r="AT521" s="128"/>
      <c r="AU521" s="194"/>
      <c r="AV521" s="194"/>
      <c r="AW521" s="127" t="s">
        <v>300</v>
      </c>
      <c r="AX521" s="189"/>
    </row>
    <row r="522" spans="1:50" ht="23.25" hidden="1" customHeight="1" thickBot="1" x14ac:dyDescent="0.2">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thickBot="1" x14ac:dyDescent="0.2">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thickBot="1" x14ac:dyDescent="0.2">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thickBot="1" x14ac:dyDescent="0.2">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535</v>
      </c>
      <c r="AN525" s="211"/>
      <c r="AO525" s="211"/>
      <c r="AP525" s="153"/>
      <c r="AQ525" s="153" t="s">
        <v>355</v>
      </c>
      <c r="AR525" s="124"/>
      <c r="AS525" s="124"/>
      <c r="AT525" s="125"/>
      <c r="AU525" s="130" t="s">
        <v>253</v>
      </c>
      <c r="AV525" s="130"/>
      <c r="AW525" s="130"/>
      <c r="AX525" s="131"/>
    </row>
    <row r="526" spans="1:50" ht="18.75" hidden="1" customHeight="1" thickBot="1" x14ac:dyDescent="0.2">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0"/>
      <c r="AR526" s="194"/>
      <c r="AS526" s="127" t="s">
        <v>356</v>
      </c>
      <c r="AT526" s="128"/>
      <c r="AU526" s="194"/>
      <c r="AV526" s="194"/>
      <c r="AW526" s="127" t="s">
        <v>300</v>
      </c>
      <c r="AX526" s="189"/>
    </row>
    <row r="527" spans="1:50" ht="23.25" hidden="1" customHeight="1" thickBot="1" x14ac:dyDescent="0.2">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12.75" hidden="1" customHeight="1" thickBot="1" x14ac:dyDescent="0.2">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thickBot="1" x14ac:dyDescent="0.2">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thickBot="1" x14ac:dyDescent="0.2">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535</v>
      </c>
      <c r="AN530" s="211"/>
      <c r="AO530" s="211"/>
      <c r="AP530" s="153"/>
      <c r="AQ530" s="153" t="s">
        <v>355</v>
      </c>
      <c r="AR530" s="124"/>
      <c r="AS530" s="124"/>
      <c r="AT530" s="125"/>
      <c r="AU530" s="130" t="s">
        <v>253</v>
      </c>
      <c r="AV530" s="130"/>
      <c r="AW530" s="130"/>
      <c r="AX530" s="131"/>
    </row>
    <row r="531" spans="1:50" ht="18.75" hidden="1" customHeight="1" thickBot="1" x14ac:dyDescent="0.2">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0"/>
      <c r="AR531" s="194"/>
      <c r="AS531" s="127" t="s">
        <v>356</v>
      </c>
      <c r="AT531" s="128"/>
      <c r="AU531" s="194"/>
      <c r="AV531" s="194"/>
      <c r="AW531" s="127" t="s">
        <v>300</v>
      </c>
      <c r="AX531" s="189"/>
    </row>
    <row r="532" spans="1:50" ht="23.25" hidden="1" customHeight="1" thickBot="1" x14ac:dyDescent="0.2">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thickBot="1" x14ac:dyDescent="0.2">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thickBot="1" x14ac:dyDescent="0.2">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25" hidden="1" customHeight="1" thickBot="1" x14ac:dyDescent="0.2">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thickBot="1" x14ac:dyDescent="0.2">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thickBot="1" x14ac:dyDescent="0.2">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thickBot="1" x14ac:dyDescent="0.2">
      <c r="A538" s="183"/>
      <c r="B538" s="180"/>
      <c r="C538" s="174"/>
      <c r="D538" s="180"/>
      <c r="E538" s="168" t="s">
        <v>354</v>
      </c>
      <c r="F538" s="169"/>
      <c r="G538" s="898" t="s">
        <v>384</v>
      </c>
      <c r="H538" s="117"/>
      <c r="I538" s="117"/>
      <c r="J538" s="899"/>
      <c r="K538" s="900"/>
      <c r="L538" s="900"/>
      <c r="M538" s="900"/>
      <c r="N538" s="900"/>
      <c r="O538" s="900"/>
      <c r="P538" s="900"/>
      <c r="Q538" s="900"/>
      <c r="R538" s="900"/>
      <c r="S538" s="900"/>
      <c r="T538" s="901"/>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2"/>
    </row>
    <row r="539" spans="1:50" ht="18.75" hidden="1" customHeight="1" thickBot="1" x14ac:dyDescent="0.2">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535</v>
      </c>
      <c r="AN539" s="211"/>
      <c r="AO539" s="211"/>
      <c r="AP539" s="153"/>
      <c r="AQ539" s="153" t="s">
        <v>355</v>
      </c>
      <c r="AR539" s="124"/>
      <c r="AS539" s="124"/>
      <c r="AT539" s="125"/>
      <c r="AU539" s="130" t="s">
        <v>253</v>
      </c>
      <c r="AV539" s="130"/>
      <c r="AW539" s="130"/>
      <c r="AX539" s="131"/>
    </row>
    <row r="540" spans="1:50" ht="18.75" hidden="1" customHeight="1" thickBot="1" x14ac:dyDescent="0.2">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0"/>
      <c r="AR540" s="194"/>
      <c r="AS540" s="127" t="s">
        <v>356</v>
      </c>
      <c r="AT540" s="128"/>
      <c r="AU540" s="194"/>
      <c r="AV540" s="194"/>
      <c r="AW540" s="127" t="s">
        <v>300</v>
      </c>
      <c r="AX540" s="189"/>
    </row>
    <row r="541" spans="1:50" ht="23.25" hidden="1" customHeight="1" thickBot="1" x14ac:dyDescent="0.2">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thickBot="1" x14ac:dyDescent="0.2">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thickBot="1" x14ac:dyDescent="0.2">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thickBot="1" x14ac:dyDescent="0.2">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535</v>
      </c>
      <c r="AN544" s="211"/>
      <c r="AO544" s="211"/>
      <c r="AP544" s="153"/>
      <c r="AQ544" s="153" t="s">
        <v>355</v>
      </c>
      <c r="AR544" s="124"/>
      <c r="AS544" s="124"/>
      <c r="AT544" s="125"/>
      <c r="AU544" s="130" t="s">
        <v>253</v>
      </c>
      <c r="AV544" s="130"/>
      <c r="AW544" s="130"/>
      <c r="AX544" s="131"/>
    </row>
    <row r="545" spans="1:50" ht="18.75" hidden="1" customHeight="1" thickBot="1" x14ac:dyDescent="0.2">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0"/>
      <c r="AR545" s="194"/>
      <c r="AS545" s="127" t="s">
        <v>356</v>
      </c>
      <c r="AT545" s="128"/>
      <c r="AU545" s="194"/>
      <c r="AV545" s="194"/>
      <c r="AW545" s="127" t="s">
        <v>300</v>
      </c>
      <c r="AX545" s="189"/>
    </row>
    <row r="546" spans="1:50" ht="23.25" hidden="1" customHeight="1" thickBot="1" x14ac:dyDescent="0.2">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thickBot="1" x14ac:dyDescent="0.2">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thickBot="1" x14ac:dyDescent="0.2">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thickBot="1" x14ac:dyDescent="0.2">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535</v>
      </c>
      <c r="AN549" s="211"/>
      <c r="AO549" s="211"/>
      <c r="AP549" s="153"/>
      <c r="AQ549" s="153" t="s">
        <v>355</v>
      </c>
      <c r="AR549" s="124"/>
      <c r="AS549" s="124"/>
      <c r="AT549" s="125"/>
      <c r="AU549" s="130" t="s">
        <v>253</v>
      </c>
      <c r="AV549" s="130"/>
      <c r="AW549" s="130"/>
      <c r="AX549" s="131"/>
    </row>
    <row r="550" spans="1:50" ht="18.75" hidden="1" customHeight="1" thickBot="1" x14ac:dyDescent="0.2">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0"/>
      <c r="AR550" s="194"/>
      <c r="AS550" s="127" t="s">
        <v>356</v>
      </c>
      <c r="AT550" s="128"/>
      <c r="AU550" s="194"/>
      <c r="AV550" s="194"/>
      <c r="AW550" s="127" t="s">
        <v>300</v>
      </c>
      <c r="AX550" s="189"/>
    </row>
    <row r="551" spans="1:50" ht="23.25" hidden="1" customHeight="1" thickBot="1" x14ac:dyDescent="0.2">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0.25" hidden="1" customHeight="1" thickBot="1" x14ac:dyDescent="0.2">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thickBot="1" x14ac:dyDescent="0.2">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thickBot="1" x14ac:dyDescent="0.2">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535</v>
      </c>
      <c r="AN554" s="211"/>
      <c r="AO554" s="211"/>
      <c r="AP554" s="153"/>
      <c r="AQ554" s="153" t="s">
        <v>355</v>
      </c>
      <c r="AR554" s="124"/>
      <c r="AS554" s="124"/>
      <c r="AT554" s="125"/>
      <c r="AU554" s="130" t="s">
        <v>253</v>
      </c>
      <c r="AV554" s="130"/>
      <c r="AW554" s="130"/>
      <c r="AX554" s="131"/>
    </row>
    <row r="555" spans="1:50" ht="18.75" hidden="1" customHeight="1" thickBot="1" x14ac:dyDescent="0.2">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0"/>
      <c r="AR555" s="194"/>
      <c r="AS555" s="127" t="s">
        <v>356</v>
      </c>
      <c r="AT555" s="128"/>
      <c r="AU555" s="194"/>
      <c r="AV555" s="194"/>
      <c r="AW555" s="127" t="s">
        <v>300</v>
      </c>
      <c r="AX555" s="189"/>
    </row>
    <row r="556" spans="1:50" ht="23.25" hidden="1" customHeight="1" thickBot="1" x14ac:dyDescent="0.2">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thickBot="1" x14ac:dyDescent="0.2">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thickBot="1" x14ac:dyDescent="0.2">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thickBot="1" x14ac:dyDescent="0.2">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535</v>
      </c>
      <c r="AN559" s="211"/>
      <c r="AO559" s="211"/>
      <c r="AP559" s="153"/>
      <c r="AQ559" s="153" t="s">
        <v>355</v>
      </c>
      <c r="AR559" s="124"/>
      <c r="AS559" s="124"/>
      <c r="AT559" s="125"/>
      <c r="AU559" s="130" t="s">
        <v>253</v>
      </c>
      <c r="AV559" s="130"/>
      <c r="AW559" s="130"/>
      <c r="AX559" s="131"/>
    </row>
    <row r="560" spans="1:50" ht="18.75" hidden="1" customHeight="1" thickBot="1" x14ac:dyDescent="0.2">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0"/>
      <c r="AR560" s="194"/>
      <c r="AS560" s="127" t="s">
        <v>356</v>
      </c>
      <c r="AT560" s="128"/>
      <c r="AU560" s="194"/>
      <c r="AV560" s="194"/>
      <c r="AW560" s="127" t="s">
        <v>300</v>
      </c>
      <c r="AX560" s="189"/>
    </row>
    <row r="561" spans="1:50" ht="23.25" hidden="1" customHeight="1" thickBot="1" x14ac:dyDescent="0.2">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thickBot="1" x14ac:dyDescent="0.2">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thickBot="1" x14ac:dyDescent="0.2">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thickBot="1" x14ac:dyDescent="0.2">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535</v>
      </c>
      <c r="AN564" s="211"/>
      <c r="AO564" s="211"/>
      <c r="AP564" s="153"/>
      <c r="AQ564" s="153" t="s">
        <v>355</v>
      </c>
      <c r="AR564" s="124"/>
      <c r="AS564" s="124"/>
      <c r="AT564" s="125"/>
      <c r="AU564" s="130" t="s">
        <v>253</v>
      </c>
      <c r="AV564" s="130"/>
      <c r="AW564" s="130"/>
      <c r="AX564" s="131"/>
    </row>
    <row r="565" spans="1:50" ht="18.75" hidden="1" customHeight="1" thickBot="1" x14ac:dyDescent="0.2">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0"/>
      <c r="AR565" s="194"/>
      <c r="AS565" s="127" t="s">
        <v>356</v>
      </c>
      <c r="AT565" s="128"/>
      <c r="AU565" s="194"/>
      <c r="AV565" s="194"/>
      <c r="AW565" s="127" t="s">
        <v>300</v>
      </c>
      <c r="AX565" s="189"/>
    </row>
    <row r="566" spans="1:50" ht="23.25" hidden="1" customHeight="1" thickBot="1" x14ac:dyDescent="0.2">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thickBot="1" x14ac:dyDescent="0.2">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thickBot="1" x14ac:dyDescent="0.2">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thickBot="1" x14ac:dyDescent="0.2">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535</v>
      </c>
      <c r="AN569" s="211"/>
      <c r="AO569" s="211"/>
      <c r="AP569" s="153"/>
      <c r="AQ569" s="153" t="s">
        <v>355</v>
      </c>
      <c r="AR569" s="124"/>
      <c r="AS569" s="124"/>
      <c r="AT569" s="125"/>
      <c r="AU569" s="130" t="s">
        <v>253</v>
      </c>
      <c r="AV569" s="130"/>
      <c r="AW569" s="130"/>
      <c r="AX569" s="131"/>
    </row>
    <row r="570" spans="1:50" ht="18.75" hidden="1" customHeight="1" thickBot="1" x14ac:dyDescent="0.2">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0"/>
      <c r="AR570" s="194"/>
      <c r="AS570" s="127" t="s">
        <v>356</v>
      </c>
      <c r="AT570" s="128"/>
      <c r="AU570" s="194"/>
      <c r="AV570" s="194"/>
      <c r="AW570" s="127" t="s">
        <v>300</v>
      </c>
      <c r="AX570" s="189"/>
    </row>
    <row r="571" spans="1:50" ht="23.25" hidden="1" customHeight="1" thickBot="1" x14ac:dyDescent="0.2">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thickBot="1" x14ac:dyDescent="0.2">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thickBot="1" x14ac:dyDescent="0.2">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thickBot="1" x14ac:dyDescent="0.2">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535</v>
      </c>
      <c r="AN574" s="211"/>
      <c r="AO574" s="211"/>
      <c r="AP574" s="153"/>
      <c r="AQ574" s="153" t="s">
        <v>355</v>
      </c>
      <c r="AR574" s="124"/>
      <c r="AS574" s="124"/>
      <c r="AT574" s="125"/>
      <c r="AU574" s="130" t="s">
        <v>253</v>
      </c>
      <c r="AV574" s="130"/>
      <c r="AW574" s="130"/>
      <c r="AX574" s="131"/>
    </row>
    <row r="575" spans="1:50" ht="18.75" hidden="1" customHeight="1" thickBot="1" x14ac:dyDescent="0.2">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0"/>
      <c r="AR575" s="194"/>
      <c r="AS575" s="127" t="s">
        <v>356</v>
      </c>
      <c r="AT575" s="128"/>
      <c r="AU575" s="194"/>
      <c r="AV575" s="194"/>
      <c r="AW575" s="127" t="s">
        <v>300</v>
      </c>
      <c r="AX575" s="189"/>
    </row>
    <row r="576" spans="1:50" ht="23.25" hidden="1" customHeight="1" thickBot="1" x14ac:dyDescent="0.2">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thickBot="1" x14ac:dyDescent="0.2">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thickBot="1" x14ac:dyDescent="0.2">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thickBot="1" x14ac:dyDescent="0.2">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535</v>
      </c>
      <c r="AN579" s="211"/>
      <c r="AO579" s="211"/>
      <c r="AP579" s="153"/>
      <c r="AQ579" s="153" t="s">
        <v>355</v>
      </c>
      <c r="AR579" s="124"/>
      <c r="AS579" s="124"/>
      <c r="AT579" s="125"/>
      <c r="AU579" s="130" t="s">
        <v>253</v>
      </c>
      <c r="AV579" s="130"/>
      <c r="AW579" s="130"/>
      <c r="AX579" s="131"/>
    </row>
    <row r="580" spans="1:50" ht="18.75" hidden="1" customHeight="1" thickBot="1" x14ac:dyDescent="0.2">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0"/>
      <c r="AR580" s="194"/>
      <c r="AS580" s="127" t="s">
        <v>356</v>
      </c>
      <c r="AT580" s="128"/>
      <c r="AU580" s="194"/>
      <c r="AV580" s="194"/>
      <c r="AW580" s="127" t="s">
        <v>300</v>
      </c>
      <c r="AX580" s="189"/>
    </row>
    <row r="581" spans="1:50" ht="23.25" hidden="1" customHeight="1" thickBot="1" x14ac:dyDescent="0.2">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thickBot="1" x14ac:dyDescent="0.2">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9.75" hidden="1" customHeight="1" thickBot="1" x14ac:dyDescent="0.2">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thickBot="1" x14ac:dyDescent="0.2">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535</v>
      </c>
      <c r="AN584" s="211"/>
      <c r="AO584" s="211"/>
      <c r="AP584" s="153"/>
      <c r="AQ584" s="153" t="s">
        <v>355</v>
      </c>
      <c r="AR584" s="124"/>
      <c r="AS584" s="124"/>
      <c r="AT584" s="125"/>
      <c r="AU584" s="130" t="s">
        <v>253</v>
      </c>
      <c r="AV584" s="130"/>
      <c r="AW584" s="130"/>
      <c r="AX584" s="131"/>
    </row>
    <row r="585" spans="1:50" ht="18.75" hidden="1" customHeight="1" thickBot="1" x14ac:dyDescent="0.2">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0"/>
      <c r="AR585" s="194"/>
      <c r="AS585" s="127" t="s">
        <v>356</v>
      </c>
      <c r="AT585" s="128"/>
      <c r="AU585" s="194"/>
      <c r="AV585" s="194"/>
      <c r="AW585" s="127" t="s">
        <v>300</v>
      </c>
      <c r="AX585" s="189"/>
    </row>
    <row r="586" spans="1:50" ht="23.25" hidden="1" customHeight="1" thickBot="1" x14ac:dyDescent="0.2">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thickBot="1" x14ac:dyDescent="0.2">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thickBot="1" x14ac:dyDescent="0.2">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25" hidden="1" customHeight="1" thickBot="1" x14ac:dyDescent="0.2">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thickBot="1" x14ac:dyDescent="0.2">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thickBot="1" x14ac:dyDescent="0.2">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thickBot="1" x14ac:dyDescent="0.2">
      <c r="A592" s="183"/>
      <c r="B592" s="180"/>
      <c r="C592" s="174"/>
      <c r="D592" s="180"/>
      <c r="E592" s="168" t="s">
        <v>354</v>
      </c>
      <c r="F592" s="169"/>
      <c r="G592" s="898" t="s">
        <v>384</v>
      </c>
      <c r="H592" s="117"/>
      <c r="I592" s="117"/>
      <c r="J592" s="899"/>
      <c r="K592" s="900"/>
      <c r="L592" s="900"/>
      <c r="M592" s="900"/>
      <c r="N592" s="900"/>
      <c r="O592" s="900"/>
      <c r="P592" s="900"/>
      <c r="Q592" s="900"/>
      <c r="R592" s="900"/>
      <c r="S592" s="900"/>
      <c r="T592" s="901"/>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2"/>
    </row>
    <row r="593" spans="1:50" ht="18.75" hidden="1" customHeight="1" thickBot="1" x14ac:dyDescent="0.2">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535</v>
      </c>
      <c r="AN593" s="211"/>
      <c r="AO593" s="211"/>
      <c r="AP593" s="153"/>
      <c r="AQ593" s="153" t="s">
        <v>355</v>
      </c>
      <c r="AR593" s="124"/>
      <c r="AS593" s="124"/>
      <c r="AT593" s="125"/>
      <c r="AU593" s="130" t="s">
        <v>253</v>
      </c>
      <c r="AV593" s="130"/>
      <c r="AW593" s="130"/>
      <c r="AX593" s="131"/>
    </row>
    <row r="594" spans="1:50" ht="18.75" hidden="1" customHeight="1" thickBot="1" x14ac:dyDescent="0.2">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0"/>
      <c r="AR594" s="194"/>
      <c r="AS594" s="127" t="s">
        <v>356</v>
      </c>
      <c r="AT594" s="128"/>
      <c r="AU594" s="194"/>
      <c r="AV594" s="194"/>
      <c r="AW594" s="127" t="s">
        <v>300</v>
      </c>
      <c r="AX594" s="189"/>
    </row>
    <row r="595" spans="1:50" ht="23.25" hidden="1" customHeight="1" thickBot="1" x14ac:dyDescent="0.2">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thickBot="1" x14ac:dyDescent="0.2">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thickBot="1" x14ac:dyDescent="0.2">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thickBot="1" x14ac:dyDescent="0.2">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535</v>
      </c>
      <c r="AN598" s="211"/>
      <c r="AO598" s="211"/>
      <c r="AP598" s="153"/>
      <c r="AQ598" s="153" t="s">
        <v>355</v>
      </c>
      <c r="AR598" s="124"/>
      <c r="AS598" s="124"/>
      <c r="AT598" s="125"/>
      <c r="AU598" s="130" t="s">
        <v>253</v>
      </c>
      <c r="AV598" s="130"/>
      <c r="AW598" s="130"/>
      <c r="AX598" s="131"/>
    </row>
    <row r="599" spans="1:50" ht="18.75" hidden="1" customHeight="1" thickBot="1" x14ac:dyDescent="0.2">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0"/>
      <c r="AR599" s="194"/>
      <c r="AS599" s="127" t="s">
        <v>356</v>
      </c>
      <c r="AT599" s="128"/>
      <c r="AU599" s="194"/>
      <c r="AV599" s="194"/>
      <c r="AW599" s="127" t="s">
        <v>300</v>
      </c>
      <c r="AX599" s="189"/>
    </row>
    <row r="600" spans="1:50" ht="23.25" hidden="1" customHeight="1" thickBot="1" x14ac:dyDescent="0.2">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thickBot="1" x14ac:dyDescent="0.2">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thickBot="1" x14ac:dyDescent="0.2">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thickBot="1" x14ac:dyDescent="0.2">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535</v>
      </c>
      <c r="AN603" s="211"/>
      <c r="AO603" s="211"/>
      <c r="AP603" s="153"/>
      <c r="AQ603" s="153" t="s">
        <v>355</v>
      </c>
      <c r="AR603" s="124"/>
      <c r="AS603" s="124"/>
      <c r="AT603" s="125"/>
      <c r="AU603" s="130" t="s">
        <v>253</v>
      </c>
      <c r="AV603" s="130"/>
      <c r="AW603" s="130"/>
      <c r="AX603" s="131"/>
    </row>
    <row r="604" spans="1:50" ht="18.75" hidden="1" customHeight="1" thickBot="1" x14ac:dyDescent="0.2">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0"/>
      <c r="AR604" s="194"/>
      <c r="AS604" s="127" t="s">
        <v>356</v>
      </c>
      <c r="AT604" s="128"/>
      <c r="AU604" s="194"/>
      <c r="AV604" s="194"/>
      <c r="AW604" s="127" t="s">
        <v>300</v>
      </c>
      <c r="AX604" s="189"/>
    </row>
    <row r="605" spans="1:50" ht="23.25" hidden="1" customHeight="1" thickBot="1" x14ac:dyDescent="0.2">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thickBot="1" x14ac:dyDescent="0.2">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thickBot="1" x14ac:dyDescent="0.2">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thickBot="1" x14ac:dyDescent="0.2">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535</v>
      </c>
      <c r="AN608" s="211"/>
      <c r="AO608" s="211"/>
      <c r="AP608" s="153"/>
      <c r="AQ608" s="153" t="s">
        <v>355</v>
      </c>
      <c r="AR608" s="124"/>
      <c r="AS608" s="124"/>
      <c r="AT608" s="125"/>
      <c r="AU608" s="130" t="s">
        <v>253</v>
      </c>
      <c r="AV608" s="130"/>
      <c r="AW608" s="130"/>
      <c r="AX608" s="131"/>
    </row>
    <row r="609" spans="1:50" ht="18.75" hidden="1" customHeight="1" thickBot="1" x14ac:dyDescent="0.2">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0"/>
      <c r="AR609" s="194"/>
      <c r="AS609" s="127" t="s">
        <v>356</v>
      </c>
      <c r="AT609" s="128"/>
      <c r="AU609" s="194"/>
      <c r="AV609" s="194"/>
      <c r="AW609" s="127" t="s">
        <v>300</v>
      </c>
      <c r="AX609" s="189"/>
    </row>
    <row r="610" spans="1:50" ht="19.5" hidden="1" customHeight="1" thickBot="1" x14ac:dyDescent="0.2">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thickBot="1" x14ac:dyDescent="0.2">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thickBot="1" x14ac:dyDescent="0.2">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thickBot="1" x14ac:dyDescent="0.2">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535</v>
      </c>
      <c r="AN613" s="211"/>
      <c r="AO613" s="211"/>
      <c r="AP613" s="153"/>
      <c r="AQ613" s="153" t="s">
        <v>355</v>
      </c>
      <c r="AR613" s="124"/>
      <c r="AS613" s="124"/>
      <c r="AT613" s="125"/>
      <c r="AU613" s="130" t="s">
        <v>253</v>
      </c>
      <c r="AV613" s="130"/>
      <c r="AW613" s="130"/>
      <c r="AX613" s="131"/>
    </row>
    <row r="614" spans="1:50" ht="18.75" hidden="1" customHeight="1" thickBot="1" x14ac:dyDescent="0.2">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0"/>
      <c r="AR614" s="194"/>
      <c r="AS614" s="127" t="s">
        <v>356</v>
      </c>
      <c r="AT614" s="128"/>
      <c r="AU614" s="194"/>
      <c r="AV614" s="194"/>
      <c r="AW614" s="127" t="s">
        <v>300</v>
      </c>
      <c r="AX614" s="189"/>
    </row>
    <row r="615" spans="1:50" ht="23.25" hidden="1" customHeight="1" thickBot="1" x14ac:dyDescent="0.2">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thickBot="1" x14ac:dyDescent="0.2">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thickBot="1" x14ac:dyDescent="0.2">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thickBot="1" x14ac:dyDescent="0.2">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535</v>
      </c>
      <c r="AN618" s="211"/>
      <c r="AO618" s="211"/>
      <c r="AP618" s="153"/>
      <c r="AQ618" s="153" t="s">
        <v>355</v>
      </c>
      <c r="AR618" s="124"/>
      <c r="AS618" s="124"/>
      <c r="AT618" s="125"/>
      <c r="AU618" s="130" t="s">
        <v>253</v>
      </c>
      <c r="AV618" s="130"/>
      <c r="AW618" s="130"/>
      <c r="AX618" s="131"/>
    </row>
    <row r="619" spans="1:50" ht="18.75" hidden="1" customHeight="1" thickBot="1" x14ac:dyDescent="0.2">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0"/>
      <c r="AR619" s="194"/>
      <c r="AS619" s="127" t="s">
        <v>356</v>
      </c>
      <c r="AT619" s="128"/>
      <c r="AU619" s="194"/>
      <c r="AV619" s="194"/>
      <c r="AW619" s="127" t="s">
        <v>300</v>
      </c>
      <c r="AX619" s="189"/>
    </row>
    <row r="620" spans="1:50" ht="23.25" hidden="1" customHeight="1" thickBot="1" x14ac:dyDescent="0.2">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thickBot="1" x14ac:dyDescent="0.2">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thickBot="1" x14ac:dyDescent="0.2">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thickBot="1" x14ac:dyDescent="0.2">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535</v>
      </c>
      <c r="AN623" s="211"/>
      <c r="AO623" s="211"/>
      <c r="AP623" s="153"/>
      <c r="AQ623" s="153" t="s">
        <v>355</v>
      </c>
      <c r="AR623" s="124"/>
      <c r="AS623" s="124"/>
      <c r="AT623" s="125"/>
      <c r="AU623" s="130" t="s">
        <v>253</v>
      </c>
      <c r="AV623" s="130"/>
      <c r="AW623" s="130"/>
      <c r="AX623" s="131"/>
    </row>
    <row r="624" spans="1:50" ht="18.75" hidden="1" customHeight="1" thickBot="1" x14ac:dyDescent="0.2">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0"/>
      <c r="AR624" s="194"/>
      <c r="AS624" s="127" t="s">
        <v>356</v>
      </c>
      <c r="AT624" s="128"/>
      <c r="AU624" s="194"/>
      <c r="AV624" s="194"/>
      <c r="AW624" s="127" t="s">
        <v>300</v>
      </c>
      <c r="AX624" s="189"/>
    </row>
    <row r="625" spans="1:50" ht="23.25" hidden="1" customHeight="1" thickBot="1" x14ac:dyDescent="0.2">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thickBot="1" x14ac:dyDescent="0.2">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thickBot="1" x14ac:dyDescent="0.2">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thickBot="1" x14ac:dyDescent="0.2">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535</v>
      </c>
      <c r="AN628" s="211"/>
      <c r="AO628" s="211"/>
      <c r="AP628" s="153"/>
      <c r="AQ628" s="153" t="s">
        <v>355</v>
      </c>
      <c r="AR628" s="124"/>
      <c r="AS628" s="124"/>
      <c r="AT628" s="125"/>
      <c r="AU628" s="130" t="s">
        <v>253</v>
      </c>
      <c r="AV628" s="130"/>
      <c r="AW628" s="130"/>
      <c r="AX628" s="131"/>
    </row>
    <row r="629" spans="1:50" ht="18.75" hidden="1" customHeight="1" thickBot="1" x14ac:dyDescent="0.2">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0"/>
      <c r="AR629" s="194"/>
      <c r="AS629" s="127" t="s">
        <v>356</v>
      </c>
      <c r="AT629" s="128"/>
      <c r="AU629" s="194"/>
      <c r="AV629" s="194"/>
      <c r="AW629" s="127" t="s">
        <v>300</v>
      </c>
      <c r="AX629" s="189"/>
    </row>
    <row r="630" spans="1:50" ht="23.25" hidden="1" customHeight="1" thickBot="1" x14ac:dyDescent="0.2">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thickBot="1" x14ac:dyDescent="0.2">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thickBot="1" x14ac:dyDescent="0.2">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thickBot="1" x14ac:dyDescent="0.2">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535</v>
      </c>
      <c r="AN633" s="211"/>
      <c r="AO633" s="211"/>
      <c r="AP633" s="153"/>
      <c r="AQ633" s="153" t="s">
        <v>355</v>
      </c>
      <c r="AR633" s="124"/>
      <c r="AS633" s="124"/>
      <c r="AT633" s="125"/>
      <c r="AU633" s="130" t="s">
        <v>253</v>
      </c>
      <c r="AV633" s="130"/>
      <c r="AW633" s="130"/>
      <c r="AX633" s="131"/>
    </row>
    <row r="634" spans="1:50" ht="18.75" hidden="1" customHeight="1" thickBot="1" x14ac:dyDescent="0.2">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0"/>
      <c r="AR634" s="194"/>
      <c r="AS634" s="127" t="s">
        <v>356</v>
      </c>
      <c r="AT634" s="128"/>
      <c r="AU634" s="194"/>
      <c r="AV634" s="194"/>
      <c r="AW634" s="127" t="s">
        <v>300</v>
      </c>
      <c r="AX634" s="189"/>
    </row>
    <row r="635" spans="1:50" ht="23.25" hidden="1" customHeight="1" thickBot="1" x14ac:dyDescent="0.2">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thickBot="1" x14ac:dyDescent="0.2">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thickBot="1" x14ac:dyDescent="0.2">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thickBot="1" x14ac:dyDescent="0.2">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535</v>
      </c>
      <c r="AN638" s="211"/>
      <c r="AO638" s="211"/>
      <c r="AP638" s="153"/>
      <c r="AQ638" s="153" t="s">
        <v>355</v>
      </c>
      <c r="AR638" s="124"/>
      <c r="AS638" s="124"/>
      <c r="AT638" s="125"/>
      <c r="AU638" s="130" t="s">
        <v>253</v>
      </c>
      <c r="AV638" s="130"/>
      <c r="AW638" s="130"/>
      <c r="AX638" s="131"/>
    </row>
    <row r="639" spans="1:50" ht="18.75" hidden="1" customHeight="1" thickBot="1" x14ac:dyDescent="0.2">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0"/>
      <c r="AR639" s="194"/>
      <c r="AS639" s="127" t="s">
        <v>356</v>
      </c>
      <c r="AT639" s="128"/>
      <c r="AU639" s="194"/>
      <c r="AV639" s="194"/>
      <c r="AW639" s="127" t="s">
        <v>300</v>
      </c>
      <c r="AX639" s="189"/>
    </row>
    <row r="640" spans="1:50" ht="23.25" hidden="1" customHeight="1" thickBot="1" x14ac:dyDescent="0.2">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thickBot="1" x14ac:dyDescent="0.2">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thickBot="1" x14ac:dyDescent="0.2">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18.75" hidden="1" customHeight="1" thickBot="1" x14ac:dyDescent="0.2">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thickBot="1" x14ac:dyDescent="0.2">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thickBot="1" x14ac:dyDescent="0.2">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thickBot="1" x14ac:dyDescent="0.2">
      <c r="A646" s="183"/>
      <c r="B646" s="180"/>
      <c r="C646" s="174"/>
      <c r="D646" s="180"/>
      <c r="E646" s="168" t="s">
        <v>354</v>
      </c>
      <c r="F646" s="169"/>
      <c r="G646" s="898" t="s">
        <v>384</v>
      </c>
      <c r="H646" s="117"/>
      <c r="I646" s="117"/>
      <c r="J646" s="899"/>
      <c r="K646" s="900"/>
      <c r="L646" s="900"/>
      <c r="M646" s="900"/>
      <c r="N646" s="900"/>
      <c r="O646" s="900"/>
      <c r="P646" s="900"/>
      <c r="Q646" s="900"/>
      <c r="R646" s="900"/>
      <c r="S646" s="900"/>
      <c r="T646" s="901"/>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2"/>
    </row>
    <row r="647" spans="1:50" ht="18.75" hidden="1" customHeight="1" thickBot="1" x14ac:dyDescent="0.2">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535</v>
      </c>
      <c r="AN647" s="211"/>
      <c r="AO647" s="211"/>
      <c r="AP647" s="153"/>
      <c r="AQ647" s="153" t="s">
        <v>355</v>
      </c>
      <c r="AR647" s="124"/>
      <c r="AS647" s="124"/>
      <c r="AT647" s="125"/>
      <c r="AU647" s="130" t="s">
        <v>253</v>
      </c>
      <c r="AV647" s="130"/>
      <c r="AW647" s="130"/>
      <c r="AX647" s="131"/>
    </row>
    <row r="648" spans="1:50" ht="18.75" hidden="1" customHeight="1" thickBot="1" x14ac:dyDescent="0.2">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0"/>
      <c r="AR648" s="194"/>
      <c r="AS648" s="127" t="s">
        <v>356</v>
      </c>
      <c r="AT648" s="128"/>
      <c r="AU648" s="194"/>
      <c r="AV648" s="194"/>
      <c r="AW648" s="127" t="s">
        <v>300</v>
      </c>
      <c r="AX648" s="189"/>
    </row>
    <row r="649" spans="1:50" ht="23.25" hidden="1" customHeight="1" thickBot="1" x14ac:dyDescent="0.2">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thickBot="1" x14ac:dyDescent="0.2">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thickBot="1" x14ac:dyDescent="0.2">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thickBot="1" x14ac:dyDescent="0.2">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535</v>
      </c>
      <c r="AN652" s="211"/>
      <c r="AO652" s="211"/>
      <c r="AP652" s="153"/>
      <c r="AQ652" s="153" t="s">
        <v>355</v>
      </c>
      <c r="AR652" s="124"/>
      <c r="AS652" s="124"/>
      <c r="AT652" s="125"/>
      <c r="AU652" s="130" t="s">
        <v>253</v>
      </c>
      <c r="AV652" s="130"/>
      <c r="AW652" s="130"/>
      <c r="AX652" s="131"/>
    </row>
    <row r="653" spans="1:50" ht="18.75" hidden="1" customHeight="1" thickBot="1" x14ac:dyDescent="0.2">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0"/>
      <c r="AR653" s="194"/>
      <c r="AS653" s="127" t="s">
        <v>356</v>
      </c>
      <c r="AT653" s="128"/>
      <c r="AU653" s="194"/>
      <c r="AV653" s="194"/>
      <c r="AW653" s="127" t="s">
        <v>300</v>
      </c>
      <c r="AX653" s="189"/>
    </row>
    <row r="654" spans="1:50" ht="23.25" hidden="1" customHeight="1" thickBot="1" x14ac:dyDescent="0.2">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thickBot="1" x14ac:dyDescent="0.2">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thickBot="1" x14ac:dyDescent="0.2">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thickBot="1" x14ac:dyDescent="0.2">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535</v>
      </c>
      <c r="AN657" s="211"/>
      <c r="AO657" s="211"/>
      <c r="AP657" s="153"/>
      <c r="AQ657" s="153" t="s">
        <v>355</v>
      </c>
      <c r="AR657" s="124"/>
      <c r="AS657" s="124"/>
      <c r="AT657" s="125"/>
      <c r="AU657" s="130" t="s">
        <v>253</v>
      </c>
      <c r="AV657" s="130"/>
      <c r="AW657" s="130"/>
      <c r="AX657" s="131"/>
    </row>
    <row r="658" spans="1:50" ht="18.75" hidden="1" customHeight="1" thickBot="1" x14ac:dyDescent="0.2">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0"/>
      <c r="AR658" s="194"/>
      <c r="AS658" s="127" t="s">
        <v>356</v>
      </c>
      <c r="AT658" s="128"/>
      <c r="AU658" s="194"/>
      <c r="AV658" s="194"/>
      <c r="AW658" s="127" t="s">
        <v>300</v>
      </c>
      <c r="AX658" s="189"/>
    </row>
    <row r="659" spans="1:50" ht="23.25" hidden="1" customHeight="1" thickBot="1" x14ac:dyDescent="0.2">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thickBot="1" x14ac:dyDescent="0.2">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thickBot="1" x14ac:dyDescent="0.2">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thickBot="1" x14ac:dyDescent="0.2">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535</v>
      </c>
      <c r="AN662" s="211"/>
      <c r="AO662" s="211"/>
      <c r="AP662" s="153"/>
      <c r="AQ662" s="153" t="s">
        <v>355</v>
      </c>
      <c r="AR662" s="124"/>
      <c r="AS662" s="124"/>
      <c r="AT662" s="125"/>
      <c r="AU662" s="130" t="s">
        <v>253</v>
      </c>
      <c r="AV662" s="130"/>
      <c r="AW662" s="130"/>
      <c r="AX662" s="131"/>
    </row>
    <row r="663" spans="1:50" ht="18.75" hidden="1" customHeight="1" thickBot="1" x14ac:dyDescent="0.2">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0"/>
      <c r="AR663" s="194"/>
      <c r="AS663" s="127" t="s">
        <v>356</v>
      </c>
      <c r="AT663" s="128"/>
      <c r="AU663" s="194"/>
      <c r="AV663" s="194"/>
      <c r="AW663" s="127" t="s">
        <v>300</v>
      </c>
      <c r="AX663" s="189"/>
    </row>
    <row r="664" spans="1:50" ht="23.25" hidden="1" customHeight="1" thickBot="1" x14ac:dyDescent="0.2">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5.25" hidden="1" customHeight="1" thickBot="1" x14ac:dyDescent="0.2">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thickBot="1" x14ac:dyDescent="0.2">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thickBot="1" x14ac:dyDescent="0.2">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535</v>
      </c>
      <c r="AN667" s="211"/>
      <c r="AO667" s="211"/>
      <c r="AP667" s="153"/>
      <c r="AQ667" s="153" t="s">
        <v>355</v>
      </c>
      <c r="AR667" s="124"/>
      <c r="AS667" s="124"/>
      <c r="AT667" s="125"/>
      <c r="AU667" s="130" t="s">
        <v>253</v>
      </c>
      <c r="AV667" s="130"/>
      <c r="AW667" s="130"/>
      <c r="AX667" s="131"/>
    </row>
    <row r="668" spans="1:50" ht="18.75" hidden="1" customHeight="1" thickBot="1" x14ac:dyDescent="0.2">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0"/>
      <c r="AR668" s="194"/>
      <c r="AS668" s="127" t="s">
        <v>356</v>
      </c>
      <c r="AT668" s="128"/>
      <c r="AU668" s="194"/>
      <c r="AV668" s="194"/>
      <c r="AW668" s="127" t="s">
        <v>300</v>
      </c>
      <c r="AX668" s="189"/>
    </row>
    <row r="669" spans="1:50" ht="23.25" hidden="1" customHeight="1" thickBot="1" x14ac:dyDescent="0.2">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thickBot="1" x14ac:dyDescent="0.2">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thickBot="1" x14ac:dyDescent="0.2">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thickBot="1" x14ac:dyDescent="0.2">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535</v>
      </c>
      <c r="AN672" s="211"/>
      <c r="AO672" s="211"/>
      <c r="AP672" s="153"/>
      <c r="AQ672" s="153" t="s">
        <v>355</v>
      </c>
      <c r="AR672" s="124"/>
      <c r="AS672" s="124"/>
      <c r="AT672" s="125"/>
      <c r="AU672" s="130" t="s">
        <v>253</v>
      </c>
      <c r="AV672" s="130"/>
      <c r="AW672" s="130"/>
      <c r="AX672" s="131"/>
    </row>
    <row r="673" spans="1:50" ht="18.75" hidden="1" customHeight="1" thickBot="1" x14ac:dyDescent="0.2">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0"/>
      <c r="AR673" s="194"/>
      <c r="AS673" s="127" t="s">
        <v>356</v>
      </c>
      <c r="AT673" s="128"/>
      <c r="AU673" s="194"/>
      <c r="AV673" s="194"/>
      <c r="AW673" s="127" t="s">
        <v>300</v>
      </c>
      <c r="AX673" s="189"/>
    </row>
    <row r="674" spans="1:50" ht="23.25" hidden="1" customHeight="1" thickBot="1" x14ac:dyDescent="0.2">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thickBot="1" x14ac:dyDescent="0.2">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thickBot="1" x14ac:dyDescent="0.2">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thickBot="1" x14ac:dyDescent="0.2">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535</v>
      </c>
      <c r="AN677" s="211"/>
      <c r="AO677" s="211"/>
      <c r="AP677" s="153"/>
      <c r="AQ677" s="153" t="s">
        <v>355</v>
      </c>
      <c r="AR677" s="124"/>
      <c r="AS677" s="124"/>
      <c r="AT677" s="125"/>
      <c r="AU677" s="130" t="s">
        <v>253</v>
      </c>
      <c r="AV677" s="130"/>
      <c r="AW677" s="130"/>
      <c r="AX677" s="131"/>
    </row>
    <row r="678" spans="1:50" ht="18.75" hidden="1" customHeight="1" thickBot="1" x14ac:dyDescent="0.2">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0"/>
      <c r="AR678" s="194"/>
      <c r="AS678" s="127" t="s">
        <v>356</v>
      </c>
      <c r="AT678" s="128"/>
      <c r="AU678" s="194"/>
      <c r="AV678" s="194"/>
      <c r="AW678" s="127" t="s">
        <v>300</v>
      </c>
      <c r="AX678" s="189"/>
    </row>
    <row r="679" spans="1:50" ht="23.25" hidden="1" customHeight="1" thickBot="1" x14ac:dyDescent="0.2">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thickBot="1" x14ac:dyDescent="0.2">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thickBot="1" x14ac:dyDescent="0.2">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thickBot="1" x14ac:dyDescent="0.2">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535</v>
      </c>
      <c r="AN682" s="211"/>
      <c r="AO682" s="211"/>
      <c r="AP682" s="153"/>
      <c r="AQ682" s="153" t="s">
        <v>355</v>
      </c>
      <c r="AR682" s="124"/>
      <c r="AS682" s="124"/>
      <c r="AT682" s="125"/>
      <c r="AU682" s="130" t="s">
        <v>253</v>
      </c>
      <c r="AV682" s="130"/>
      <c r="AW682" s="130"/>
      <c r="AX682" s="131"/>
    </row>
    <row r="683" spans="1:50" ht="18.75" hidden="1" customHeight="1" thickBot="1" x14ac:dyDescent="0.2">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0"/>
      <c r="AR683" s="194"/>
      <c r="AS683" s="127" t="s">
        <v>356</v>
      </c>
      <c r="AT683" s="128"/>
      <c r="AU683" s="194"/>
      <c r="AV683" s="194"/>
      <c r="AW683" s="127" t="s">
        <v>300</v>
      </c>
      <c r="AX683" s="189"/>
    </row>
    <row r="684" spans="1:50" ht="23.25" hidden="1" customHeight="1" thickBot="1" x14ac:dyDescent="0.2">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thickBot="1" x14ac:dyDescent="0.2">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thickBot="1" x14ac:dyDescent="0.2">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thickBot="1" x14ac:dyDescent="0.2">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535</v>
      </c>
      <c r="AN687" s="211"/>
      <c r="AO687" s="211"/>
      <c r="AP687" s="153"/>
      <c r="AQ687" s="153" t="s">
        <v>355</v>
      </c>
      <c r="AR687" s="124"/>
      <c r="AS687" s="124"/>
      <c r="AT687" s="125"/>
      <c r="AU687" s="130" t="s">
        <v>253</v>
      </c>
      <c r="AV687" s="130"/>
      <c r="AW687" s="130"/>
      <c r="AX687" s="131"/>
    </row>
    <row r="688" spans="1:50" ht="18.75" hidden="1" customHeight="1" thickBot="1" x14ac:dyDescent="0.2">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0"/>
      <c r="AR688" s="194"/>
      <c r="AS688" s="127" t="s">
        <v>356</v>
      </c>
      <c r="AT688" s="128"/>
      <c r="AU688" s="194"/>
      <c r="AV688" s="194"/>
      <c r="AW688" s="127" t="s">
        <v>300</v>
      </c>
      <c r="AX688" s="189"/>
    </row>
    <row r="689" spans="1:50" ht="1.5" hidden="1" customHeight="1" thickBot="1" x14ac:dyDescent="0.2">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thickBot="1" x14ac:dyDescent="0.2">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thickBot="1" x14ac:dyDescent="0.2">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thickBot="1" x14ac:dyDescent="0.2">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535</v>
      </c>
      <c r="AN692" s="211"/>
      <c r="AO692" s="211"/>
      <c r="AP692" s="153"/>
      <c r="AQ692" s="153" t="s">
        <v>355</v>
      </c>
      <c r="AR692" s="124"/>
      <c r="AS692" s="124"/>
      <c r="AT692" s="125"/>
      <c r="AU692" s="130" t="s">
        <v>253</v>
      </c>
      <c r="AV692" s="130"/>
      <c r="AW692" s="130"/>
      <c r="AX692" s="131"/>
    </row>
    <row r="693" spans="1:50" ht="18.75" hidden="1" customHeight="1" thickBot="1" x14ac:dyDescent="0.2">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0"/>
      <c r="AR693" s="194"/>
      <c r="AS693" s="127" t="s">
        <v>356</v>
      </c>
      <c r="AT693" s="128"/>
      <c r="AU693" s="194"/>
      <c r="AV693" s="194"/>
      <c r="AW693" s="127" t="s">
        <v>300</v>
      </c>
      <c r="AX693" s="189"/>
    </row>
    <row r="694" spans="1:50" ht="23.25" hidden="1" customHeight="1" thickBot="1" x14ac:dyDescent="0.2">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thickBot="1" x14ac:dyDescent="0.2">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thickBot="1" x14ac:dyDescent="0.2">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25" hidden="1" customHeight="1" thickBot="1" x14ac:dyDescent="0.2">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thickBot="1" x14ac:dyDescent="0.2">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1"/>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0" ht="64.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554</v>
      </c>
      <c r="AE702" s="340"/>
      <c r="AF702" s="340"/>
      <c r="AG702" s="382" t="s">
        <v>580</v>
      </c>
      <c r="AH702" s="383"/>
      <c r="AI702" s="383"/>
      <c r="AJ702" s="383"/>
      <c r="AK702" s="383"/>
      <c r="AL702" s="383"/>
      <c r="AM702" s="383"/>
      <c r="AN702" s="383"/>
      <c r="AO702" s="383"/>
      <c r="AP702" s="383"/>
      <c r="AQ702" s="383"/>
      <c r="AR702" s="383"/>
      <c r="AS702" s="383"/>
      <c r="AT702" s="383"/>
      <c r="AU702" s="383"/>
      <c r="AV702" s="383"/>
      <c r="AW702" s="383"/>
      <c r="AX702" s="384"/>
    </row>
    <row r="703" spans="1:50" ht="56.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554</v>
      </c>
      <c r="AE703" s="323"/>
      <c r="AF703" s="323"/>
      <c r="AG703" s="95" t="s">
        <v>581</v>
      </c>
      <c r="AH703" s="96"/>
      <c r="AI703" s="96"/>
      <c r="AJ703" s="96"/>
      <c r="AK703" s="96"/>
      <c r="AL703" s="96"/>
      <c r="AM703" s="96"/>
      <c r="AN703" s="96"/>
      <c r="AO703" s="96"/>
      <c r="AP703" s="96"/>
      <c r="AQ703" s="96"/>
      <c r="AR703" s="96"/>
      <c r="AS703" s="96"/>
      <c r="AT703" s="96"/>
      <c r="AU703" s="96"/>
      <c r="AV703" s="96"/>
      <c r="AW703" s="96"/>
      <c r="AX703" s="97"/>
    </row>
    <row r="704" spans="1:50" ht="62.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554</v>
      </c>
      <c r="AE704" s="783"/>
      <c r="AF704" s="783"/>
      <c r="AG704" s="161" t="s">
        <v>582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554</v>
      </c>
      <c r="AE705" s="715"/>
      <c r="AF705" s="715"/>
      <c r="AG705" s="119" t="s">
        <v>583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579</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579</v>
      </c>
      <c r="AE707" s="836"/>
      <c r="AF707" s="836"/>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554</v>
      </c>
      <c r="AE709" s="323"/>
      <c r="AF709" s="323"/>
      <c r="AG709" s="95" t="s">
        <v>585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584</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554</v>
      </c>
      <c r="AE711" s="323"/>
      <c r="AF711" s="323"/>
      <c r="AG711" s="95" t="s">
        <v>586</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584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2" t="s">
        <v>584</v>
      </c>
      <c r="AE713" s="323"/>
      <c r="AF713" s="663"/>
      <c r="AG713" s="95"/>
      <c r="AH713" s="96"/>
      <c r="AI713" s="96"/>
      <c r="AJ713" s="96"/>
      <c r="AK713" s="96"/>
      <c r="AL713" s="96"/>
      <c r="AM713" s="96"/>
      <c r="AN713" s="96"/>
      <c r="AO713" s="96"/>
      <c r="AP713" s="96"/>
      <c r="AQ713" s="96"/>
      <c r="AR713" s="96"/>
      <c r="AS713" s="96"/>
      <c r="AT713" s="96"/>
      <c r="AU713" s="96"/>
      <c r="AV713" s="96"/>
      <c r="AW713" s="96"/>
      <c r="AX713" s="97"/>
    </row>
    <row r="714" spans="1:50" ht="37.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554</v>
      </c>
      <c r="AE714" s="808"/>
      <c r="AF714" s="809"/>
      <c r="AG714" s="736" t="s">
        <v>587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588</v>
      </c>
      <c r="AH715" s="743"/>
      <c r="AI715" s="743"/>
      <c r="AJ715" s="743"/>
      <c r="AK715" s="743"/>
      <c r="AL715" s="743"/>
      <c r="AM715" s="743"/>
      <c r="AN715" s="743"/>
      <c r="AO715" s="743"/>
      <c r="AP715" s="743"/>
      <c r="AQ715" s="743"/>
      <c r="AR715" s="743"/>
      <c r="AS715" s="743"/>
      <c r="AT715" s="743"/>
      <c r="AU715" s="743"/>
      <c r="AV715" s="743"/>
      <c r="AW715" s="743"/>
      <c r="AX715" s="744"/>
    </row>
    <row r="716" spans="1:50" ht="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5" t="s">
        <v>589</v>
      </c>
      <c r="AH716" s="96"/>
      <c r="AI716" s="96"/>
      <c r="AJ716" s="96"/>
      <c r="AK716" s="96"/>
      <c r="AL716" s="96"/>
      <c r="AM716" s="96"/>
      <c r="AN716" s="96"/>
      <c r="AO716" s="96"/>
      <c r="AP716" s="96"/>
      <c r="AQ716" s="96"/>
      <c r="AR716" s="96"/>
      <c r="AS716" s="96"/>
      <c r="AT716" s="96"/>
      <c r="AU716" s="96"/>
      <c r="AV716" s="96"/>
      <c r="AW716" s="96"/>
      <c r="AX716" s="97"/>
    </row>
    <row r="717" spans="1:50" ht="56.25" customHeight="1" x14ac:dyDescent="0.15">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554</v>
      </c>
      <c r="AE717" s="323"/>
      <c r="AF717" s="323"/>
      <c r="AG717" s="95" t="s">
        <v>590</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554</v>
      </c>
      <c r="AE718" s="323"/>
      <c r="AF718" s="323"/>
      <c r="AG718" s="121" t="s">
        <v>591</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2"/>
      <c r="C726" s="815" t="s">
        <v>53</v>
      </c>
      <c r="D726" s="837"/>
      <c r="E726" s="837"/>
      <c r="F726" s="838"/>
      <c r="G726" s="574" t="s">
        <v>592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3"/>
      <c r="B727" s="804"/>
      <c r="C727" s="748" t="s">
        <v>57</v>
      </c>
      <c r="D727" s="749"/>
      <c r="E727" s="749"/>
      <c r="F727" s="750"/>
      <c r="G727" s="572" t="s">
        <v>593</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641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642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644</v>
      </c>
      <c r="B733" s="674"/>
      <c r="C733" s="674"/>
      <c r="D733" s="674"/>
      <c r="E733" s="675"/>
      <c r="F733" s="637" t="s">
        <v>643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4"/>
      <c r="C737" s="204"/>
      <c r="D737" s="205"/>
      <c r="E737" s="988" t="s">
        <v>594</v>
      </c>
      <c r="F737" s="988"/>
      <c r="G737" s="988"/>
      <c r="H737" s="988"/>
      <c r="I737" s="988"/>
      <c r="J737" s="988"/>
      <c r="K737" s="988"/>
      <c r="L737" s="988"/>
      <c r="M737" s="988"/>
      <c r="N737" s="359" t="s">
        <v>358</v>
      </c>
      <c r="O737" s="359"/>
      <c r="P737" s="359"/>
      <c r="Q737" s="359"/>
      <c r="R737" s="988" t="s">
        <v>595</v>
      </c>
      <c r="S737" s="988"/>
      <c r="T737" s="988"/>
      <c r="U737" s="988"/>
      <c r="V737" s="988"/>
      <c r="W737" s="988"/>
      <c r="X737" s="988"/>
      <c r="Y737" s="988"/>
      <c r="Z737" s="988"/>
      <c r="AA737" s="359" t="s">
        <v>359</v>
      </c>
      <c r="AB737" s="359"/>
      <c r="AC737" s="359"/>
      <c r="AD737" s="359"/>
      <c r="AE737" s="988" t="s">
        <v>596</v>
      </c>
      <c r="AF737" s="988"/>
      <c r="AG737" s="988"/>
      <c r="AH737" s="988"/>
      <c r="AI737" s="988"/>
      <c r="AJ737" s="988"/>
      <c r="AK737" s="988"/>
      <c r="AL737" s="988"/>
      <c r="AM737" s="988"/>
      <c r="AN737" s="359" t="s">
        <v>360</v>
      </c>
      <c r="AO737" s="359"/>
      <c r="AP737" s="359"/>
      <c r="AQ737" s="359"/>
      <c r="AR737" s="989" t="s">
        <v>597</v>
      </c>
      <c r="AS737" s="990"/>
      <c r="AT737" s="990"/>
      <c r="AU737" s="990"/>
      <c r="AV737" s="990"/>
      <c r="AW737" s="990"/>
      <c r="AX737" s="991"/>
      <c r="AY737" s="89"/>
      <c r="AZ737" s="89"/>
    </row>
    <row r="738" spans="1:52" ht="24.75" customHeight="1" x14ac:dyDescent="0.15">
      <c r="A738" s="992" t="s">
        <v>361</v>
      </c>
      <c r="B738" s="204"/>
      <c r="C738" s="204"/>
      <c r="D738" s="205"/>
      <c r="E738" s="988" t="s">
        <v>598</v>
      </c>
      <c r="F738" s="988"/>
      <c r="G738" s="988"/>
      <c r="H738" s="988"/>
      <c r="I738" s="988"/>
      <c r="J738" s="988"/>
      <c r="K738" s="988"/>
      <c r="L738" s="988"/>
      <c r="M738" s="988"/>
      <c r="N738" s="359" t="s">
        <v>362</v>
      </c>
      <c r="O738" s="359"/>
      <c r="P738" s="359"/>
      <c r="Q738" s="359"/>
      <c r="R738" s="988" t="s">
        <v>599</v>
      </c>
      <c r="S738" s="988"/>
      <c r="T738" s="988"/>
      <c r="U738" s="988"/>
      <c r="V738" s="988"/>
      <c r="W738" s="988"/>
      <c r="X738" s="988"/>
      <c r="Y738" s="988"/>
      <c r="Z738" s="988"/>
      <c r="AA738" s="359" t="s">
        <v>482</v>
      </c>
      <c r="AB738" s="359"/>
      <c r="AC738" s="359"/>
      <c r="AD738" s="359"/>
      <c r="AE738" s="988" t="s">
        <v>600</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549</v>
      </c>
      <c r="F739" s="1000"/>
      <c r="G739" s="1000"/>
      <c r="H739" s="91" t="str">
        <f>IF(E739="", "", "(")</f>
        <v>(</v>
      </c>
      <c r="I739" s="983"/>
      <c r="J739" s="983"/>
      <c r="K739" s="91" t="str">
        <f>IF(OR(I739="　", I739=""), "", "-")</f>
        <v/>
      </c>
      <c r="L739" s="984">
        <v>98</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94" t="s">
        <v>607</v>
      </c>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982"/>
      <c r="AD760" s="982"/>
      <c r="AE760" s="982"/>
      <c r="AF760" s="982"/>
      <c r="AG760" s="982"/>
      <c r="AH760" s="982"/>
      <c r="AI760" s="982"/>
      <c r="AJ760" s="982"/>
      <c r="AK760" s="982"/>
      <c r="AL760" s="982"/>
      <c r="AM760" s="982"/>
      <c r="AN760" s="982"/>
      <c r="AO760" s="47"/>
      <c r="AP760" s="47"/>
      <c r="AQ760" s="47"/>
      <c r="AR760" s="47"/>
      <c r="AS760" s="47"/>
      <c r="AT760" s="47"/>
      <c r="AU760" s="47"/>
      <c r="AV760" s="47"/>
      <c r="AW760" s="47"/>
      <c r="AX760" s="48"/>
    </row>
    <row r="761" spans="1:50" ht="18.60000000000000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t="s">
        <v>636</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t="s">
        <v>637</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617</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618</v>
      </c>
      <c r="H781" s="671"/>
      <c r="I781" s="671"/>
      <c r="J781" s="671"/>
      <c r="K781" s="672"/>
      <c r="L781" s="664" t="s">
        <v>619</v>
      </c>
      <c r="M781" s="665"/>
      <c r="N781" s="665"/>
      <c r="O781" s="665"/>
      <c r="P781" s="665"/>
      <c r="Q781" s="665"/>
      <c r="R781" s="665"/>
      <c r="S781" s="665"/>
      <c r="T781" s="665"/>
      <c r="U781" s="665"/>
      <c r="V781" s="665"/>
      <c r="W781" s="665"/>
      <c r="X781" s="666"/>
      <c r="Y781" s="385">
        <v>5</v>
      </c>
      <c r="Z781" s="386"/>
      <c r="AA781" s="386"/>
      <c r="AB781" s="805"/>
      <c r="AC781" s="670" t="s">
        <v>615</v>
      </c>
      <c r="AD781" s="671"/>
      <c r="AE781" s="671"/>
      <c r="AF781" s="671"/>
      <c r="AG781" s="672"/>
      <c r="AH781" s="664" t="s">
        <v>616</v>
      </c>
      <c r="AI781" s="665"/>
      <c r="AJ781" s="665"/>
      <c r="AK781" s="665"/>
      <c r="AL781" s="665"/>
      <c r="AM781" s="665"/>
      <c r="AN781" s="665"/>
      <c r="AO781" s="665"/>
      <c r="AP781" s="665"/>
      <c r="AQ781" s="665"/>
      <c r="AR781" s="665"/>
      <c r="AS781" s="665"/>
      <c r="AT781" s="666"/>
      <c r="AU781" s="385">
        <v>8</v>
      </c>
      <c r="AV781" s="386"/>
      <c r="AW781" s="386"/>
      <c r="AX781" s="387"/>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8</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5"/>
      <c r="Z794" s="386"/>
      <c r="AA794" s="386"/>
      <c r="AB794" s="805"/>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5"/>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5"/>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4" t="s">
        <v>486</v>
      </c>
      <c r="AM831" s="275"/>
      <c r="AN831" s="27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514</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620</v>
      </c>
      <c r="D837" s="341"/>
      <c r="E837" s="341"/>
      <c r="F837" s="341"/>
      <c r="G837" s="341"/>
      <c r="H837" s="341"/>
      <c r="I837" s="341"/>
      <c r="J837" s="342">
        <v>1011001037079</v>
      </c>
      <c r="K837" s="343"/>
      <c r="L837" s="343"/>
      <c r="M837" s="343"/>
      <c r="N837" s="343"/>
      <c r="O837" s="343"/>
      <c r="P837" s="356" t="s">
        <v>619</v>
      </c>
      <c r="Q837" s="344"/>
      <c r="R837" s="344"/>
      <c r="S837" s="344"/>
      <c r="T837" s="344"/>
      <c r="U837" s="344"/>
      <c r="V837" s="344"/>
      <c r="W837" s="344"/>
      <c r="X837" s="344"/>
      <c r="Y837" s="345">
        <v>5</v>
      </c>
      <c r="Z837" s="346"/>
      <c r="AA837" s="346"/>
      <c r="AB837" s="347"/>
      <c r="AC837" s="357" t="s">
        <v>519</v>
      </c>
      <c r="AD837" s="365"/>
      <c r="AE837" s="365"/>
      <c r="AF837" s="365"/>
      <c r="AG837" s="365"/>
      <c r="AH837" s="366">
        <v>5</v>
      </c>
      <c r="AI837" s="367"/>
      <c r="AJ837" s="367"/>
      <c r="AK837" s="367"/>
      <c r="AL837" s="351">
        <v>91.4</v>
      </c>
      <c r="AM837" s="352"/>
      <c r="AN837" s="352"/>
      <c r="AO837" s="353"/>
      <c r="AP837" s="354"/>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514</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621</v>
      </c>
      <c r="D870" s="341"/>
      <c r="E870" s="341"/>
      <c r="F870" s="341"/>
      <c r="G870" s="341"/>
      <c r="H870" s="341"/>
      <c r="I870" s="341"/>
      <c r="J870" s="342">
        <v>5010001008400</v>
      </c>
      <c r="K870" s="343"/>
      <c r="L870" s="343"/>
      <c r="M870" s="343"/>
      <c r="N870" s="343"/>
      <c r="O870" s="343"/>
      <c r="P870" s="356" t="s">
        <v>622</v>
      </c>
      <c r="Q870" s="344"/>
      <c r="R870" s="344"/>
      <c r="S870" s="344"/>
      <c r="T870" s="344"/>
      <c r="U870" s="344"/>
      <c r="V870" s="344"/>
      <c r="W870" s="344"/>
      <c r="X870" s="344"/>
      <c r="Y870" s="345">
        <v>8</v>
      </c>
      <c r="Z870" s="346"/>
      <c r="AA870" s="346"/>
      <c r="AB870" s="347"/>
      <c r="AC870" s="357" t="s">
        <v>524</v>
      </c>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customHeight="1" x14ac:dyDescent="0.15">
      <c r="A871" s="373">
        <v>2</v>
      </c>
      <c r="B871" s="373">
        <v>1</v>
      </c>
      <c r="C871" s="355" t="s">
        <v>621</v>
      </c>
      <c r="D871" s="341"/>
      <c r="E871" s="341"/>
      <c r="F871" s="341"/>
      <c r="G871" s="341"/>
      <c r="H871" s="341"/>
      <c r="I871" s="341"/>
      <c r="J871" s="342">
        <v>5010001008400</v>
      </c>
      <c r="K871" s="343"/>
      <c r="L871" s="343"/>
      <c r="M871" s="343"/>
      <c r="N871" s="343"/>
      <c r="O871" s="343"/>
      <c r="P871" s="356" t="s">
        <v>623</v>
      </c>
      <c r="Q871" s="344"/>
      <c r="R871" s="344"/>
      <c r="S871" s="344"/>
      <c r="T871" s="344"/>
      <c r="U871" s="344"/>
      <c r="V871" s="344"/>
      <c r="W871" s="344"/>
      <c r="X871" s="344"/>
      <c r="Y871" s="345">
        <v>5</v>
      </c>
      <c r="Z871" s="346"/>
      <c r="AA871" s="346"/>
      <c r="AB871" s="347"/>
      <c r="AC871" s="357" t="s">
        <v>524</v>
      </c>
      <c r="AD871" s="365"/>
      <c r="AE871" s="365"/>
      <c r="AF871" s="365"/>
      <c r="AG871" s="365"/>
      <c r="AH871" s="366"/>
      <c r="AI871" s="367"/>
      <c r="AJ871" s="367"/>
      <c r="AK871" s="367"/>
      <c r="AL871" s="368"/>
      <c r="AM871" s="369"/>
      <c r="AN871" s="369"/>
      <c r="AO871" s="370"/>
      <c r="AP871" s="354"/>
      <c r="AQ871" s="354"/>
      <c r="AR871" s="354"/>
      <c r="AS871" s="354"/>
      <c r="AT871" s="354"/>
      <c r="AU871" s="354"/>
      <c r="AV871" s="354"/>
      <c r="AW871" s="354"/>
      <c r="AX871" s="354"/>
    </row>
    <row r="872" spans="1:50" ht="30" customHeight="1" x14ac:dyDescent="0.15">
      <c r="A872" s="373">
        <v>3</v>
      </c>
      <c r="B872" s="373">
        <v>1</v>
      </c>
      <c r="C872" s="355" t="s">
        <v>621</v>
      </c>
      <c r="D872" s="341"/>
      <c r="E872" s="341"/>
      <c r="F872" s="341"/>
      <c r="G872" s="341"/>
      <c r="H872" s="341"/>
      <c r="I872" s="341"/>
      <c r="J872" s="342">
        <v>5010001008400</v>
      </c>
      <c r="K872" s="343"/>
      <c r="L872" s="343"/>
      <c r="M872" s="343"/>
      <c r="N872" s="343"/>
      <c r="O872" s="343"/>
      <c r="P872" s="356" t="s">
        <v>624</v>
      </c>
      <c r="Q872" s="344"/>
      <c r="R872" s="344"/>
      <c r="S872" s="344"/>
      <c r="T872" s="344"/>
      <c r="U872" s="344"/>
      <c r="V872" s="344"/>
      <c r="W872" s="344"/>
      <c r="X872" s="344"/>
      <c r="Y872" s="345">
        <v>0.1</v>
      </c>
      <c r="Z872" s="346"/>
      <c r="AA872" s="346"/>
      <c r="AB872" s="347"/>
      <c r="AC872" s="357" t="s">
        <v>525</v>
      </c>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45" customHeight="1" x14ac:dyDescent="0.15">
      <c r="A873" s="373">
        <v>4</v>
      </c>
      <c r="B873" s="373">
        <v>1</v>
      </c>
      <c r="C873" s="355" t="s">
        <v>625</v>
      </c>
      <c r="D873" s="341"/>
      <c r="E873" s="341"/>
      <c r="F873" s="341"/>
      <c r="G873" s="341"/>
      <c r="H873" s="341"/>
      <c r="I873" s="341"/>
      <c r="J873" s="342">
        <v>2010401005495</v>
      </c>
      <c r="K873" s="343"/>
      <c r="L873" s="343"/>
      <c r="M873" s="343"/>
      <c r="N873" s="343"/>
      <c r="O873" s="343"/>
      <c r="P873" s="356" t="s">
        <v>635</v>
      </c>
      <c r="Q873" s="344"/>
      <c r="R873" s="344"/>
      <c r="S873" s="344"/>
      <c r="T873" s="344"/>
      <c r="U873" s="344"/>
      <c r="V873" s="344"/>
      <c r="W873" s="344"/>
      <c r="X873" s="344"/>
      <c r="Y873" s="345">
        <v>0.5</v>
      </c>
      <c r="Z873" s="346"/>
      <c r="AA873" s="346"/>
      <c r="AB873" s="347"/>
      <c r="AC873" s="357" t="s">
        <v>525</v>
      </c>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customHeight="1" x14ac:dyDescent="0.15">
      <c r="A874" s="373">
        <v>5</v>
      </c>
      <c r="B874" s="373">
        <v>1</v>
      </c>
      <c r="C874" s="355" t="s">
        <v>626</v>
      </c>
      <c r="D874" s="341"/>
      <c r="E874" s="341"/>
      <c r="F874" s="341"/>
      <c r="G874" s="341"/>
      <c r="H874" s="341"/>
      <c r="I874" s="341"/>
      <c r="J874" s="342">
        <v>7011301006050</v>
      </c>
      <c r="K874" s="343"/>
      <c r="L874" s="343"/>
      <c r="M874" s="343"/>
      <c r="N874" s="343"/>
      <c r="O874" s="343"/>
      <c r="P874" s="356" t="s">
        <v>627</v>
      </c>
      <c r="Q874" s="344"/>
      <c r="R874" s="344"/>
      <c r="S874" s="344"/>
      <c r="T874" s="344"/>
      <c r="U874" s="344"/>
      <c r="V874" s="344"/>
      <c r="W874" s="344"/>
      <c r="X874" s="344"/>
      <c r="Y874" s="345">
        <v>0.1</v>
      </c>
      <c r="Z874" s="346"/>
      <c r="AA874" s="346"/>
      <c r="AB874" s="347"/>
      <c r="AC874" s="357" t="s">
        <v>525</v>
      </c>
      <c r="AD874" s="357"/>
      <c r="AE874" s="357"/>
      <c r="AF874" s="357"/>
      <c r="AG874" s="357"/>
      <c r="AH874" s="349"/>
      <c r="AI874" s="350"/>
      <c r="AJ874" s="350"/>
      <c r="AK874" s="350"/>
      <c r="AL874" s="351"/>
      <c r="AM874" s="352"/>
      <c r="AN874" s="352"/>
      <c r="AO874" s="353"/>
      <c r="AP874" s="354"/>
      <c r="AQ874" s="354"/>
      <c r="AR874" s="354"/>
      <c r="AS874" s="354"/>
      <c r="AT874" s="354"/>
      <c r="AU874" s="354"/>
      <c r="AV874" s="354"/>
      <c r="AW874" s="354"/>
      <c r="AX874" s="354"/>
    </row>
    <row r="875" spans="1:50" ht="30" customHeight="1" x14ac:dyDescent="0.15">
      <c r="A875" s="373">
        <v>6</v>
      </c>
      <c r="B875" s="373">
        <v>1</v>
      </c>
      <c r="C875" s="355" t="s">
        <v>626</v>
      </c>
      <c r="D875" s="341"/>
      <c r="E875" s="341"/>
      <c r="F875" s="341"/>
      <c r="G875" s="341"/>
      <c r="H875" s="341"/>
      <c r="I875" s="341"/>
      <c r="J875" s="342">
        <v>7011301006050</v>
      </c>
      <c r="K875" s="343"/>
      <c r="L875" s="343"/>
      <c r="M875" s="343"/>
      <c r="N875" s="343"/>
      <c r="O875" s="343"/>
      <c r="P875" s="356" t="s">
        <v>628</v>
      </c>
      <c r="Q875" s="344"/>
      <c r="R875" s="344"/>
      <c r="S875" s="344"/>
      <c r="T875" s="344"/>
      <c r="U875" s="344"/>
      <c r="V875" s="344"/>
      <c r="W875" s="344"/>
      <c r="X875" s="344"/>
      <c r="Y875" s="345">
        <v>0</v>
      </c>
      <c r="Z875" s="346"/>
      <c r="AA875" s="346"/>
      <c r="AB875" s="347"/>
      <c r="AC875" s="357" t="s">
        <v>525</v>
      </c>
      <c r="AD875" s="357"/>
      <c r="AE875" s="357"/>
      <c r="AF875" s="357"/>
      <c r="AG875" s="357"/>
      <c r="AH875" s="349"/>
      <c r="AI875" s="350"/>
      <c r="AJ875" s="350"/>
      <c r="AK875" s="350"/>
      <c r="AL875" s="351"/>
      <c r="AM875" s="352"/>
      <c r="AN875" s="352"/>
      <c r="AO875" s="353"/>
      <c r="AP875" s="354"/>
      <c r="AQ875" s="354"/>
      <c r="AR875" s="354"/>
      <c r="AS875" s="354"/>
      <c r="AT875" s="354"/>
      <c r="AU875" s="354"/>
      <c r="AV875" s="354"/>
      <c r="AW875" s="354"/>
      <c r="AX875" s="354"/>
    </row>
    <row r="876" spans="1:50" ht="30" customHeight="1" x14ac:dyDescent="0.15">
      <c r="A876" s="373">
        <v>7</v>
      </c>
      <c r="B876" s="373">
        <v>1</v>
      </c>
      <c r="C876" s="355" t="s">
        <v>631</v>
      </c>
      <c r="D876" s="341"/>
      <c r="E876" s="341"/>
      <c r="F876" s="341"/>
      <c r="G876" s="341"/>
      <c r="H876" s="341"/>
      <c r="I876" s="341"/>
      <c r="J876" s="342">
        <v>5010401017488</v>
      </c>
      <c r="K876" s="343"/>
      <c r="L876" s="343"/>
      <c r="M876" s="343"/>
      <c r="N876" s="343"/>
      <c r="O876" s="343"/>
      <c r="P876" s="356" t="s">
        <v>632</v>
      </c>
      <c r="Q876" s="344"/>
      <c r="R876" s="344"/>
      <c r="S876" s="344"/>
      <c r="T876" s="344"/>
      <c r="U876" s="344"/>
      <c r="V876" s="344"/>
      <c r="W876" s="344"/>
      <c r="X876" s="344"/>
      <c r="Y876" s="345">
        <v>0.1</v>
      </c>
      <c r="Z876" s="346"/>
      <c r="AA876" s="346"/>
      <c r="AB876" s="347"/>
      <c r="AC876" s="357" t="s">
        <v>525</v>
      </c>
      <c r="AD876" s="357"/>
      <c r="AE876" s="357"/>
      <c r="AF876" s="357"/>
      <c r="AG876" s="357"/>
      <c r="AH876" s="349"/>
      <c r="AI876" s="350"/>
      <c r="AJ876" s="350"/>
      <c r="AK876" s="350"/>
      <c r="AL876" s="351"/>
      <c r="AM876" s="352"/>
      <c r="AN876" s="352"/>
      <c r="AO876" s="353"/>
      <c r="AP876" s="354"/>
      <c r="AQ876" s="354"/>
      <c r="AR876" s="354"/>
      <c r="AS876" s="354"/>
      <c r="AT876" s="354"/>
      <c r="AU876" s="354"/>
      <c r="AV876" s="354"/>
      <c r="AW876" s="354"/>
      <c r="AX876" s="354"/>
    </row>
    <row r="877" spans="1:50" ht="30" customHeight="1" x14ac:dyDescent="0.15">
      <c r="A877" s="373">
        <v>8</v>
      </c>
      <c r="B877" s="373">
        <v>1</v>
      </c>
      <c r="C877" s="355" t="s">
        <v>633</v>
      </c>
      <c r="D877" s="341"/>
      <c r="E877" s="341"/>
      <c r="F877" s="341"/>
      <c r="G877" s="341"/>
      <c r="H877" s="341"/>
      <c r="I877" s="341"/>
      <c r="J877" s="342">
        <v>1011001037079</v>
      </c>
      <c r="K877" s="343"/>
      <c r="L877" s="343"/>
      <c r="M877" s="343"/>
      <c r="N877" s="343"/>
      <c r="O877" s="343"/>
      <c r="P877" s="356" t="s">
        <v>634</v>
      </c>
      <c r="Q877" s="344"/>
      <c r="R877" s="344"/>
      <c r="S877" s="344"/>
      <c r="T877" s="344"/>
      <c r="U877" s="344"/>
      <c r="V877" s="344"/>
      <c r="W877" s="344"/>
      <c r="X877" s="344"/>
      <c r="Y877" s="345">
        <v>0.1</v>
      </c>
      <c r="Z877" s="346"/>
      <c r="AA877" s="346"/>
      <c r="AB877" s="347"/>
      <c r="AC877" s="357" t="s">
        <v>525</v>
      </c>
      <c r="AD877" s="357"/>
      <c r="AE877" s="357"/>
      <c r="AF877" s="357"/>
      <c r="AG877" s="357"/>
      <c r="AH877" s="349"/>
      <c r="AI877" s="350"/>
      <c r="AJ877" s="350"/>
      <c r="AK877" s="350"/>
      <c r="AL877" s="351"/>
      <c r="AM877" s="352"/>
      <c r="AN877" s="352"/>
      <c r="AO877" s="353"/>
      <c r="AP877" s="354"/>
      <c r="AQ877" s="354"/>
      <c r="AR877" s="354"/>
      <c r="AS877" s="354"/>
      <c r="AT877" s="354"/>
      <c r="AU877" s="354"/>
      <c r="AV877" s="354"/>
      <c r="AW877" s="354"/>
      <c r="AX877" s="354"/>
    </row>
    <row r="878" spans="1:50" ht="30" customHeight="1" x14ac:dyDescent="0.15">
      <c r="A878" s="373">
        <v>9</v>
      </c>
      <c r="B878" s="373">
        <v>1</v>
      </c>
      <c r="C878" s="355" t="s">
        <v>629</v>
      </c>
      <c r="D878" s="341"/>
      <c r="E878" s="341"/>
      <c r="F878" s="341"/>
      <c r="G878" s="341"/>
      <c r="H878" s="341"/>
      <c r="I878" s="341"/>
      <c r="J878" s="342">
        <v>9010401091760</v>
      </c>
      <c r="K878" s="343"/>
      <c r="L878" s="343"/>
      <c r="M878" s="343"/>
      <c r="N878" s="343"/>
      <c r="O878" s="343"/>
      <c r="P878" s="356" t="s">
        <v>630</v>
      </c>
      <c r="Q878" s="344"/>
      <c r="R878" s="344"/>
      <c r="S878" s="344"/>
      <c r="T878" s="344"/>
      <c r="U878" s="344"/>
      <c r="V878" s="344"/>
      <c r="W878" s="344"/>
      <c r="X878" s="344"/>
      <c r="Y878" s="345">
        <v>0</v>
      </c>
      <c r="Z878" s="346"/>
      <c r="AA878" s="346"/>
      <c r="AB878" s="347"/>
      <c r="AC878" s="357" t="s">
        <v>525</v>
      </c>
      <c r="AD878" s="357"/>
      <c r="AE878" s="357"/>
      <c r="AF878" s="357"/>
      <c r="AG878" s="357"/>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55"/>
      <c r="D879" s="341"/>
      <c r="E879" s="341"/>
      <c r="F879" s="341"/>
      <c r="G879" s="341"/>
      <c r="H879" s="341"/>
      <c r="I879" s="341"/>
      <c r="J879" s="342"/>
      <c r="K879" s="343"/>
      <c r="L879" s="343"/>
      <c r="M879" s="343"/>
      <c r="N879" s="343"/>
      <c r="O879" s="343"/>
      <c r="P879" s="356"/>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514</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514</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514</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514</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514</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514</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7 Y880: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Y879">
    <cfRule type="expression" dxfId="703" priority="3">
      <formula>IF(RIGHT(TEXT(Y879,"0.#"),1)=".",FALSE,TRUE)</formula>
    </cfRule>
    <cfRule type="expression" dxfId="702" priority="4">
      <formula>IF(RIGHT(TEXT(Y879,"0.#"),1)=".",TRUE,FALSE)</formula>
    </cfRule>
  </conditionalFormatting>
  <conditionalFormatting sqref="Y878">
    <cfRule type="expression" dxfId="701" priority="1">
      <formula>IF(RIGHT(TEXT(Y878,"0.#"),1)=".",FALSE,TRUE)</formula>
    </cfRule>
    <cfRule type="expression" dxfId="700" priority="2">
      <formula>IF(RIGHT(TEXT(Y878,"0.#"),1)=".",TRUE,FALSE)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64" max="49" man="1"/>
    <brk id="699" max="49" man="1"/>
    <brk id="731"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62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t="s">
        <v>554</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t="s">
        <v>554</v>
      </c>
      <c r="C5" s="13" t="str">
        <f t="shared" si="0"/>
        <v>海洋政策</v>
      </c>
      <c r="D5" s="13" t="str">
        <f>IF(C5="",D4,IF(D4&lt;&gt;"",CONCATENATE(D4,"、",C5),C5))</f>
        <v>宇宙開発利用、海洋政策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宇宙開発利用、海洋政策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宇宙開発利用、海洋政策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宇宙開発利用、海洋政策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宇宙開発利用、海洋政策</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宇宙開発利用、海洋政策</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宇宙開発利用、海洋政策</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宇宙開発利用、海洋政策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宇宙開発利用、海洋政策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宇宙開発利用、海洋政策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t="s">
        <v>554</v>
      </c>
      <c r="C17" s="13" t="str">
        <f t="shared" si="0"/>
        <v>地球温暖化対策</v>
      </c>
      <c r="D17" s="13" t="str">
        <f t="shared" si="8"/>
        <v>宇宙開発利用、海洋政策、地球温暖化対策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宇宙開発利用、海洋政策、地球温暖化対策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宇宙開発利用、海洋政策、地球温暖化対策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宇宙開発利用、海洋政策、地球温暖化対策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宇宙開発利用、海洋政策、地球温暖化対策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宇宙開発利用、海洋政策、地球温暖化対策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宇宙開発利用、海洋政策、地球温暖化対策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宇宙開発利用、海洋政策、地球温暖化対策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宇宙開発利用、海洋政策、地球温暖化対策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29"/>
      <c r="AA2" s="830"/>
      <c r="AB2" s="1031" t="s">
        <v>11</v>
      </c>
      <c r="AC2" s="1032"/>
      <c r="AD2" s="1033"/>
      <c r="AE2" s="1037" t="s">
        <v>357</v>
      </c>
      <c r="AF2" s="1037"/>
      <c r="AG2" s="1037"/>
      <c r="AH2" s="1037"/>
      <c r="AI2" s="1037" t="s">
        <v>363</v>
      </c>
      <c r="AJ2" s="1037"/>
      <c r="AK2" s="1037"/>
      <c r="AL2" s="1037"/>
      <c r="AM2" s="1037" t="s">
        <v>472</v>
      </c>
      <c r="AN2" s="1037"/>
      <c r="AO2" s="1037"/>
      <c r="AP2" s="554"/>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61"/>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527</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29"/>
      <c r="AA9" s="830"/>
      <c r="AB9" s="1031" t="s">
        <v>11</v>
      </c>
      <c r="AC9" s="1032"/>
      <c r="AD9" s="1033"/>
      <c r="AE9" s="1037" t="s">
        <v>357</v>
      </c>
      <c r="AF9" s="1037"/>
      <c r="AG9" s="1037"/>
      <c r="AH9" s="1037"/>
      <c r="AI9" s="1037" t="s">
        <v>363</v>
      </c>
      <c r="AJ9" s="1037"/>
      <c r="AK9" s="1037"/>
      <c r="AL9" s="1037"/>
      <c r="AM9" s="1037" t="s">
        <v>472</v>
      </c>
      <c r="AN9" s="1037"/>
      <c r="AO9" s="1037"/>
      <c r="AP9" s="554"/>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61"/>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527</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29"/>
      <c r="AA16" s="830"/>
      <c r="AB16" s="1031" t="s">
        <v>11</v>
      </c>
      <c r="AC16" s="1032"/>
      <c r="AD16" s="1033"/>
      <c r="AE16" s="1037" t="s">
        <v>357</v>
      </c>
      <c r="AF16" s="1037"/>
      <c r="AG16" s="1037"/>
      <c r="AH16" s="1037"/>
      <c r="AI16" s="1037" t="s">
        <v>363</v>
      </c>
      <c r="AJ16" s="1037"/>
      <c r="AK16" s="1037"/>
      <c r="AL16" s="1037"/>
      <c r="AM16" s="1037" t="s">
        <v>472</v>
      </c>
      <c r="AN16" s="1037"/>
      <c r="AO16" s="1037"/>
      <c r="AP16" s="554"/>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61"/>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527</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29"/>
      <c r="AA23" s="830"/>
      <c r="AB23" s="1031" t="s">
        <v>11</v>
      </c>
      <c r="AC23" s="1032"/>
      <c r="AD23" s="1033"/>
      <c r="AE23" s="1037" t="s">
        <v>357</v>
      </c>
      <c r="AF23" s="1037"/>
      <c r="AG23" s="1037"/>
      <c r="AH23" s="1037"/>
      <c r="AI23" s="1037" t="s">
        <v>363</v>
      </c>
      <c r="AJ23" s="1037"/>
      <c r="AK23" s="1037"/>
      <c r="AL23" s="1037"/>
      <c r="AM23" s="1037" t="s">
        <v>472</v>
      </c>
      <c r="AN23" s="1037"/>
      <c r="AO23" s="1037"/>
      <c r="AP23" s="554"/>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61"/>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527</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29"/>
      <c r="AA30" s="830"/>
      <c r="AB30" s="1031" t="s">
        <v>11</v>
      </c>
      <c r="AC30" s="1032"/>
      <c r="AD30" s="1033"/>
      <c r="AE30" s="1037" t="s">
        <v>357</v>
      </c>
      <c r="AF30" s="1037"/>
      <c r="AG30" s="1037"/>
      <c r="AH30" s="1037"/>
      <c r="AI30" s="1037" t="s">
        <v>363</v>
      </c>
      <c r="AJ30" s="1037"/>
      <c r="AK30" s="1037"/>
      <c r="AL30" s="1037"/>
      <c r="AM30" s="1037" t="s">
        <v>472</v>
      </c>
      <c r="AN30" s="1037"/>
      <c r="AO30" s="1037"/>
      <c r="AP30" s="554"/>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61"/>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527</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29"/>
      <c r="AA37" s="830"/>
      <c r="AB37" s="1031" t="s">
        <v>11</v>
      </c>
      <c r="AC37" s="1032"/>
      <c r="AD37" s="1033"/>
      <c r="AE37" s="1037" t="s">
        <v>357</v>
      </c>
      <c r="AF37" s="1037"/>
      <c r="AG37" s="1037"/>
      <c r="AH37" s="1037"/>
      <c r="AI37" s="1037" t="s">
        <v>363</v>
      </c>
      <c r="AJ37" s="1037"/>
      <c r="AK37" s="1037"/>
      <c r="AL37" s="1037"/>
      <c r="AM37" s="1037" t="s">
        <v>472</v>
      </c>
      <c r="AN37" s="1037"/>
      <c r="AO37" s="1037"/>
      <c r="AP37" s="554"/>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61"/>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527</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29"/>
      <c r="AA44" s="830"/>
      <c r="AB44" s="1031" t="s">
        <v>11</v>
      </c>
      <c r="AC44" s="1032"/>
      <c r="AD44" s="1033"/>
      <c r="AE44" s="1037" t="s">
        <v>357</v>
      </c>
      <c r="AF44" s="1037"/>
      <c r="AG44" s="1037"/>
      <c r="AH44" s="1037"/>
      <c r="AI44" s="1037" t="s">
        <v>363</v>
      </c>
      <c r="AJ44" s="1037"/>
      <c r="AK44" s="1037"/>
      <c r="AL44" s="1037"/>
      <c r="AM44" s="1037" t="s">
        <v>472</v>
      </c>
      <c r="AN44" s="1037"/>
      <c r="AO44" s="1037"/>
      <c r="AP44" s="554"/>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61"/>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527</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29"/>
      <c r="AA51" s="830"/>
      <c r="AB51" s="554" t="s">
        <v>11</v>
      </c>
      <c r="AC51" s="1032"/>
      <c r="AD51" s="1033"/>
      <c r="AE51" s="1037" t="s">
        <v>357</v>
      </c>
      <c r="AF51" s="1037"/>
      <c r="AG51" s="1037"/>
      <c r="AH51" s="1037"/>
      <c r="AI51" s="1037" t="s">
        <v>363</v>
      </c>
      <c r="AJ51" s="1037"/>
      <c r="AK51" s="1037"/>
      <c r="AL51" s="1037"/>
      <c r="AM51" s="1037" t="s">
        <v>472</v>
      </c>
      <c r="AN51" s="1037"/>
      <c r="AO51" s="1037"/>
      <c r="AP51" s="554"/>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61"/>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527</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29"/>
      <c r="AA58" s="830"/>
      <c r="AB58" s="1031" t="s">
        <v>11</v>
      </c>
      <c r="AC58" s="1032"/>
      <c r="AD58" s="1033"/>
      <c r="AE58" s="1037" t="s">
        <v>357</v>
      </c>
      <c r="AF58" s="1037"/>
      <c r="AG58" s="1037"/>
      <c r="AH58" s="1037"/>
      <c r="AI58" s="1037" t="s">
        <v>363</v>
      </c>
      <c r="AJ58" s="1037"/>
      <c r="AK58" s="1037"/>
      <c r="AL58" s="1037"/>
      <c r="AM58" s="1037" t="s">
        <v>472</v>
      </c>
      <c r="AN58" s="1037"/>
      <c r="AO58" s="1037"/>
      <c r="AP58" s="554"/>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61"/>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527</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29"/>
      <c r="AA65" s="830"/>
      <c r="AB65" s="1031" t="s">
        <v>11</v>
      </c>
      <c r="AC65" s="1032"/>
      <c r="AD65" s="1033"/>
      <c r="AE65" s="1037" t="s">
        <v>357</v>
      </c>
      <c r="AF65" s="1037"/>
      <c r="AG65" s="1037"/>
      <c r="AH65" s="1037"/>
      <c r="AI65" s="1037" t="s">
        <v>363</v>
      </c>
      <c r="AJ65" s="1037"/>
      <c r="AK65" s="1037"/>
      <c r="AL65" s="1037"/>
      <c r="AM65" s="1037" t="s">
        <v>472</v>
      </c>
      <c r="AN65" s="1037"/>
      <c r="AO65" s="1037"/>
      <c r="AP65" s="554"/>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61"/>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527</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5"/>
      <c r="Z4" s="386"/>
      <c r="AA4" s="386"/>
      <c r="AB4" s="805"/>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0"/>
      <c r="B15" s="1051"/>
      <c r="C15" s="1051"/>
      <c r="D15" s="1051"/>
      <c r="E15" s="1051"/>
      <c r="F15" s="1052"/>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0"/>
      <c r="B16" s="1051"/>
      <c r="C16" s="1051"/>
      <c r="D16" s="1051"/>
      <c r="E16" s="1051"/>
      <c r="F16" s="1052"/>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5"/>
      <c r="Z17" s="386"/>
      <c r="AA17" s="386"/>
      <c r="AB17" s="805"/>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0"/>
      <c r="B28" s="1051"/>
      <c r="C28" s="1051"/>
      <c r="D28" s="1051"/>
      <c r="E28" s="1051"/>
      <c r="F28" s="1052"/>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0"/>
      <c r="B29" s="1051"/>
      <c r="C29" s="1051"/>
      <c r="D29" s="1051"/>
      <c r="E29" s="1051"/>
      <c r="F29" s="1052"/>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5"/>
      <c r="Z30" s="386"/>
      <c r="AA30" s="386"/>
      <c r="AB30" s="805"/>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0"/>
      <c r="B41" s="1051"/>
      <c r="C41" s="1051"/>
      <c r="D41" s="1051"/>
      <c r="E41" s="1051"/>
      <c r="F41" s="1052"/>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0"/>
      <c r="B42" s="1051"/>
      <c r="C42" s="1051"/>
      <c r="D42" s="1051"/>
      <c r="E42" s="1051"/>
      <c r="F42" s="1052"/>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5"/>
      <c r="Z43" s="386"/>
      <c r="AA43" s="386"/>
      <c r="AB43" s="805"/>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0"/>
      <c r="B56" s="1051"/>
      <c r="C56" s="1051"/>
      <c r="D56" s="1051"/>
      <c r="E56" s="1051"/>
      <c r="F56" s="1052"/>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5"/>
      <c r="Z57" s="386"/>
      <c r="AA57" s="386"/>
      <c r="AB57" s="805"/>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0"/>
      <c r="B68" s="1051"/>
      <c r="C68" s="1051"/>
      <c r="D68" s="1051"/>
      <c r="E68" s="1051"/>
      <c r="F68" s="1052"/>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0"/>
      <c r="B69" s="1051"/>
      <c r="C69" s="1051"/>
      <c r="D69" s="1051"/>
      <c r="E69" s="1051"/>
      <c r="F69" s="1052"/>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5"/>
      <c r="Z70" s="386"/>
      <c r="AA70" s="386"/>
      <c r="AB70" s="805"/>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0"/>
      <c r="B81" s="1051"/>
      <c r="C81" s="1051"/>
      <c r="D81" s="1051"/>
      <c r="E81" s="1051"/>
      <c r="F81" s="1052"/>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0"/>
      <c r="B82" s="1051"/>
      <c r="C82" s="1051"/>
      <c r="D82" s="1051"/>
      <c r="E82" s="1051"/>
      <c r="F82" s="1052"/>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5"/>
      <c r="Z83" s="386"/>
      <c r="AA83" s="386"/>
      <c r="AB83" s="805"/>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0"/>
      <c r="B94" s="1051"/>
      <c r="C94" s="1051"/>
      <c r="D94" s="1051"/>
      <c r="E94" s="1051"/>
      <c r="F94" s="1052"/>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0"/>
      <c r="B95" s="1051"/>
      <c r="C95" s="1051"/>
      <c r="D95" s="1051"/>
      <c r="E95" s="1051"/>
      <c r="F95" s="1052"/>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5"/>
      <c r="Z96" s="386"/>
      <c r="AA96" s="386"/>
      <c r="AB96" s="805"/>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0"/>
      <c r="B109" s="1051"/>
      <c r="C109" s="1051"/>
      <c r="D109" s="1051"/>
      <c r="E109" s="1051"/>
      <c r="F109" s="1052"/>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5"/>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0"/>
      <c r="B121" s="1051"/>
      <c r="C121" s="1051"/>
      <c r="D121" s="1051"/>
      <c r="E121" s="1051"/>
      <c r="F121" s="1052"/>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0"/>
      <c r="B122" s="1051"/>
      <c r="C122" s="1051"/>
      <c r="D122" s="1051"/>
      <c r="E122" s="1051"/>
      <c r="F122" s="1052"/>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5"/>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0"/>
      <c r="B134" s="1051"/>
      <c r="C134" s="1051"/>
      <c r="D134" s="1051"/>
      <c r="E134" s="1051"/>
      <c r="F134" s="1052"/>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0"/>
      <c r="B135" s="1051"/>
      <c r="C135" s="1051"/>
      <c r="D135" s="1051"/>
      <c r="E135" s="1051"/>
      <c r="F135" s="1052"/>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5"/>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0"/>
      <c r="B147" s="1051"/>
      <c r="C147" s="1051"/>
      <c r="D147" s="1051"/>
      <c r="E147" s="1051"/>
      <c r="F147" s="1052"/>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0"/>
      <c r="B148" s="1051"/>
      <c r="C148" s="1051"/>
      <c r="D148" s="1051"/>
      <c r="E148" s="1051"/>
      <c r="F148" s="1052"/>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5"/>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0"/>
      <c r="B162" s="1051"/>
      <c r="C162" s="1051"/>
      <c r="D162" s="1051"/>
      <c r="E162" s="1051"/>
      <c r="F162" s="1052"/>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5"/>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0"/>
      <c r="B174" s="1051"/>
      <c r="C174" s="1051"/>
      <c r="D174" s="1051"/>
      <c r="E174" s="1051"/>
      <c r="F174" s="1052"/>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0"/>
      <c r="B175" s="1051"/>
      <c r="C175" s="1051"/>
      <c r="D175" s="1051"/>
      <c r="E175" s="1051"/>
      <c r="F175" s="1052"/>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5"/>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0"/>
      <c r="B187" s="1051"/>
      <c r="C187" s="1051"/>
      <c r="D187" s="1051"/>
      <c r="E187" s="1051"/>
      <c r="F187" s="1052"/>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0"/>
      <c r="B188" s="1051"/>
      <c r="C188" s="1051"/>
      <c r="D188" s="1051"/>
      <c r="E188" s="1051"/>
      <c r="F188" s="1052"/>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5"/>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0"/>
      <c r="B200" s="1051"/>
      <c r="C200" s="1051"/>
      <c r="D200" s="1051"/>
      <c r="E200" s="1051"/>
      <c r="F200" s="1052"/>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0"/>
      <c r="B201" s="1051"/>
      <c r="C201" s="1051"/>
      <c r="D201" s="1051"/>
      <c r="E201" s="1051"/>
      <c r="F201" s="1052"/>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5"/>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0"/>
      <c r="B215" s="1051"/>
      <c r="C215" s="1051"/>
      <c r="D215" s="1051"/>
      <c r="E215" s="1051"/>
      <c r="F215" s="1052"/>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5"/>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0"/>
      <c r="B227" s="1051"/>
      <c r="C227" s="1051"/>
      <c r="D227" s="1051"/>
      <c r="E227" s="1051"/>
      <c r="F227" s="1052"/>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0"/>
      <c r="B228" s="1051"/>
      <c r="C228" s="1051"/>
      <c r="D228" s="1051"/>
      <c r="E228" s="1051"/>
      <c r="F228" s="1052"/>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5"/>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0"/>
      <c r="B240" s="1051"/>
      <c r="C240" s="1051"/>
      <c r="D240" s="1051"/>
      <c r="E240" s="1051"/>
      <c r="F240" s="1052"/>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0"/>
      <c r="B241" s="1051"/>
      <c r="C241" s="1051"/>
      <c r="D241" s="1051"/>
      <c r="E241" s="1051"/>
      <c r="F241" s="1052"/>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5"/>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0"/>
      <c r="B253" s="1051"/>
      <c r="C253" s="1051"/>
      <c r="D253" s="1051"/>
      <c r="E253" s="1051"/>
      <c r="F253" s="1052"/>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0"/>
      <c r="B254" s="1051"/>
      <c r="C254" s="1051"/>
      <c r="D254" s="1051"/>
      <c r="E254" s="1051"/>
      <c r="F254" s="1052"/>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5"/>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2018-05-25T01:25:06Z</cp:lastPrinted>
  <dcterms:created xsi:type="dcterms:W3CDTF">2012-03-13T00:50:25Z</dcterms:created>
  <dcterms:modified xsi:type="dcterms:W3CDTF">2020-11-16T09:51:18Z</dcterms:modified>
</cp:coreProperties>
</file>