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<sst xmlns="http://schemas.openxmlformats.org/spreadsheetml/2006/main" count="2898" uniqueCount="631">
  <si>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</si>
  <si>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</si>
  <si>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</si>
  <si>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</si>
  <si>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</si>
  <si>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</si>
  <si>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</si>
  <si>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</si>
  <si>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</si>
  <si>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</si>
  <si>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</si>
  <si>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</si>
  <si>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</si>
  <si>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</si>
  <si>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</si>
  <si>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</si>
  <si>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</si>
  <si>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</si>
  <si>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</si>
  <si>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</si>
  <si>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</si>
  <si>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</si>
  <si>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</si>
  <si>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</si>
  <si>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</si>
  <si>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</si>
  <si>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</si>
  <si>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</si>
  <si>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</si>
  <si>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</si>
  <si>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</si>
  <si>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</si>
  <si>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</si>
  <si>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</si>
  <si>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</si>
  <si>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</si>
  <si>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</si>
  <si>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</si>
  <si>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</si>
  <si>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</si>
  <si>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</si>
  <si>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</si>
  <si>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</si>
  <si>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</si>
  <si>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</si>
  <si>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</si>
  <si>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</si>
  <si>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</si>
  <si>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</si>
  <si>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</si>
  <si>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</si>
  <si>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</si>
  <si>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</si>
  <si>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</si>
  <si>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</si>
  <si>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</si>
  <si>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</si>
  <si>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</si>
  <si>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</si>
  <si>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</si>
  <si>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</si>
  <si>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</si>
  <si>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</si>
  <si>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</si>
  <si>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</si>
  <si>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</si>
  <si>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</si>
  <si>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</si>
  <si>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</si>
  <si>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</si>
  <si>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</si>
  <si>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</si>
  <si>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</si>
  <si>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</si>
  <si>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</si>
  <si>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</si>
  <si>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</si>
  <si>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</si>
  <si>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</si>
  <si>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</si>
  <si>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</si>
  <si>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</si>
  <si>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</si>
  <si>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</si>
  <si>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</si>
  <si>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</si>
  <si>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</si>
  <si>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</si>
  <si>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</si>
  <si>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</si>
  <si>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</si>
  <si>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</si>
  <si>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</si>
  <si>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</si>
  <si>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</si>
  <si>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</si>
  <si>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</si>
  <si>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</si>
  <si>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</si>
  <si>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</si>
  <si>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</si>
  <si>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</si>
  <si>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</si>
  <si>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</si>
  <si>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</si>
  <si>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</si>
  <si>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</si>
  <si>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</si>
  <si>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</si>
  <si>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</si>
  <si>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</si>
  <si>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</si>
  <si>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</si>
  <si>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</si>
  <si>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</si>
  <si>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</si>
  <si>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</si>
  <si>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</si>
  <si>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</si>
  <si>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</si>
  <si>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</si>
  <si>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</si>
  <si>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</si>
  <si>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</si>
  <si>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</si>
  <si>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</si>
  <si>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</si>
  <si>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</si>
  <si>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</si>
  <si>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</si>
  <si>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</si>
  <si>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</si>
  <si>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</si>
  <si>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</si>
  <si>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</si>
  <si>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</si>
  <si>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</si>
  <si>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</si>
  <si>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</si>
  <si>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</si>
  <si>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</si>
  <si>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</si>
  <si>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</si>
  <si>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</si>
  <si>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</si>
  <si>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</si>
  <si>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</si>
  <si>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</si>
  <si>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</si>
  <si>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</si>
  <si>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</si>
  <si>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</si>
  <si>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</si>
  <si>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</si>
  <si>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</si>
  <si>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</si>
  <si>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</si>
  <si>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</si>
  <si>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</si>
  <si>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</si>
  <si>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</si>
  <si>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</si>
  <si>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</si>
  <si>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</si>
  <si>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</si>
  <si>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</si>
  <si>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</si>
  <si>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</si>
  <si>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</si>
  <si>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</si>
  <si>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</si>
  <si>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</si>
  <si>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</si>
  <si>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</si>
  <si>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</si>
  <si>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</si>
  <si>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</si>
  <si>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</si>
  <si>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</si>
  <si>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</si>
  <si>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</si>
  <si>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</si>
  <si>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</si>
  <si>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</si>
  <si>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</si>
  <si>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</si>
  <si>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</si>
  <si>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</si>
  <si>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</si>
  <si>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</si>
  <si>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</si>
  <si>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</si>
  <si>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</si>
  <si>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</si>
  <si>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</si>
  <si>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</si>
  <si>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</si>
  <si>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</si>
  <si>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</si>
  <si>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</si>
  <si>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</si>
  <si>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</si>
  <si>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</si>
  <si>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</si>
  <si>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</si>
  <si>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</si>
  <si>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</si>
  <si>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</si>
  <si>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</si>
  <si>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</si>
  <si>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</si>
  <si>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</si>
  <si>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</si>
  <si>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</si>
  <si>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</si>
  <si>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</si>
  <si>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</si>
  <si>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</si>
  <si>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</si>
  <si>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</si>
  <si>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</si>
  <si>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</si>
  <si>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</si>
  <si>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</si>
  <si>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</si>
  <si>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</si>
  <si>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</si>
  <si>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</si>
  <si>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</si>
  <si>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</si>
  <si>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</si>
  <si>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</si>
  <si>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</si>
  <si>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</si>
  <si>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</si>
  <si>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</si>
  <si>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</si>
  <si>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</si>
  <si>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</si>
  <si>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</si>
  <si>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</si>
  <si>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</si>
  <si>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</si>
  <si>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</si>
  <si>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</si>
  <si>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</si>
  <si>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</si>
  <si>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</si>
  <si>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</si>
  <si>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</si>
  <si>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</si>
  <si>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</si>
  <si>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</si>
  <si>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</si>
  <si>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</si>
  <si>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</si>
  <si>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</si>
  <si>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</si>
  <si>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</si>
  <si>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</si>
  <si>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</si>
  <si>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</si>
  <si>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</si>
  <si>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</si>
  <si>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</si>
  <si>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</si>
  <si>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</si>
  <si>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</si>
  <si>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</si>
  <si>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</si>
  <si>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</si>
  <si>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</si>
  <si>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</si>
  <si>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</si>
  <si>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</si>
  <si>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</si>
  <si>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</si>
  <si>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</si>
  <si>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</si>
  <si>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</si>
  <si>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</si>
  <si>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</si>
  <si>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</si>
  <si>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</si>
  <si>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</si>
  <si>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</si>
  <si>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</si>
  <si>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</si>
  <si>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</si>
  <si>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</si>
  <si>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</si>
  <si>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</si>
  <si>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</si>
  <si>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</si>
  <si>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</si>
  <si>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</si>
  <si>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</si>
  <si>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</si>
  <si>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</si>
  <si>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</si>
  <si>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</si>
  <si>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</si>
  <si>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</si>
  <si>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</si>
  <si>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</si>
  <si>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</si>
  <si>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</si>
  <si>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</si>
  <si>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</si>
  <si>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</si>
  <si>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</si>
  <si>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</si>
  <si>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</si>
  <si>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</si>
  <si>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</si>
  <si>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</si>
  <si>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</si>
  <si>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</si>
  <si>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</si>
  <si>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</si>
  <si>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</si>
  <si>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</si>
  <si>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</si>
  <si>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</si>
  <si>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</si>
  <si>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</si>
  <si>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</si>
  <si>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</si>
  <si>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</si>
  <si>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</si>
  <si>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</si>
  <si>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</si>
  <si>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</si>
  <si>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</si>
  <si>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</si>
  <si>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</si>
  <si>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</si>
  <si>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</si>
  <si>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</si>
  <si>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</si>
  <si>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</si>
  <si>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</si>
  <si>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</si>
  <si>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</si>
  <si>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</si>
  <si>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</si>
  <si>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</si>
  <si>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</si>
  <si>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</si>
  <si>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</si>
  <si>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</si>
  <si>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</si>
  <si>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</si>
  <si>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</si>
  <si>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</si>
  <si>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</si>
  <si>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</si>
  <si>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</si>
  <si>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</si>
  <si>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</si>
  <si>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</si>
  <si>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</si>
  <si>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</si>
  <si>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</si>
  <si>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</si>
  <si>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</si>
  <si>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</si>
  <si>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</si>
  <si>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</si>
  <si>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</si>
  <si>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</si>
  <si>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</si>
  <si>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</si>
  <si>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</si>
  <si>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</si>
  <si>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</si>
  <si>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</si>
  <si>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</si>
  <si>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</si>
  <si>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</si>
  <si>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</si>
  <si>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</si>
  <si>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</si>
  <si>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</si>
  <si>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</si>
  <si>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</si>
  <si>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</si>
  <si>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</si>
  <si>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</si>
  <si>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</si>
  <si>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</si>
  <si>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</si>
  <si>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</si>
  <si>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</si>
  <si>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</si>
  <si>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</si>
  <si>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</si>
  <si>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</si>
  <si>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</si>
  <si>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</si>
  <si>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</si>
  <si>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</si>
  <si>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</si>
  <si>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</si>
  <si>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</si>
  <si>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</si>
  <si>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</si>
  <si>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</si>
  <si>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</si>
  <si>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</si>
  <si>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</si>
  <si>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</si>
  <si>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</si>
  <si>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</si>
  <si>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</si>
  <si>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</si>
  <si>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</si>
  <si>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</si>
  <si>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</si>
  <si>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</si>
  <si>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</si>
  <si>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</si>
  <si>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</si>
  <si>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</si>
  <si>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</si>
  <si>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</si>
  <si>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</si>
  <si>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</si>
  <si>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</si>
  <si>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</si>
  <si>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</si>
  <si>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</si>
  <si>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</si>
  <si>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</si>
  <si>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</si>
  <si>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</si>
  <si>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</si>
  <si>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</si>
  <si>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</si>
  <si>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</si>
  <si>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</si>
  <si>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</si>
  <si>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</si>
  <si>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</si>
  <si>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</si>
  <si>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</si>
  <si>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</si>
  <si>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</si>
  <si>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</si>
  <si>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</si>
  <si>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</si>
  <si>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</si>
  <si>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</si>
  <si>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</si>
  <si>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</si>
  <si>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</si>
  <si>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</si>
  <si>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</si>
  <si>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</si>
  <si>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</si>
  <si>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</si>
  <si>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</si>
  <si>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</si>
  <si>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</si>
  <si>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</si>
  <si>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</si>
  <si>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</si>
  <si>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</si>
  <si>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</si>
  <si>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</si>
  <si>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</si>
  <si>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</si>
  <si>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</si>
  <si>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</si>
  <si>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</si>
  <si>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</si>
  <si>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</si>
  <si>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</si>
  <si>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</si>
  <si>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</si>
  <si>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</si>
  <si>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</si>
  <si>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</si>
  <si>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</si>
  <si>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</si>
  <si>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</si>
  <si>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</si>
  <si>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</si>
  <si>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</si>
  <si>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</si>
  <si>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</si>
  <si>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</si>
  <si>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</si>
  <si>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</si>
  <si>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</si>
  <si>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</si>
  <si>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</si>
  <si>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</si>
  <si>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</si>
  <si>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</si>
  <si>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</si>
  <si>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</si>
  <si>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</si>
  <si>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</si>
  <si>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</si>
  <si>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</si>
  <si>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</si>
  <si>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</si>
  <si>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</si>
  <si>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</si>
  <si>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</si>
  <si>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</si>
  <si>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</si>
  <si>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</si>
  <si>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</si>
  <si>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</si>
  <si>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</si>
  <si>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</si>
  <si>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</si>
  <si>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</si>
  <si>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</si>
  <si>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</si>
  <si>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</si>
  <si>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</si>
  <si>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</si>
  <si>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</si>
  <si>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</si>
  <si>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</si>
  <si>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</si>
  <si>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</si>
  <si>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</si>
  <si>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</si>
  <si>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</si>
  <si>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</si>
  <si>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</si>
  <si>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</si>
  <si>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</si>
  <si>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</si>
  <si>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</si>
  <si>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</si>
  <si>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</si>
  <si>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</si>
  <si>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</si>
  <si>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</si>
  <si>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</si>
  <si>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</si>
  <si>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</si>
  <si>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</si>
  <si>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</si>
  <si>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</si>
  <si>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</si>
  <si>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</si>
  <si>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</si>
  <si>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</si>
  <si>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</si>
  <si>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</si>
  <si>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モト</t>
    </rPh>
    <rPh sb="139" eb="141">
      <t>シサク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</si>
  <si>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3">
      <t>コクサイテキ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3">
      <t>コクサイテキ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</si>
  <si>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国際交通フォーラム拠出金</t>
    <rPh sb="0" eb="2">
      <t>コクサイ</t>
    </rPh>
    <rPh sb="2" eb="4">
      <t>コウツウ</t>
    </rPh>
    <rPh sb="9" eb="12">
      <t>キョシュツキン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</si>
  <si>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</si>
  <si>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</si>
  <si>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</si>
  <si>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</si>
  <si>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単年度で終わらず、翌年度のトップセールスやさらに深堀の調査事業につながった案件発掘/形成調査（国土交通省実施）の件数</t>
    <rPh sb="0" eb="3">
      <t>タンネンド</t>
    </rPh>
    <rPh sb="4" eb="5">
      <t>オ</t>
    </rPh>
    <rPh sb="9" eb="12">
      <t>ヨクネンド</t>
    </rPh>
    <rPh sb="24" eb="26">
      <t>フカボリ</t>
    </rPh>
    <rPh sb="27" eb="29">
      <t>チョウサ</t>
    </rPh>
    <rPh sb="29" eb="31">
      <t>ジギョウ</t>
    </rPh>
    <rPh sb="37" eb="39">
      <t>アンケン</t>
    </rPh>
    <rPh sb="39" eb="41">
      <t>ハックツ</t>
    </rPh>
    <rPh sb="42" eb="44">
      <t>ケイセイ</t>
    </rPh>
    <rPh sb="44" eb="46">
      <t>チョウサ</t>
    </rPh>
    <rPh sb="47" eb="49">
      <t>コクド</t>
    </rPh>
    <rPh sb="49" eb="52">
      <t>コウツウショウ</t>
    </rPh>
    <rPh sb="52" eb="54">
      <t>ジッシ</t>
    </rPh>
    <rPh sb="56" eb="58">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</si>
  <si>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</si>
  <si>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</si>
  <si>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4">
      <t>ジュチュウ</t>
    </rPh>
    <rPh sb="44" eb="45">
      <t>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</si>
  <si>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</si>
  <si>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</si>
  <si>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t>
    <rPh sb="8" eb="10">
      <t>ユシュツ</t>
    </rPh>
    <rPh sb="10" eb="12">
      <t>センリャク</t>
    </rPh>
    <rPh sb="22" eb="24">
      <t>ベッシ</t>
    </rPh>
    <rPh sb="33" eb="35">
      <t>シュヨウ</t>
    </rPh>
    <rPh sb="35" eb="37">
      <t>ブンヤ</t>
    </rPh>
    <rPh sb="41" eb="43">
      <t>ニホン</t>
    </rPh>
    <rPh sb="43" eb="45">
      <t>キギョウ</t>
    </rPh>
    <rPh sb="46" eb="48">
      <t>カイガイ</t>
    </rPh>
    <rPh sb="48" eb="50">
      <t>ジュチュウ</t>
    </rPh>
    <rPh sb="50" eb="51">
      <t>ガク</t>
    </rPh>
    <rPh sb="51" eb="53">
      <t>スイケイ</t>
    </rPh>
    <rPh sb="55" eb="57">
      <t>キサイ</t>
    </rPh>
    <rPh sb="62" eb="63">
      <t>ネン</t>
    </rPh>
    <rPh sb="63" eb="65">
      <t>ショウライ</t>
    </rPh>
    <rPh sb="65" eb="68">
      <t>スイケイチ</t>
    </rPh>
    <rPh sb="70" eb="72">
      <t>コウツウ</t>
    </rPh>
    <rPh sb="74" eb="76">
      <t>チョウエン</t>
    </rPh>
    <rPh sb="78" eb="79">
      <t>オヨ</t>
    </rPh>
    <rPh sb="81" eb="83">
      <t>キバン</t>
    </rPh>
    <rPh sb="83" eb="85">
      <t>セイビ</t>
    </rPh>
    <rPh sb="87" eb="89">
      <t>チョウエン</t>
    </rPh>
    <rPh sb="92" eb="94">
      <t>ブンヤ</t>
    </rPh>
    <rPh sb="95" eb="96">
      <t>カカ</t>
    </rPh>
    <rPh sb="97" eb="100">
      <t>ゴウケイチ</t>
    </rPh>
    <rPh sb="101" eb="103">
      <t>チョウエン</t>
    </rPh>
    <rPh sb="104" eb="107">
      <t>モクヒョウチ</t>
    </rPh>
    <rPh sb="110" eb="112">
      <t>セッテイ</t>
    </rPh>
    <phoneticPr fontId="5"/>
  </si>
  <si>
    <t>ITF（国際交通フォーラム）の日本職員数（参考指標）</t>
    <rPh sb="4" eb="6">
      <t>コクサイ</t>
    </rPh>
    <rPh sb="6" eb="8">
      <t>コウツウ</t>
    </rPh>
    <rPh sb="15" eb="17">
      <t>ニホン</t>
    </rPh>
    <rPh sb="17" eb="20">
      <t>ショクインスウ</t>
    </rPh>
    <rPh sb="21" eb="23">
      <t>サンコウ</t>
    </rPh>
    <rPh sb="23" eb="25">
      <t>シヒョウ</t>
    </rPh>
    <phoneticPr fontId="5"/>
  </si>
  <si>
    <t>人</t>
    <rPh sb="0" eb="1">
      <t>ニン</t>
    </rPh>
    <phoneticPr fontId="5"/>
  </si>
  <si>
    <t>国際的な協調・連携を推進するために行ったAPEC、ITFなどの国際会議等に関連する事業の発注件数。</t>
    <rPh sb="0" eb="3">
      <t>コクサイテキ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</si>
  <si>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</si>
  <si>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2">
      <t>ヒャクマン</t>
    </rPh>
    <rPh sb="2" eb="3">
      <t>エン</t>
    </rPh>
    <phoneticPr fontId="5"/>
  </si>
  <si>
    <t>137百万円/2件</t>
    <rPh sb="3" eb="6">
      <t>ヒャクマンエン</t>
    </rPh>
    <rPh sb="8" eb="9">
      <t>ケン</t>
    </rPh>
    <phoneticPr fontId="5"/>
  </si>
  <si>
    <t>60百万円/1件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</si>
  <si>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</si>
  <si>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</si>
  <si>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我が国企業のインフラシステム関連海外受注額（建設業の海外受注高および交通関連企業の海外受注高）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0">
      <t>ジュチュウ</t>
    </rPh>
    <rPh sb="30" eb="31">
      <t>タカ</t>
    </rPh>
    <rPh sb="34" eb="36">
      <t>コウツウ</t>
    </rPh>
    <rPh sb="36" eb="38">
      <t>カンレン</t>
    </rPh>
    <rPh sb="38" eb="40">
      <t>キギョウ</t>
    </rPh>
    <rPh sb="41" eb="43">
      <t>カイガイ</t>
    </rPh>
    <rPh sb="43" eb="46">
      <t>ジュチュウダカ</t>
    </rPh>
    <phoneticPr fontId="5"/>
  </si>
  <si>
    <t>単年度で終わらず、翌年度のトップセールスやさらに深堀の調査事業につながった案件発掘・形成調査（国土交通省実施）の件数</t>
    <rPh sb="0" eb="3">
      <t>タンネンド</t>
    </rPh>
    <rPh sb="4" eb="5">
      <t>オ</t>
    </rPh>
    <rPh sb="9" eb="12">
      <t>ヨクネンド</t>
    </rPh>
    <rPh sb="24" eb="26">
      <t>フカボリ</t>
    </rPh>
    <rPh sb="27" eb="29">
      <t>チョウサ</t>
    </rPh>
    <rPh sb="29" eb="31">
      <t>ジギョウ</t>
    </rPh>
    <rPh sb="37" eb="39">
      <t>アンケン</t>
    </rPh>
    <rPh sb="39" eb="41">
      <t>ハックツ</t>
    </rPh>
    <rPh sb="42" eb="44">
      <t>ケイセイ</t>
    </rPh>
    <rPh sb="44" eb="46">
      <t>チョウサ</t>
    </rPh>
    <rPh sb="47" eb="49">
      <t>コクド</t>
    </rPh>
    <rPh sb="49" eb="52">
      <t>コウツウショウ</t>
    </rPh>
    <rPh sb="52" eb="54">
      <t>ジッシ</t>
    </rPh>
    <rPh sb="56" eb="58">
      <t>ケンスウ</t>
    </rPh>
    <phoneticPr fontId="5"/>
  </si>
  <si>
    <t>我が国企業のインフラシステム関連海外受注額の実績値を着実に伸ばしていくことを目指して、平成32年度において9兆円を目標値として設定し、国際協力、連携等を推進していくことに寄与する。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9">
      <t>ネンド</t>
    </rPh>
    <rPh sb="54" eb="56">
      <t>チョウエン</t>
    </rPh>
    <rPh sb="57" eb="60">
      <t>モクヒョウチ</t>
    </rPh>
    <rPh sb="63" eb="65">
      <t>セッテイ</t>
    </rPh>
    <rPh sb="67" eb="69">
      <t>コクサイ</t>
    </rPh>
    <rPh sb="69" eb="71">
      <t>キョウリョク</t>
    </rPh>
    <rPh sb="72" eb="74">
      <t>レンケイ</t>
    </rPh>
    <rPh sb="74" eb="75">
      <t>トウ</t>
    </rPh>
    <rPh sb="76" eb="78">
      <t>スイシン</t>
    </rPh>
    <rPh sb="85" eb="87">
      <t>キヨ</t>
    </rPh>
    <phoneticPr fontId="5"/>
  </si>
  <si>
    <t>-</t>
    <phoneticPr fontId="5"/>
  </si>
  <si>
    <t>42</t>
    <phoneticPr fontId="5"/>
  </si>
  <si>
    <t>55</t>
    <phoneticPr fontId="5"/>
  </si>
  <si>
    <t>51</t>
    <phoneticPr fontId="5"/>
  </si>
  <si>
    <t>467</t>
    <phoneticPr fontId="5"/>
  </si>
  <si>
    <t>447</t>
    <phoneticPr fontId="5"/>
  </si>
  <si>
    <t>460</t>
    <phoneticPr fontId="5"/>
  </si>
  <si>
    <t>472</t>
    <phoneticPr fontId="5"/>
  </si>
  <si>
    <t>-</t>
    <phoneticPr fontId="5"/>
  </si>
  <si>
    <t>-</t>
    <phoneticPr fontId="5"/>
  </si>
  <si>
    <t>平成31年度までに単年度で終わらず、翌年度のトップセールスやさらに深堀の調査事業につながった案件発掘/形成調査（国土交通省実施）の件数を53件まで引き上げる。</t>
    <rPh sb="0" eb="2">
      <t>ヘイセイ</t>
    </rPh>
    <rPh sb="4" eb="6">
      <t>ネンド</t>
    </rPh>
    <rPh sb="9" eb="12">
      <t>タンネンド</t>
    </rPh>
    <rPh sb="13" eb="14">
      <t>オ</t>
    </rPh>
    <rPh sb="18" eb="21">
      <t>ヨクネンド</t>
    </rPh>
    <rPh sb="33" eb="35">
      <t>フカボリ</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</si>
  <si>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平成30年度までに円借款事業における我が国インフラ企業（国土交通省分野）が入札に至った回数を26回に引き上げる。</t>
    <rPh sb="0" eb="2">
      <t>ヘイセイ</t>
    </rPh>
    <rPh sb="4" eb="5">
      <t>ネン</t>
    </rPh>
    <rPh sb="5" eb="6">
      <t>ド</t>
    </rPh>
    <rPh sb="9" eb="10">
      <t>エン</t>
    </rPh>
    <rPh sb="10" eb="12">
      <t>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</si>
  <si>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45百万円/1件</t>
    <rPh sb="2" eb="5">
      <t>ヒャクマンエン</t>
    </rPh>
    <rPh sb="7" eb="8">
      <t>ケン</t>
    </rPh>
    <phoneticPr fontId="5"/>
  </si>
  <si>
    <t>二国間、多国間での課題解決の場を活用した事業であり、国民や社会のニーズに合致</t>
    <rPh sb="0" eb="3">
      <t>ニコクカン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</si>
  <si>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カン</t>
    </rPh>
    <rPh sb="4" eb="6">
      <t>キョウリョク</t>
    </rPh>
    <rPh sb="7" eb="9">
      <t>レンケイ</t>
    </rPh>
    <rPh sb="13" eb="15">
      <t>ジギョウ</t>
    </rPh>
    <rPh sb="17" eb="18">
      <t>クニ</t>
    </rPh>
    <rPh sb="19" eb="20">
      <t>オコナ</t>
    </rPh>
    <rPh sb="23" eb="25">
      <t>ジギョウ</t>
    </rPh>
    <phoneticPr fontId="5"/>
  </si>
  <si>
    <t>インフラシステム輸出戦略（28年5月改定）に記載のトップセールス事業であり、優先度は高い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</si>
  <si>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一般競争入札等による一者応札となっている事業がある点は改善すべきである。</t>
    <rPh sb="0" eb="2">
      <t>イッパン</t>
    </rPh>
    <rPh sb="2" eb="4">
      <t>キョウソウ</t>
    </rPh>
    <rPh sb="4" eb="6">
      <t>ニュウサツ</t>
    </rPh>
    <rPh sb="6" eb="7">
      <t>トウ</t>
    </rPh>
    <rPh sb="10" eb="12">
      <t>イッシャ</t>
    </rPh>
    <rPh sb="12" eb="14">
      <t>オウサツ</t>
    </rPh>
    <rPh sb="20" eb="22">
      <t>ジギョウ</t>
    </rPh>
    <rPh sb="25" eb="26">
      <t>テン</t>
    </rPh>
    <rPh sb="27" eb="29">
      <t>カイゼン</t>
    </rPh>
    <phoneticPr fontId="5"/>
  </si>
  <si>
    <t>競争入札によりもっとも経済的な事業者による執行を実施</t>
    <rPh sb="0" eb="2">
      <t>キョウソウ</t>
    </rPh>
    <rPh sb="2" eb="4">
      <t>ニュウサツ</t>
    </rPh>
    <rPh sb="11" eb="14">
      <t>ケイザイテキ</t>
    </rPh>
    <rPh sb="15" eb="18">
      <t>ジギョウシャ</t>
    </rPh>
    <rPh sb="21" eb="23">
      <t>シッコウ</t>
    </rPh>
    <rPh sb="24" eb="26">
      <t>ジッシ</t>
    </rPh>
    <phoneticPr fontId="5"/>
  </si>
  <si>
    <t>事業目的に沿った費目・使途となっている</t>
    <rPh sb="0" eb="2">
      <t>ジギョウ</t>
    </rPh>
    <rPh sb="2" eb="4">
      <t>モクテキ</t>
    </rPh>
    <rPh sb="5" eb="6">
      <t>ソ</t>
    </rPh>
    <rPh sb="8" eb="10">
      <t>ヒモク</t>
    </rPh>
    <rPh sb="11" eb="13">
      <t>シト</t>
    </rPh>
    <phoneticPr fontId="5"/>
  </si>
  <si>
    <t>一社入札を可能な限り減らすべく、入札しえなかった業者へのアンケート調査を実施し、結果を踏まえ、平易な提案書の作成や過去の調査資料を開示する等、対応策を実施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</si>
  <si>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モクヒョウ</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</si>
  <si>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7">
      <t>ジギョウ</t>
    </rPh>
    <rPh sb="17" eb="18">
      <t>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</si>
  <si>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</si>
  <si>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t>
  </si>
  <si>
    <t>‐</t>
  </si>
  <si>
    <t>有</t>
  </si>
  <si>
    <t>無</t>
  </si>
  <si>
    <t>A.株式会社　クロスインデックス</t>
    <rPh sb="2" eb="6">
      <t>カブシキガイシャ</t>
    </rPh>
    <phoneticPr fontId="5"/>
  </si>
  <si>
    <t>雑役務費</t>
    <rPh sb="0" eb="1">
      <t>ザツ</t>
    </rPh>
    <rPh sb="1" eb="3">
      <t>エキム</t>
    </rPh>
    <rPh sb="3" eb="4">
      <t>ヒ</t>
    </rPh>
    <phoneticPr fontId="5"/>
  </si>
  <si>
    <t>コンサル、翻訳サービス等</t>
    <rPh sb="5" eb="7">
      <t>ホンヤク</t>
    </rPh>
    <rPh sb="11" eb="12">
      <t>トウ</t>
    </rPh>
    <phoneticPr fontId="5"/>
  </si>
  <si>
    <t>ツアー・オペレーター業務</t>
    <phoneticPr fontId="5"/>
  </si>
  <si>
    <t>人件費、通訳費等</t>
    <rPh sb="0" eb="3">
      <t>ジンケンヒ</t>
    </rPh>
    <rPh sb="4" eb="6">
      <t>ツウヤク</t>
    </rPh>
    <rPh sb="6" eb="7">
      <t>ヒ</t>
    </rPh>
    <rPh sb="7" eb="8">
      <t>トウ</t>
    </rPh>
    <phoneticPr fontId="5"/>
  </si>
  <si>
    <t>通訳業務</t>
    <phoneticPr fontId="5"/>
  </si>
  <si>
    <t>-</t>
    <phoneticPr fontId="5"/>
  </si>
  <si>
    <t>-</t>
    <phoneticPr fontId="5"/>
  </si>
  <si>
    <t>過去の実績（国土交通省総合政策局調べ）等から、今後実績値を着実に伸ばしていくことを目指して、目標年において53件を目標値として設定した。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トシ</t>
    </rPh>
    <rPh sb="55" eb="56">
      <t>ケン</t>
    </rPh>
    <rPh sb="57" eb="60">
      <t>モクヒョウチ</t>
    </rPh>
    <rPh sb="63" eb="65">
      <t>セッテイ</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</si>
  <si>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トシ</t>
    </rPh>
    <rPh sb="55" eb="56">
      <t>ケン</t>
    </rPh>
    <rPh sb="57" eb="60">
      <t>モクヒョウチ</t>
    </rPh>
    <rPh sb="63" eb="65">
      <t>セッテイ</t>
    </rPh>
    <phoneticPr fontId="5"/>
  </si>
  <si>
    <t>-</t>
    <phoneticPr fontId="5"/>
  </si>
  <si>
    <t>国際協力・連携等の推進にあたり、多国間会議、二国間会議を積極的に開催することにより各国との連携を強化している。こうした機会を捉え、相手国政府要人との会談を通じ閣僚・政務の精力的なトップセールス等を実施した結果、案件の受注に繋がったものの、一般競争等による一者応札となっている点は改善すべき。</t>
    <phoneticPr fontId="5"/>
  </si>
  <si>
    <t>引き続き、良好な国際関係を構築するための相手国・国際機関との多国間・二国間会議等を実施しつつ、一般競争入札等による支出のうち、一者応札となった理由（公告期間や時期等）について、アンケートを実施し、今後の対応策について検討する。</t>
    <rPh sb="0" eb="1">
      <t>ヒ</t>
    </rPh>
    <rPh sb="2" eb="3">
      <t>ツヅ</t>
    </rPh>
    <phoneticPr fontId="5"/>
  </si>
  <si>
    <t>経費削減を図るべく、一者応札案件について改善すべき。また、一者応札の理由を検証し、可能な限り複数応札となるよう発注における競争性を確保すること。</t>
    <rPh sb="0" eb="2">
      <t>ケイヒ</t>
    </rPh>
    <rPh sb="2" eb="4">
      <t>サクゲン</t>
    </rPh>
    <rPh sb="5" eb="6">
      <t>ハカ</t>
    </rPh>
    <rPh sb="10" eb="11">
      <t>イッ</t>
    </rPh>
    <rPh sb="11" eb="12">
      <t>シャ</t>
    </rPh>
    <rPh sb="12" eb="14">
      <t>オウサツ</t>
    </rPh>
    <rPh sb="14" eb="16">
      <t>アンケン</t>
    </rPh>
    <rPh sb="20" eb="22">
      <t>カイゼン</t>
    </rPh>
    <rPh sb="29" eb="30">
      <t>イッ</t>
    </rPh>
    <rPh sb="30" eb="31">
      <t>シャ</t>
    </rPh>
    <rPh sb="31" eb="33">
      <t>オウサツ</t>
    </rPh>
    <rPh sb="34" eb="36">
      <t>リユウ</t>
    </rPh>
    <rPh sb="37" eb="39">
      <t>ケンショウ</t>
    </rPh>
    <rPh sb="41" eb="43">
      <t>カノウ</t>
    </rPh>
    <rPh sb="44" eb="45">
      <t>カギ</t>
    </rPh>
    <rPh sb="46" eb="48">
      <t>フクスウ</t>
    </rPh>
    <rPh sb="48" eb="50">
      <t>オウサツ</t>
    </rPh>
    <rPh sb="55" eb="57">
      <t>ハッチュウ</t>
    </rPh>
    <rPh sb="61" eb="64">
      <t>キョウソウセイ</t>
    </rPh>
    <rPh sb="65" eb="67">
      <t>カクホ</t>
    </rPh>
    <phoneticPr fontId="5"/>
  </si>
  <si>
    <t>課長
田中　由紀</t>
    <rPh sb="0" eb="2">
      <t>カチョウ</t>
    </rPh>
    <rPh sb="3" eb="5">
      <t>タナカ</t>
    </rPh>
    <rPh sb="6" eb="8">
      <t>ユキ</t>
    </rPh>
    <phoneticPr fontId="5"/>
  </si>
  <si>
    <t>執行等改善</t>
  </si>
  <si>
    <t xml:space="preserve">所見を踏まえ、今後、昨年度に一者応札となった案件についてアンケートを取り、結果を踏まえて公募条件等の発注の見直しを行う。
具体的には、過去のアンケート結果で自社の多忙状況により参加できなかったとの回答が散見されることから、企業が余裕をもって入札できるよう公告時期を早く設定する。
</t>
    <rPh sb="0" eb="2">
      <t>ショケン</t>
    </rPh>
    <rPh sb="3" eb="4">
      <t>フ</t>
    </rPh>
    <phoneticPr fontId="5"/>
  </si>
  <si>
    <t>-</t>
    <phoneticPr fontId="5"/>
  </si>
  <si>
    <t>日ＥＵ EPA交渉終了による減額</t>
    <rPh sb="0" eb="1">
      <t>ニチ</t>
    </rPh>
    <rPh sb="7" eb="9">
      <t>コウショウ</t>
    </rPh>
    <rPh sb="9" eb="11">
      <t>シュウリョウ</t>
    </rPh>
    <rPh sb="14" eb="16">
      <t>ゲンガク</t>
    </rPh>
    <phoneticPr fontId="5"/>
  </si>
  <si>
    <t>株式会社クロスインデックス</t>
    <rPh sb="0" eb="4">
      <t>カブシキガイシャ</t>
    </rPh>
    <phoneticPr fontId="5"/>
  </si>
  <si>
    <t>株式会社ミキ・ツーリスト</t>
    <rPh sb="0" eb="4">
      <t>カブシキガイシャ</t>
    </rPh>
    <phoneticPr fontId="5"/>
  </si>
  <si>
    <t>株式会社アイビーインターナショナル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</si>
</sst>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204105</xdr:rowOff>
    </xdr:from>
    <xdr:to>
      <xdr:col>18</xdr:col>
      <xdr:colOff>149225</xdr:colOff>
      <xdr:row>743</xdr:row>
      <xdr:rowOff>261710</xdr:rowOff>
    </xdr:to>
    <xdr:sp macro="" textlink="">
      <xdr:nvSpPr>
        <xdr:cNvPr id="2" name="正方形/長方形 1"/>
        <xdr:cNvSpPr/>
      </xdr:nvSpPr>
      <xdr:spPr>
        <a:xfrm>
          <a:off x="2600325" y="47838630"/>
          <a:ext cx="1549400" cy="7624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21</xdr:col>
      <xdr:colOff>102054</xdr:colOff>
      <xdr:row>743</xdr:row>
      <xdr:rowOff>331558</xdr:rowOff>
    </xdr:from>
    <xdr:to>
      <xdr:col>29</xdr:col>
      <xdr:colOff>43997</xdr:colOff>
      <xdr:row>745</xdr:row>
      <xdr:rowOff>185961</xdr:rowOff>
    </xdr:to>
    <xdr:sp macro="" textlink="">
      <xdr:nvSpPr>
        <xdr:cNvPr id="3" name="正方形/長方形 2"/>
        <xdr:cNvSpPr/>
      </xdr:nvSpPr>
      <xdr:spPr>
        <a:xfrm>
          <a:off x="4702629" y="48670933"/>
          <a:ext cx="1542143" cy="5592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21</xdr:col>
      <xdr:colOff>102054</xdr:colOff>
      <xdr:row>745</xdr:row>
      <xdr:rowOff>344711</xdr:rowOff>
    </xdr:from>
    <xdr:to>
      <xdr:col>29</xdr:col>
      <xdr:colOff>43997</xdr:colOff>
      <xdr:row>747</xdr:row>
      <xdr:rowOff>202290</xdr:rowOff>
    </xdr:to>
    <xdr:sp macro="" textlink="">
      <xdr:nvSpPr>
        <xdr:cNvPr id="4" name="正方形/長方形 3"/>
        <xdr:cNvSpPr/>
      </xdr:nvSpPr>
      <xdr:spPr>
        <a:xfrm>
          <a:off x="4702629" y="49388936"/>
          <a:ext cx="1542143" cy="5624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諸経費・拠出金</a:t>
          </a:r>
          <a:endParaRPr kumimoji="1" lang="en-US" altLang="ja-JP" sz="1100">
            <a:solidFill>
              <a:schemeClr val="tx1"/>
            </a:solidFill>
          </a:endParaRPr>
        </a:p>
        <a:p>
          <a:pPr algn="ctr"/>
          <a:r>
            <a:rPr kumimoji="1" lang="ja-JP" altLang="en-US" sz="1100">
              <a:solidFill>
                <a:schemeClr val="tx1"/>
              </a:solidFill>
            </a:rPr>
            <a:t>３３百万円</a:t>
          </a:r>
        </a:p>
      </xdr:txBody>
    </xdr:sp>
    <xdr:clientData/>
  </xdr:twoCellAnchor>
  <xdr:twoCellAnchor>
    <xdr:from>
      <xdr:col>21</xdr:col>
      <xdr:colOff>83004</xdr:colOff>
      <xdr:row>749</xdr:row>
      <xdr:rowOff>5894</xdr:rowOff>
    </xdr:from>
    <xdr:to>
      <xdr:col>29</xdr:col>
      <xdr:colOff>75747</xdr:colOff>
      <xdr:row>750</xdr:row>
      <xdr:rowOff>296633</xdr:rowOff>
    </xdr:to>
    <xdr:sp macro="" textlink="">
      <xdr:nvSpPr>
        <xdr:cNvPr id="5" name="正方形/長方形 4"/>
        <xdr:cNvSpPr/>
      </xdr:nvSpPr>
      <xdr:spPr>
        <a:xfrm>
          <a:off x="4683579" y="50459819"/>
          <a:ext cx="1592943" cy="6431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民間企業（３社）</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20</xdr:col>
      <xdr:colOff>201386</xdr:colOff>
      <xdr:row>748</xdr:row>
      <xdr:rowOff>39004</xdr:rowOff>
    </xdr:from>
    <xdr:to>
      <xdr:col>32</xdr:col>
      <xdr:colOff>59326</xdr:colOff>
      <xdr:row>748</xdr:row>
      <xdr:rowOff>321898</xdr:rowOff>
    </xdr:to>
    <xdr:sp macro="" textlink="">
      <xdr:nvSpPr>
        <xdr:cNvPr id="6" name="テキスト ボックス 5"/>
        <xdr:cNvSpPr txBox="1"/>
      </xdr:nvSpPr>
      <xdr:spPr>
        <a:xfrm>
          <a:off x="4601936" y="50140504"/>
          <a:ext cx="2258240"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165554</xdr:colOff>
      <xdr:row>743</xdr:row>
      <xdr:rowOff>261709</xdr:rowOff>
    </xdr:from>
    <xdr:to>
      <xdr:col>21</xdr:col>
      <xdr:colOff>83004</xdr:colOff>
      <xdr:row>749</xdr:row>
      <xdr:rowOff>328157</xdr:rowOff>
    </xdr:to>
    <xdr:cxnSp macro="">
      <xdr:nvCxnSpPr>
        <xdr:cNvPr id="7" name="カギ線コネクタ 10"/>
        <xdr:cNvCxnSpPr>
          <a:endCxn id="5" idx="1"/>
        </xdr:cNvCxnSpPr>
      </xdr:nvCxnSpPr>
      <xdr:spPr>
        <a:xfrm rot="16200000" flipH="1">
          <a:off x="2934268" y="49032770"/>
          <a:ext cx="2180998" cy="131762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6804</xdr:colOff>
      <xdr:row>742</xdr:row>
      <xdr:rowOff>155119</xdr:rowOff>
    </xdr:from>
    <xdr:to>
      <xdr:col>21</xdr:col>
      <xdr:colOff>102054</xdr:colOff>
      <xdr:row>743</xdr:row>
      <xdr:rowOff>68034</xdr:rowOff>
    </xdr:to>
    <xdr:sp macro="" textlink="">
      <xdr:nvSpPr>
        <xdr:cNvPr id="8" name="左大かっこ 7"/>
        <xdr:cNvSpPr/>
      </xdr:nvSpPr>
      <xdr:spPr>
        <a:xfrm>
          <a:off x="4607379" y="48142069"/>
          <a:ext cx="95250" cy="26534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95704</xdr:colOff>
      <xdr:row>742</xdr:row>
      <xdr:rowOff>155119</xdr:rowOff>
    </xdr:from>
    <xdr:to>
      <xdr:col>34</xdr:col>
      <xdr:colOff>89647</xdr:colOff>
      <xdr:row>743</xdr:row>
      <xdr:rowOff>80733</xdr:rowOff>
    </xdr:to>
    <xdr:sp macro="" textlink="">
      <xdr:nvSpPr>
        <xdr:cNvPr id="9" name="テキスト ボックス 8"/>
        <xdr:cNvSpPr txBox="1"/>
      </xdr:nvSpPr>
      <xdr:spPr>
        <a:xfrm>
          <a:off x="4696279" y="48142069"/>
          <a:ext cx="2594268" cy="278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34</xdr:col>
      <xdr:colOff>122467</xdr:colOff>
      <xdr:row>742</xdr:row>
      <xdr:rowOff>147276</xdr:rowOff>
    </xdr:from>
    <xdr:to>
      <xdr:col>35</xdr:col>
      <xdr:colOff>4</xdr:colOff>
      <xdr:row>743</xdr:row>
      <xdr:rowOff>65635</xdr:rowOff>
    </xdr:to>
    <xdr:sp macro="" textlink="">
      <xdr:nvSpPr>
        <xdr:cNvPr id="10" name="右大かっこ 9"/>
        <xdr:cNvSpPr/>
      </xdr:nvSpPr>
      <xdr:spPr>
        <a:xfrm>
          <a:off x="7323367" y="48134226"/>
          <a:ext cx="77562" cy="2707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177800</xdr:colOff>
      <xdr:row>749</xdr:row>
      <xdr:rowOff>60308</xdr:rowOff>
    </xdr:from>
    <xdr:to>
      <xdr:col>31</xdr:col>
      <xdr:colOff>71119</xdr:colOff>
      <xdr:row>751</xdr:row>
      <xdr:rowOff>292100</xdr:rowOff>
    </xdr:to>
    <xdr:sp macro="" textlink="">
      <xdr:nvSpPr>
        <xdr:cNvPr id="11" name="左大かっこ 10"/>
        <xdr:cNvSpPr/>
      </xdr:nvSpPr>
      <xdr:spPr>
        <a:xfrm>
          <a:off x="6273800" y="49603008"/>
          <a:ext cx="96519" cy="94299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181769</xdr:colOff>
      <xdr:row>749</xdr:row>
      <xdr:rowOff>40821</xdr:rowOff>
    </xdr:from>
    <xdr:to>
      <xdr:col>41</xdr:col>
      <xdr:colOff>63501</xdr:colOff>
      <xdr:row>751</xdr:row>
      <xdr:rowOff>292100</xdr:rowOff>
    </xdr:to>
    <xdr:sp macro="" textlink="">
      <xdr:nvSpPr>
        <xdr:cNvPr id="12" name="右大かっこ 11"/>
        <xdr:cNvSpPr/>
      </xdr:nvSpPr>
      <xdr:spPr>
        <a:xfrm>
          <a:off x="8309769" y="49583521"/>
          <a:ext cx="84932" cy="96247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173180</xdr:colOff>
      <xdr:row>749</xdr:row>
      <xdr:rowOff>81643</xdr:rowOff>
    </xdr:from>
    <xdr:to>
      <xdr:col>40</xdr:col>
      <xdr:colOff>203199</xdr:colOff>
      <xdr:row>751</xdr:row>
      <xdr:rowOff>114300</xdr:rowOff>
    </xdr:to>
    <xdr:sp macro="" textlink="">
      <xdr:nvSpPr>
        <xdr:cNvPr id="13" name="テキスト ボックス 12"/>
        <xdr:cNvSpPr txBox="1"/>
      </xdr:nvSpPr>
      <xdr:spPr>
        <a:xfrm>
          <a:off x="6472380" y="49624343"/>
          <a:ext cx="1858819" cy="7438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a:p>
          <a:pPr algn="l"/>
          <a:r>
            <a:rPr kumimoji="1" lang="ja-JP" altLang="en-US" sz="1100"/>
            <a:t>車両借り上げ等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462</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550</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176</v>
      </c>
      <c r="H5" s="835"/>
      <c r="I5" s="835"/>
      <c r="J5" s="835"/>
      <c r="K5" s="835"/>
      <c r="L5" s="835"/>
      <c r="M5" s="836" t="s">
        <v>66</v>
      </c>
      <c r="N5" s="837"/>
      <c r="O5" s="837"/>
      <c r="P5" s="837"/>
      <c r="Q5" s="837"/>
      <c r="R5" s="838"/>
      <c r="S5" s="839" t="s">
        <v>131</v>
      </c>
      <c r="T5" s="835"/>
      <c r="U5" s="835"/>
      <c r="V5" s="835"/>
      <c r="W5" s="835"/>
      <c r="X5" s="840"/>
      <c r="Y5" s="697" t="s">
        <v>3</v>
      </c>
      <c r="Z5" s="539"/>
      <c r="AA5" s="539"/>
      <c r="AB5" s="539"/>
      <c r="AC5" s="539"/>
      <c r="AD5" s="540"/>
      <c r="AE5" s="698" t="s">
        <v>553</v>
      </c>
      <c r="AF5" s="698"/>
      <c r="AG5" s="698"/>
      <c r="AH5" s="698"/>
      <c r="AI5" s="698"/>
      <c r="AJ5" s="698"/>
      <c r="AK5" s="698"/>
      <c r="AL5" s="698"/>
      <c r="AM5" s="698"/>
      <c r="AN5" s="698"/>
      <c r="AO5" s="698"/>
      <c r="AP5" s="699"/>
      <c r="AQ5" s="700" t="s">
        <v>623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6" t="s">
        <v>555</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v>
      </c>
      <c r="H8" s="717"/>
      <c r="I8" s="717"/>
      <c r="J8" s="717"/>
      <c r="K8" s="717"/>
      <c r="L8" s="717"/>
      <c r="M8" s="717"/>
      <c r="N8" s="717"/>
      <c r="O8" s="717"/>
      <c r="P8" s="717"/>
      <c r="Q8" s="717"/>
      <c r="R8" s="717"/>
      <c r="S8" s="717"/>
      <c r="T8" s="717"/>
      <c r="U8" s="717"/>
      <c r="V8" s="717"/>
      <c r="W8" s="717"/>
      <c r="X8" s="936"/>
      <c r="Y8" s="841" t="s">
        <v>390</v>
      </c>
      <c r="Z8" s="842"/>
      <c r="AA8" s="842"/>
      <c r="AB8" s="842"/>
      <c r="AC8" s="842"/>
      <c r="AD8" s="843"/>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4" t="s">
        <v>23</v>
      </c>
      <c r="B9" s="845"/>
      <c r="C9" s="845"/>
      <c r="D9" s="845"/>
      <c r="E9" s="845"/>
      <c r="F9" s="845"/>
      <c r="G9" s="846" t="s">
        <v>556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1" t="s">
        <v>557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9"/>
    </row>
    <row r="13" spans="1:50" ht="21" customHeight="1" x14ac:dyDescent="0.15">
      <c r="A13" s="613"/>
      <c r="B13" s="614"/>
      <c r="C13" s="614"/>
      <c r="D13" s="614"/>
      <c r="E13" s="614"/>
      <c r="F13" s="615"/>
      <c r="G13" s="720" t="s">
        <v>6</v>
      </c>
      <c r="H13" s="721"/>
      <c r="I13" s="761" t="s">
        <v>7</v>
      </c>
      <c r="J13" s="762"/>
      <c r="K13" s="762"/>
      <c r="L13" s="762"/>
      <c r="M13" s="762"/>
      <c r="N13" s="762"/>
      <c r="O13" s="763"/>
      <c r="P13" s="656">
        <v>92</v>
      </c>
      <c r="Q13" s="657"/>
      <c r="R13" s="657"/>
      <c r="S13" s="657"/>
      <c r="T13" s="657"/>
      <c r="U13" s="657"/>
      <c r="V13" s="658"/>
      <c r="W13" s="656">
        <v>154</v>
      </c>
      <c r="X13" s="657"/>
      <c r="Y13" s="657"/>
      <c r="Z13" s="657"/>
      <c r="AA13" s="657"/>
      <c r="AB13" s="657"/>
      <c r="AC13" s="658"/>
      <c r="AD13" s="656">
        <v>58</v>
      </c>
      <c r="AE13" s="657"/>
      <c r="AF13" s="657"/>
      <c r="AG13" s="657"/>
      <c r="AH13" s="657"/>
      <c r="AI13" s="657"/>
      <c r="AJ13" s="658"/>
      <c r="AK13" s="656">
        <v>57</v>
      </c>
      <c r="AL13" s="657"/>
      <c r="AM13" s="657"/>
      <c r="AN13" s="657"/>
      <c r="AO13" s="657"/>
      <c r="AP13" s="657"/>
      <c r="AQ13" s="658"/>
      <c r="AR13" s="913">
        <v>47</v>
      </c>
      <c r="AS13" s="914"/>
      <c r="AT13" s="914"/>
      <c r="AU13" s="914"/>
      <c r="AV13" s="914"/>
      <c r="AW13" s="914"/>
      <c r="AX13" s="915"/>
    </row>
    <row r="14" spans="1:50" ht="21" customHeight="1" x14ac:dyDescent="0.15">
      <c r="A14" s="613"/>
      <c r="B14" s="614"/>
      <c r="C14" s="614"/>
      <c r="D14" s="614"/>
      <c r="E14" s="614"/>
      <c r="F14" s="615"/>
      <c r="G14" s="722"/>
      <c r="H14" s="723"/>
      <c r="I14" s="710" t="s">
        <v>8</v>
      </c>
      <c r="J14" s="759"/>
      <c r="K14" s="759"/>
      <c r="L14" s="759"/>
      <c r="M14" s="759"/>
      <c r="N14" s="759"/>
      <c r="O14" s="760"/>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5"/>
      <c r="AS14" s="785"/>
      <c r="AT14" s="785"/>
      <c r="AU14" s="785"/>
      <c r="AV14" s="785"/>
      <c r="AW14" s="785"/>
      <c r="AX14" s="786"/>
    </row>
    <row r="15" spans="1:50" ht="21" customHeight="1" x14ac:dyDescent="0.15">
      <c r="A15" s="613"/>
      <c r="B15" s="614"/>
      <c r="C15" s="614"/>
      <c r="D15" s="614"/>
      <c r="E15" s="614"/>
      <c r="F15" s="615"/>
      <c r="G15" s="722"/>
      <c r="H15" s="723"/>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t="s">
        <v>626</v>
      </c>
      <c r="AS15" s="657"/>
      <c r="AT15" s="657"/>
      <c r="AU15" s="657"/>
      <c r="AV15" s="657"/>
      <c r="AW15" s="657"/>
      <c r="AX15" s="803"/>
    </row>
    <row r="16" spans="1:50" ht="21" customHeight="1" x14ac:dyDescent="0.15">
      <c r="A16" s="613"/>
      <c r="B16" s="614"/>
      <c r="C16" s="614"/>
      <c r="D16" s="614"/>
      <c r="E16" s="614"/>
      <c r="F16" s="615"/>
      <c r="G16" s="722"/>
      <c r="H16" s="723"/>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4"/>
      <c r="AS16" s="755"/>
      <c r="AT16" s="755"/>
      <c r="AU16" s="755"/>
      <c r="AV16" s="755"/>
      <c r="AW16" s="755"/>
      <c r="AX16" s="756"/>
    </row>
    <row r="17" spans="1:50" ht="24.75" customHeight="1" x14ac:dyDescent="0.15">
      <c r="A17" s="613"/>
      <c r="B17" s="614"/>
      <c r="C17" s="614"/>
      <c r="D17" s="614"/>
      <c r="E17" s="614"/>
      <c r="F17" s="615"/>
      <c r="G17" s="722"/>
      <c r="H17" s="723"/>
      <c r="I17" s="710" t="s">
        <v>50</v>
      </c>
      <c r="J17" s="759"/>
      <c r="K17" s="759"/>
      <c r="L17" s="759"/>
      <c r="M17" s="759"/>
      <c r="N17" s="759"/>
      <c r="O17" s="760"/>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4"/>
      <c r="H18" s="725"/>
      <c r="I18" s="713" t="s">
        <v>20</v>
      </c>
      <c r="J18" s="714"/>
      <c r="K18" s="714"/>
      <c r="L18" s="714"/>
      <c r="M18" s="714"/>
      <c r="N18" s="714"/>
      <c r="O18" s="715"/>
      <c r="P18" s="873">
        <f>SUM(P13:V17)</f>
        <v>92</v>
      </c>
      <c r="Q18" s="874"/>
      <c r="R18" s="874"/>
      <c r="S18" s="874"/>
      <c r="T18" s="874"/>
      <c r="U18" s="874"/>
      <c r="V18" s="875"/>
      <c r="W18" s="873">
        <f>SUM(W13:AC17)</f>
        <v>154</v>
      </c>
      <c r="X18" s="874"/>
      <c r="Y18" s="874"/>
      <c r="Z18" s="874"/>
      <c r="AA18" s="874"/>
      <c r="AB18" s="874"/>
      <c r="AC18" s="875"/>
      <c r="AD18" s="873">
        <f>SUM(AD13:AJ17)</f>
        <v>58</v>
      </c>
      <c r="AE18" s="874"/>
      <c r="AF18" s="874"/>
      <c r="AG18" s="874"/>
      <c r="AH18" s="874"/>
      <c r="AI18" s="874"/>
      <c r="AJ18" s="875"/>
      <c r="AK18" s="873">
        <f>SUM(AK13:AQ17)</f>
        <v>57</v>
      </c>
      <c r="AL18" s="874"/>
      <c r="AM18" s="874"/>
      <c r="AN18" s="874"/>
      <c r="AO18" s="874"/>
      <c r="AP18" s="874"/>
      <c r="AQ18" s="875"/>
      <c r="AR18" s="873">
        <f>SUM(AR13:AX17)</f>
        <v>47</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56">
        <v>60</v>
      </c>
      <c r="Q19" s="657"/>
      <c r="R19" s="657"/>
      <c r="S19" s="657"/>
      <c r="T19" s="657"/>
      <c r="U19" s="657"/>
      <c r="V19" s="658"/>
      <c r="W19" s="656">
        <v>137</v>
      </c>
      <c r="X19" s="657"/>
      <c r="Y19" s="657"/>
      <c r="Z19" s="657"/>
      <c r="AA19" s="657"/>
      <c r="AB19" s="657"/>
      <c r="AC19" s="658"/>
      <c r="AD19" s="656">
        <v>45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1" t="s">
        <v>10</v>
      </c>
      <c r="H20" s="872"/>
      <c r="I20" s="872"/>
      <c r="J20" s="872"/>
      <c r="K20" s="872"/>
      <c r="L20" s="872"/>
      <c r="M20" s="872"/>
      <c r="N20" s="872"/>
      <c r="O20" s="872"/>
      <c r="P20" s="311">
        <f>IF(P18=0, "-", SUM(P19)/P18)</f>
        <v>0.65217391304347827</v>
      </c>
      <c r="Q20" s="311"/>
      <c r="R20" s="311"/>
      <c r="S20" s="311"/>
      <c r="T20" s="311"/>
      <c r="U20" s="311"/>
      <c r="V20" s="311"/>
      <c r="W20" s="311">
        <f t="shared" ref="W20" si="0">IF(W18=0, "-", SUM(W19)/W18)</f>
        <v>0.88961038961038963</v>
      </c>
      <c r="X20" s="311"/>
      <c r="Y20" s="311"/>
      <c r="Z20" s="311"/>
      <c r="AA20" s="311"/>
      <c r="AB20" s="311"/>
      <c r="AC20" s="311"/>
      <c r="AD20" s="311">
        <f t="shared" ref="AD20" si="1">IF(AD18=0, "-", SUM(AD19)/AD18)</f>
        <v>0.77586206896551724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40"/>
      <c r="G21" s="309" t="s">
        <v>497</v>
      </c>
      <c r="H21" s="310"/>
      <c r="I21" s="310"/>
      <c r="J21" s="310"/>
      <c r="K21" s="310"/>
      <c r="L21" s="310"/>
      <c r="M21" s="310"/>
      <c r="N21" s="310"/>
      <c r="O21" s="310"/>
      <c r="P21" s="311">
        <f>IF(P19=0, "-", SUM(P19)/SUM(P13,P14))</f>
        <v>0.65217391304347827</v>
      </c>
      <c r="Q21" s="311"/>
      <c r="R21" s="311"/>
      <c r="S21" s="311"/>
      <c r="T21" s="311"/>
      <c r="U21" s="311"/>
      <c r="V21" s="311"/>
      <c r="W21" s="311">
        <f t="shared" ref="W21" si="2">IF(W19=0, "-", SUM(W19)/SUM(W13,W14))</f>
        <v>0.88961038961038963</v>
      </c>
      <c r="X21" s="311"/>
      <c r="Y21" s="311"/>
      <c r="Z21" s="311"/>
      <c r="AA21" s="311"/>
      <c r="AB21" s="311"/>
      <c r="AC21" s="311"/>
      <c r="AD21" s="311">
        <f t="shared" ref="AD21" si="3">IF(AD19=0, "-", SUM(AD19)/SUM(AD13,AD14))</f>
        <v>0.77586206896551724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558</v>
      </c>
      <c r="H23" s="947"/>
      <c r="I23" s="947"/>
      <c r="J23" s="947"/>
      <c r="K23" s="947"/>
      <c r="L23" s="947"/>
      <c r="M23" s="947"/>
      <c r="N23" s="947"/>
      <c r="O23" s="948"/>
      <c r="P23" s="913">
        <v>30</v>
      </c>
      <c r="Q23" s="914"/>
      <c r="R23" s="914"/>
      <c r="S23" s="914"/>
      <c r="T23" s="914"/>
      <c r="U23" s="914"/>
      <c r="V23" s="931"/>
      <c r="W23" s="913">
        <v>33</v>
      </c>
      <c r="X23" s="914"/>
      <c r="Y23" s="914"/>
      <c r="Z23" s="914"/>
      <c r="AA23" s="914"/>
      <c r="AB23" s="914"/>
      <c r="AC23" s="931"/>
      <c r="AD23" s="968" t="s">
        <v>627</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559</v>
      </c>
      <c r="H24" s="950"/>
      <c r="I24" s="950"/>
      <c r="J24" s="950"/>
      <c r="K24" s="950"/>
      <c r="L24" s="950"/>
      <c r="M24" s="950"/>
      <c r="N24" s="950"/>
      <c r="O24" s="951"/>
      <c r="P24" s="656">
        <v>17</v>
      </c>
      <c r="Q24" s="657"/>
      <c r="R24" s="657"/>
      <c r="S24" s="657"/>
      <c r="T24" s="657"/>
      <c r="U24" s="657"/>
      <c r="V24" s="658"/>
      <c r="W24" s="656">
        <v>6</v>
      </c>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560</v>
      </c>
      <c r="H25" s="950"/>
      <c r="I25" s="950"/>
      <c r="J25" s="950"/>
      <c r="K25" s="950"/>
      <c r="L25" s="950"/>
      <c r="M25" s="950"/>
      <c r="N25" s="950"/>
      <c r="O25" s="951"/>
      <c r="P25" s="656">
        <v>7</v>
      </c>
      <c r="Q25" s="657"/>
      <c r="R25" s="657"/>
      <c r="S25" s="657"/>
      <c r="T25" s="657"/>
      <c r="U25" s="657"/>
      <c r="V25" s="658"/>
      <c r="W25" s="656">
        <v>6</v>
      </c>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561</v>
      </c>
      <c r="H26" s="950"/>
      <c r="I26" s="950"/>
      <c r="J26" s="950"/>
      <c r="K26" s="950"/>
      <c r="L26" s="950"/>
      <c r="M26" s="950"/>
      <c r="N26" s="950"/>
      <c r="O26" s="951"/>
      <c r="P26" s="656">
        <v>2</v>
      </c>
      <c r="Q26" s="657"/>
      <c r="R26" s="657"/>
      <c r="S26" s="657"/>
      <c r="T26" s="657"/>
      <c r="U26" s="657"/>
      <c r="V26" s="658"/>
      <c r="W26" s="656">
        <v>2</v>
      </c>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562</v>
      </c>
      <c r="H27" s="950"/>
      <c r="I27" s="950"/>
      <c r="J27" s="950"/>
      <c r="K27" s="950"/>
      <c r="L27" s="950"/>
      <c r="M27" s="950"/>
      <c r="N27" s="950"/>
      <c r="O27" s="951"/>
      <c r="P27" s="656">
        <v>0.3</v>
      </c>
      <c r="Q27" s="657"/>
      <c r="R27" s="657"/>
      <c r="S27" s="657"/>
      <c r="T27" s="657"/>
      <c r="U27" s="657"/>
      <c r="V27" s="658"/>
      <c r="W27" s="656">
        <v>0.3</v>
      </c>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0.70000000000000284</v>
      </c>
      <c r="Q28" s="874"/>
      <c r="R28" s="874"/>
      <c r="S28" s="874"/>
      <c r="T28" s="874"/>
      <c r="U28" s="874"/>
      <c r="V28" s="875"/>
      <c r="W28" s="873">
        <f>W29-SUM(W23:W27)</f>
        <v>-0.29999999999999716</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57</v>
      </c>
      <c r="Q29" s="928"/>
      <c r="R29" s="928"/>
      <c r="S29" s="928"/>
      <c r="T29" s="928"/>
      <c r="U29" s="928"/>
      <c r="V29" s="929"/>
      <c r="W29" s="927">
        <f>AR13</f>
        <v>47</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0" t="s">
        <v>265</v>
      </c>
      <c r="H30" s="771"/>
      <c r="I30" s="771"/>
      <c r="J30" s="771"/>
      <c r="K30" s="771"/>
      <c r="L30" s="771"/>
      <c r="M30" s="771"/>
      <c r="N30" s="771"/>
      <c r="O30" s="772"/>
      <c r="P30" s="852" t="s">
        <v>59</v>
      </c>
      <c r="Q30" s="771"/>
      <c r="R30" s="771"/>
      <c r="S30" s="771"/>
      <c r="T30" s="771"/>
      <c r="U30" s="771"/>
      <c r="V30" s="771"/>
      <c r="W30" s="771"/>
      <c r="X30" s="772"/>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4" t="s">
        <v>355</v>
      </c>
      <c r="AR30" s="765"/>
      <c r="AS30" s="765"/>
      <c r="AT30" s="766"/>
      <c r="AU30" s="771" t="s">
        <v>253</v>
      </c>
      <c r="AV30" s="771"/>
      <c r="AW30" s="771"/>
      <c r="AX30" s="91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v>31</v>
      </c>
      <c r="AV31" s="192"/>
      <c r="AW31" s="394" t="s">
        <v>300</v>
      </c>
      <c r="AX31" s="395"/>
    </row>
    <row r="32" spans="1:50" ht="36" customHeight="1" x14ac:dyDescent="0.15">
      <c r="A32" s="399"/>
      <c r="B32" s="397"/>
      <c r="C32" s="397"/>
      <c r="D32" s="397"/>
      <c r="E32" s="397"/>
      <c r="F32" s="398"/>
      <c r="G32" s="560" t="s">
        <v>592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30</v>
      </c>
      <c r="AF32" s="212"/>
      <c r="AG32" s="212"/>
      <c r="AH32" s="212"/>
      <c r="AI32" s="211">
        <v>41</v>
      </c>
      <c r="AJ32" s="212"/>
      <c r="AK32" s="212"/>
      <c r="AL32" s="212"/>
      <c r="AM32" s="211" t="s">
        <v>555</v>
      </c>
      <c r="AN32" s="212"/>
      <c r="AO32" s="212"/>
      <c r="AP32" s="212"/>
      <c r="AQ32" s="333" t="s">
        <v>555</v>
      </c>
      <c r="AR32" s="200"/>
      <c r="AS32" s="200"/>
      <c r="AT32" s="334"/>
      <c r="AU32" s="212" t="s">
        <v>555</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45</v>
      </c>
      <c r="AF33" s="212"/>
      <c r="AG33" s="212"/>
      <c r="AH33" s="212"/>
      <c r="AI33" s="211">
        <v>47</v>
      </c>
      <c r="AJ33" s="212"/>
      <c r="AK33" s="212"/>
      <c r="AL33" s="212"/>
      <c r="AM33" s="211">
        <v>49</v>
      </c>
      <c r="AN33" s="212"/>
      <c r="AO33" s="212"/>
      <c r="AP33" s="212"/>
      <c r="AQ33" s="333" t="s">
        <v>619</v>
      </c>
      <c r="AR33" s="200"/>
      <c r="AS33" s="200"/>
      <c r="AT33" s="334"/>
      <c r="AU33" s="212">
        <v>53</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87</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4"/>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619</v>
      </c>
      <c r="AR38" s="193"/>
      <c r="AS38" s="126" t="s">
        <v>356</v>
      </c>
      <c r="AT38" s="127"/>
      <c r="AU38" s="192">
        <v>31</v>
      </c>
      <c r="AV38" s="192"/>
      <c r="AW38" s="394" t="s">
        <v>300</v>
      </c>
      <c r="AX38" s="395"/>
    </row>
    <row r="39" spans="1:50" ht="23.25" customHeight="1" x14ac:dyDescent="0.15">
      <c r="A39" s="399"/>
      <c r="B39" s="397"/>
      <c r="C39" s="397"/>
      <c r="D39" s="397"/>
      <c r="E39" s="397"/>
      <c r="F39" s="398"/>
      <c r="G39" s="560" t="s">
        <v>593</v>
      </c>
      <c r="H39" s="561"/>
      <c r="I39" s="561"/>
      <c r="J39" s="561"/>
      <c r="K39" s="561"/>
      <c r="L39" s="561"/>
      <c r="M39" s="561"/>
      <c r="N39" s="561"/>
      <c r="O39" s="562"/>
      <c r="P39" s="98" t="s">
        <v>565</v>
      </c>
      <c r="Q39" s="98"/>
      <c r="R39" s="98"/>
      <c r="S39" s="98"/>
      <c r="T39" s="98"/>
      <c r="U39" s="98"/>
      <c r="V39" s="98"/>
      <c r="W39" s="98"/>
      <c r="X39" s="99"/>
      <c r="Y39" s="467" t="s">
        <v>12</v>
      </c>
      <c r="Z39" s="527"/>
      <c r="AA39" s="528"/>
      <c r="AB39" s="457" t="s">
        <v>564</v>
      </c>
      <c r="AC39" s="457"/>
      <c r="AD39" s="457"/>
      <c r="AE39" s="211">
        <v>27</v>
      </c>
      <c r="AF39" s="212"/>
      <c r="AG39" s="212"/>
      <c r="AH39" s="212"/>
      <c r="AI39" s="211">
        <v>15</v>
      </c>
      <c r="AJ39" s="212"/>
      <c r="AK39" s="212"/>
      <c r="AL39" s="212"/>
      <c r="AM39" s="211" t="s">
        <v>590</v>
      </c>
      <c r="AN39" s="212"/>
      <c r="AO39" s="212"/>
      <c r="AP39" s="212"/>
      <c r="AQ39" s="333" t="s">
        <v>555</v>
      </c>
      <c r="AR39" s="200"/>
      <c r="AS39" s="200"/>
      <c r="AT39" s="334"/>
      <c r="AU39" s="212" t="s">
        <v>555</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564</v>
      </c>
      <c r="AC40" s="519"/>
      <c r="AD40" s="519"/>
      <c r="AE40" s="211">
        <v>23</v>
      </c>
      <c r="AF40" s="212"/>
      <c r="AG40" s="212"/>
      <c r="AH40" s="212"/>
      <c r="AI40" s="211">
        <v>24</v>
      </c>
      <c r="AJ40" s="212"/>
      <c r="AK40" s="212"/>
      <c r="AL40" s="212"/>
      <c r="AM40" s="211">
        <v>25</v>
      </c>
      <c r="AN40" s="212"/>
      <c r="AO40" s="212"/>
      <c r="AP40" s="212"/>
      <c r="AQ40" s="333" t="s">
        <v>619</v>
      </c>
      <c r="AR40" s="200"/>
      <c r="AS40" s="200"/>
      <c r="AT40" s="334"/>
      <c r="AU40" s="212">
        <v>26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117</v>
      </c>
      <c r="AF41" s="212"/>
      <c r="AG41" s="212"/>
      <c r="AH41" s="212"/>
      <c r="AI41" s="211">
        <v>63</v>
      </c>
      <c r="AJ41" s="212"/>
      <c r="AK41" s="212"/>
      <c r="AL41" s="212"/>
      <c r="AM41" s="211" t="s">
        <v>591</v>
      </c>
      <c r="AN41" s="212"/>
      <c r="AO41" s="212"/>
      <c r="AP41" s="212"/>
      <c r="AQ41" s="333" t="s">
        <v>555</v>
      </c>
      <c r="AR41" s="200"/>
      <c r="AS41" s="200"/>
      <c r="AT41" s="334"/>
      <c r="AU41" s="212" t="s">
        <v>555</v>
      </c>
      <c r="AV41" s="212"/>
      <c r="AW41" s="212"/>
      <c r="AX41" s="214"/>
    </row>
    <row r="42" spans="1:50" ht="23.25" customHeight="1" x14ac:dyDescent="0.15">
      <c r="A42" s="219" t="s">
        <v>528</v>
      </c>
      <c r="B42" s="220"/>
      <c r="C42" s="220"/>
      <c r="D42" s="220"/>
      <c r="E42" s="220"/>
      <c r="F42" s="221"/>
      <c r="G42" s="225" t="s">
        <v>618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4"/>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619</v>
      </c>
      <c r="AR45" s="193"/>
      <c r="AS45" s="126" t="s">
        <v>356</v>
      </c>
      <c r="AT45" s="127"/>
      <c r="AU45" s="192">
        <v>32</v>
      </c>
      <c r="AV45" s="192"/>
      <c r="AW45" s="394" t="s">
        <v>300</v>
      </c>
      <c r="AX45" s="395"/>
    </row>
    <row r="46" spans="1:50" ht="23.25" customHeight="1" x14ac:dyDescent="0.15">
      <c r="A46" s="399"/>
      <c r="B46" s="397"/>
      <c r="C46" s="397"/>
      <c r="D46" s="397"/>
      <c r="E46" s="397"/>
      <c r="F46" s="398"/>
      <c r="G46" s="560" t="s">
        <v>566</v>
      </c>
      <c r="H46" s="561"/>
      <c r="I46" s="561"/>
      <c r="J46" s="561"/>
      <c r="K46" s="561"/>
      <c r="L46" s="561"/>
      <c r="M46" s="561"/>
      <c r="N46" s="561"/>
      <c r="O46" s="562"/>
      <c r="P46" s="98" t="s">
        <v>567</v>
      </c>
      <c r="Q46" s="98"/>
      <c r="R46" s="98"/>
      <c r="S46" s="98"/>
      <c r="T46" s="98"/>
      <c r="U46" s="98"/>
      <c r="V46" s="98"/>
      <c r="W46" s="98"/>
      <c r="X46" s="99"/>
      <c r="Y46" s="467" t="s">
        <v>12</v>
      </c>
      <c r="Z46" s="527"/>
      <c r="AA46" s="528"/>
      <c r="AB46" s="457" t="s">
        <v>568</v>
      </c>
      <c r="AC46" s="457"/>
      <c r="AD46" s="457"/>
      <c r="AE46" s="211">
        <v>3</v>
      </c>
      <c r="AF46" s="212"/>
      <c r="AG46" s="212"/>
      <c r="AH46" s="212"/>
      <c r="AI46" s="211">
        <v>3.5</v>
      </c>
      <c r="AJ46" s="212"/>
      <c r="AK46" s="212"/>
      <c r="AL46" s="212"/>
      <c r="AM46" s="211" t="s">
        <v>591</v>
      </c>
      <c r="AN46" s="212"/>
      <c r="AO46" s="212"/>
      <c r="AP46" s="212"/>
      <c r="AQ46" s="333" t="s">
        <v>555</v>
      </c>
      <c r="AR46" s="200"/>
      <c r="AS46" s="200"/>
      <c r="AT46" s="334"/>
      <c r="AU46" s="212" t="s">
        <v>615</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568</v>
      </c>
      <c r="AC47" s="519"/>
      <c r="AD47" s="519"/>
      <c r="AE47" s="211">
        <v>4.4000000000000004</v>
      </c>
      <c r="AF47" s="212"/>
      <c r="AG47" s="212"/>
      <c r="AH47" s="212"/>
      <c r="AI47" s="211">
        <v>5.4</v>
      </c>
      <c r="AJ47" s="212"/>
      <c r="AK47" s="212"/>
      <c r="AL47" s="212"/>
      <c r="AM47" s="211">
        <v>6.4</v>
      </c>
      <c r="AN47" s="212"/>
      <c r="AO47" s="212"/>
      <c r="AP47" s="212"/>
      <c r="AQ47" s="333" t="s">
        <v>619</v>
      </c>
      <c r="AR47" s="200"/>
      <c r="AS47" s="200"/>
      <c r="AT47" s="334"/>
      <c r="AU47" s="212">
        <v>9</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61</v>
      </c>
      <c r="AF48" s="212"/>
      <c r="AG48" s="212"/>
      <c r="AH48" s="212"/>
      <c r="AI48" s="211">
        <v>65</v>
      </c>
      <c r="AJ48" s="212"/>
      <c r="AK48" s="212"/>
      <c r="AL48" s="212"/>
      <c r="AM48" s="211" t="s">
        <v>591</v>
      </c>
      <c r="AN48" s="212"/>
      <c r="AO48" s="212"/>
      <c r="AP48" s="212"/>
      <c r="AQ48" s="333" t="s">
        <v>555</v>
      </c>
      <c r="AR48" s="200"/>
      <c r="AS48" s="200"/>
      <c r="AT48" s="334"/>
      <c r="AU48" s="212" t="s">
        <v>615</v>
      </c>
      <c r="AV48" s="212"/>
      <c r="AW48" s="212"/>
      <c r="AX48" s="214"/>
    </row>
    <row r="49" spans="1:50" ht="23.25" customHeight="1" x14ac:dyDescent="0.15">
      <c r="A49" s="219" t="s">
        <v>528</v>
      </c>
      <c r="B49" s="220"/>
      <c r="C49" s="220"/>
      <c r="D49" s="220"/>
      <c r="E49" s="220"/>
      <c r="F49" s="221"/>
      <c r="G49" s="225" t="s">
        <v>569</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0"/>
      <c r="B82" s="523"/>
      <c r="C82" s="424"/>
      <c r="D82" s="424"/>
      <c r="E82" s="424"/>
      <c r="F82" s="425"/>
      <c r="G82" s="675" t="s">
        <v>582</v>
      </c>
      <c r="H82" s="675"/>
      <c r="I82" s="675"/>
      <c r="J82" s="675"/>
      <c r="K82" s="675"/>
      <c r="L82" s="675"/>
      <c r="M82" s="675"/>
      <c r="N82" s="675"/>
      <c r="O82" s="675"/>
      <c r="P82" s="675"/>
      <c r="Q82" s="675"/>
      <c r="R82" s="675"/>
      <c r="S82" s="675"/>
      <c r="T82" s="675"/>
      <c r="U82" s="675"/>
      <c r="V82" s="675"/>
      <c r="W82" s="675"/>
      <c r="X82" s="675"/>
      <c r="Y82" s="675"/>
      <c r="Z82" s="675"/>
      <c r="AA82" s="676"/>
      <c r="AB82" s="879" t="s">
        <v>582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row>
    <row r="83" spans="1:60" ht="22.5" customHeight="1" x14ac:dyDescent="0.15">
      <c r="A83" s="86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row>
    <row r="84" spans="1:60" ht="19.5" customHeight="1" x14ac:dyDescent="0.15">
      <c r="A84" s="86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4"/>
    </row>
    <row r="85" spans="1:60" ht="18.75"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555</v>
      </c>
      <c r="AR86" s="192"/>
      <c r="AS86" s="126" t="s">
        <v>356</v>
      </c>
      <c r="AT86" s="127"/>
      <c r="AU86" s="192" t="s">
        <v>555</v>
      </c>
      <c r="AV86" s="192"/>
      <c r="AW86" s="394" t="s">
        <v>300</v>
      </c>
      <c r="AX86" s="395"/>
      <c r="AY86" s="10"/>
      <c r="AZ86" s="10"/>
      <c r="BA86" s="10"/>
      <c r="BB86" s="10"/>
      <c r="BC86" s="10"/>
      <c r="BD86" s="10"/>
      <c r="BE86" s="10"/>
      <c r="BF86" s="10"/>
      <c r="BG86" s="10"/>
      <c r="BH86" s="10"/>
    </row>
    <row r="87" spans="1:60" ht="23.25" customHeight="1" x14ac:dyDescent="0.15">
      <c r="A87" s="860"/>
      <c r="B87" s="424"/>
      <c r="C87" s="424"/>
      <c r="D87" s="424"/>
      <c r="E87" s="424"/>
      <c r="F87" s="425"/>
      <c r="G87" s="97" t="s">
        <v>555</v>
      </c>
      <c r="H87" s="98"/>
      <c r="I87" s="98"/>
      <c r="J87" s="98"/>
      <c r="K87" s="98"/>
      <c r="L87" s="98"/>
      <c r="M87" s="98"/>
      <c r="N87" s="98"/>
      <c r="O87" s="99"/>
      <c r="P87" s="98" t="s">
        <v>570</v>
      </c>
      <c r="Q87" s="510"/>
      <c r="R87" s="510"/>
      <c r="S87" s="510"/>
      <c r="T87" s="510"/>
      <c r="U87" s="510"/>
      <c r="V87" s="510"/>
      <c r="W87" s="510"/>
      <c r="X87" s="511"/>
      <c r="Y87" s="557" t="s">
        <v>62</v>
      </c>
      <c r="Z87" s="558"/>
      <c r="AA87" s="559"/>
      <c r="AB87" s="457" t="s">
        <v>571</v>
      </c>
      <c r="AC87" s="457"/>
      <c r="AD87" s="457"/>
      <c r="AE87" s="211">
        <v>1</v>
      </c>
      <c r="AF87" s="212"/>
      <c r="AG87" s="212"/>
      <c r="AH87" s="212"/>
      <c r="AI87" s="211">
        <v>1</v>
      </c>
      <c r="AJ87" s="212"/>
      <c r="AK87" s="212"/>
      <c r="AL87" s="212"/>
      <c r="AM87" s="211">
        <v>1</v>
      </c>
      <c r="AN87" s="212"/>
      <c r="AO87" s="212"/>
      <c r="AP87" s="212"/>
      <c r="AQ87" s="333" t="s">
        <v>555</v>
      </c>
      <c r="AR87" s="200"/>
      <c r="AS87" s="200"/>
      <c r="AT87" s="334"/>
      <c r="AU87" s="212" t="s">
        <v>555</v>
      </c>
      <c r="AV87" s="212"/>
      <c r="AW87" s="212"/>
      <c r="AX87" s="214"/>
    </row>
    <row r="88" spans="1:60" ht="23.25"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555</v>
      </c>
      <c r="AC88" s="519"/>
      <c r="AD88" s="519"/>
      <c r="AE88" s="211" t="s">
        <v>555</v>
      </c>
      <c r="AF88" s="212"/>
      <c r="AG88" s="212"/>
      <c r="AH88" s="212"/>
      <c r="AI88" s="211" t="s">
        <v>555</v>
      </c>
      <c r="AJ88" s="212"/>
      <c r="AK88" s="212"/>
      <c r="AL88" s="212"/>
      <c r="AM88" s="211" t="s">
        <v>555</v>
      </c>
      <c r="AN88" s="212"/>
      <c r="AO88" s="212"/>
      <c r="AP88" s="212"/>
      <c r="AQ88" s="333" t="s">
        <v>555</v>
      </c>
      <c r="AR88" s="200"/>
      <c r="AS88" s="200"/>
      <c r="AT88" s="334"/>
      <c r="AU88" s="212" t="s">
        <v>555</v>
      </c>
      <c r="AV88" s="212"/>
      <c r="AW88" s="212"/>
      <c r="AX88" s="214"/>
      <c r="AY88" s="10"/>
      <c r="AZ88" s="10"/>
      <c r="BA88" s="10"/>
      <c r="BB88" s="10"/>
      <c r="BC88" s="10"/>
    </row>
    <row r="89" spans="1:60" ht="23.25" customHeight="1" thickBot="1" x14ac:dyDescent="0.2">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555</v>
      </c>
      <c r="AF89" s="212"/>
      <c r="AG89" s="212"/>
      <c r="AH89" s="212"/>
      <c r="AI89" s="211" t="s">
        <v>555</v>
      </c>
      <c r="AJ89" s="212"/>
      <c r="AK89" s="212"/>
      <c r="AL89" s="212"/>
      <c r="AM89" s="211" t="s">
        <v>555</v>
      </c>
      <c r="AN89" s="212"/>
      <c r="AO89" s="212"/>
      <c r="AP89" s="212"/>
      <c r="AQ89" s="333" t="s">
        <v>555</v>
      </c>
      <c r="AR89" s="200"/>
      <c r="AS89" s="200"/>
      <c r="AT89" s="334"/>
      <c r="AU89" s="212" t="s">
        <v>555</v>
      </c>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v>
      </c>
      <c r="AF101" s="212"/>
      <c r="AG101" s="212"/>
      <c r="AH101" s="213"/>
      <c r="AI101" s="211">
        <v>2</v>
      </c>
      <c r="AJ101" s="212"/>
      <c r="AK101" s="212"/>
      <c r="AL101" s="213"/>
      <c r="AM101" s="211">
        <v>1</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60</v>
      </c>
      <c r="AF116" s="414"/>
      <c r="AG116" s="414"/>
      <c r="AH116" s="414"/>
      <c r="AI116" s="414">
        <v>69</v>
      </c>
      <c r="AJ116" s="414"/>
      <c r="AK116" s="414"/>
      <c r="AL116" s="414"/>
      <c r="AM116" s="414">
        <v>45</v>
      </c>
      <c r="AN116" s="414"/>
      <c r="AO116" s="414"/>
      <c r="AP116" s="414"/>
      <c r="AQ116" s="211" t="s">
        <v>555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576</v>
      </c>
      <c r="AF117" s="547"/>
      <c r="AG117" s="547"/>
      <c r="AH117" s="547"/>
      <c r="AI117" s="547" t="s">
        <v>575</v>
      </c>
      <c r="AJ117" s="547"/>
      <c r="AK117" s="547"/>
      <c r="AL117" s="547"/>
      <c r="AM117" s="547" t="s">
        <v>594</v>
      </c>
      <c r="AN117" s="547"/>
      <c r="AO117" s="547"/>
      <c r="AP117" s="547"/>
      <c r="AQ117" s="547" t="s">
        <v>555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3</v>
      </c>
      <c r="AF134" s="200"/>
      <c r="AG134" s="200"/>
      <c r="AH134" s="200"/>
      <c r="AI134" s="199">
        <v>3.5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v>4.4000000000000004</v>
      </c>
      <c r="AF135" s="200"/>
      <c r="AG135" s="200"/>
      <c r="AH135" s="200"/>
      <c r="AI135" s="199">
        <v>5.4</v>
      </c>
      <c r="AJ135" s="200"/>
      <c r="AK135" s="200"/>
      <c r="AL135" s="200"/>
      <c r="AM135" s="199">
        <v>6.4</v>
      </c>
      <c r="AN135" s="200"/>
      <c r="AO135" s="200"/>
      <c r="AP135" s="200"/>
      <c r="AQ135" s="199" t="s">
        <v>619</v>
      </c>
      <c r="AR135" s="200"/>
      <c r="AS135" s="200"/>
      <c r="AT135" s="200"/>
      <c r="AU135" s="199">
        <v>9</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619</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564</v>
      </c>
      <c r="AC138" s="198"/>
      <c r="AD138" s="198"/>
      <c r="AE138" s="199">
        <v>30</v>
      </c>
      <c r="AF138" s="200"/>
      <c r="AG138" s="200"/>
      <c r="AH138" s="200"/>
      <c r="AI138" s="199">
        <v>41</v>
      </c>
      <c r="AJ138" s="200"/>
      <c r="AK138" s="200"/>
      <c r="AL138" s="200"/>
      <c r="AM138" s="199" t="s">
        <v>555</v>
      </c>
      <c r="AN138" s="200"/>
      <c r="AO138" s="200"/>
      <c r="AP138" s="200"/>
      <c r="AQ138" s="199" t="s">
        <v>555</v>
      </c>
      <c r="AR138" s="200"/>
      <c r="AS138" s="200"/>
      <c r="AT138" s="200"/>
      <c r="AU138" s="199" t="s">
        <v>555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564</v>
      </c>
      <c r="AC139" s="206"/>
      <c r="AD139" s="206"/>
      <c r="AE139" s="199">
        <v>45</v>
      </c>
      <c r="AF139" s="200"/>
      <c r="AG139" s="200"/>
      <c r="AH139" s="200"/>
      <c r="AI139" s="199">
        <v>47</v>
      </c>
      <c r="AJ139" s="200"/>
      <c r="AK139" s="200"/>
      <c r="AL139" s="200"/>
      <c r="AM139" s="199">
        <v>49</v>
      </c>
      <c r="AN139" s="200"/>
      <c r="AO139" s="200"/>
      <c r="AP139" s="200"/>
      <c r="AQ139" s="199" t="s">
        <v>619</v>
      </c>
      <c r="AR139" s="200"/>
      <c r="AS139" s="200"/>
      <c r="AT139" s="200"/>
      <c r="AU139" s="199">
        <v>53</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619</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565</v>
      </c>
      <c r="H142" s="98"/>
      <c r="I142" s="98"/>
      <c r="J142" s="98"/>
      <c r="K142" s="98"/>
      <c r="L142" s="98"/>
      <c r="M142" s="98"/>
      <c r="N142" s="98"/>
      <c r="O142" s="98"/>
      <c r="P142" s="98"/>
      <c r="Q142" s="98"/>
      <c r="R142" s="98"/>
      <c r="S142" s="98"/>
      <c r="T142" s="98"/>
      <c r="U142" s="98"/>
      <c r="V142" s="98"/>
      <c r="W142" s="98"/>
      <c r="X142" s="99"/>
      <c r="Y142" s="194" t="s">
        <v>379</v>
      </c>
      <c r="Z142" s="195"/>
      <c r="AA142" s="196"/>
      <c r="AB142" s="197" t="s">
        <v>564</v>
      </c>
      <c r="AC142" s="198"/>
      <c r="AD142" s="198"/>
      <c r="AE142" s="199">
        <v>27</v>
      </c>
      <c r="AF142" s="200"/>
      <c r="AG142" s="200"/>
      <c r="AH142" s="200"/>
      <c r="AI142" s="199">
        <v>15</v>
      </c>
      <c r="AJ142" s="200"/>
      <c r="AK142" s="200"/>
      <c r="AL142" s="200"/>
      <c r="AM142" s="199" t="s">
        <v>555</v>
      </c>
      <c r="AN142" s="200"/>
      <c r="AO142" s="200"/>
      <c r="AP142" s="200"/>
      <c r="AQ142" s="199" t="s">
        <v>555</v>
      </c>
      <c r="AR142" s="200"/>
      <c r="AS142" s="200"/>
      <c r="AT142" s="200"/>
      <c r="AU142" s="199" t="s">
        <v>555</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564</v>
      </c>
      <c r="AC143" s="206"/>
      <c r="AD143" s="206"/>
      <c r="AE143" s="199">
        <v>23</v>
      </c>
      <c r="AF143" s="200"/>
      <c r="AG143" s="200"/>
      <c r="AH143" s="200"/>
      <c r="AI143" s="199">
        <v>24</v>
      </c>
      <c r="AJ143" s="200"/>
      <c r="AK143" s="200"/>
      <c r="AL143" s="200"/>
      <c r="AM143" s="199">
        <v>25</v>
      </c>
      <c r="AN143" s="200"/>
      <c r="AO143" s="200"/>
      <c r="AP143" s="200"/>
      <c r="AQ143" s="199" t="s">
        <v>619</v>
      </c>
      <c r="AR143" s="200"/>
      <c r="AS143" s="200"/>
      <c r="AT143" s="200"/>
      <c r="AU143" s="199">
        <v>26</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5"/>
      <c r="E430" s="167" t="s">
        <v>388</v>
      </c>
      <c r="F430" s="168"/>
      <c r="G430" s="893" t="s">
        <v>384</v>
      </c>
      <c r="H430" s="116"/>
      <c r="I430" s="116"/>
      <c r="J430" s="894"/>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31.5" customHeight="1" x14ac:dyDescent="0.15">
      <c r="A702" s="865" t="s">
        <v>259</v>
      </c>
      <c r="B702" s="86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7"/>
      <c r="B703" s="868"/>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1.5" customHeight="1" x14ac:dyDescent="0.15">
      <c r="A704" s="869"/>
      <c r="B704" s="870"/>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603" t="s">
        <v>606</v>
      </c>
      <c r="AE705" s="604"/>
      <c r="AF705" s="655"/>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1"/>
      <c r="D706" s="792"/>
      <c r="E706" s="727" t="s">
        <v>529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607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04" t="s">
        <v>608</v>
      </c>
      <c r="AE707" s="805"/>
      <c r="AF707" s="80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606</v>
      </c>
      <c r="AE708" s="604"/>
      <c r="AF708" s="604"/>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9" t="s">
        <v>606</v>
      </c>
      <c r="AE712" s="780"/>
      <c r="AF712" s="780"/>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606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554</v>
      </c>
      <c r="AE714" s="805"/>
      <c r="AF714" s="806"/>
      <c r="AG714" s="733" t="s">
        <v>601</v>
      </c>
      <c r="AH714" s="734"/>
      <c r="AI714" s="734"/>
      <c r="AJ714" s="734"/>
      <c r="AK714" s="734"/>
      <c r="AL714" s="734"/>
      <c r="AM714" s="734"/>
      <c r="AN714" s="734"/>
      <c r="AO714" s="734"/>
      <c r="AP714" s="734"/>
      <c r="AQ714" s="734"/>
      <c r="AR714" s="734"/>
      <c r="AS714" s="734"/>
      <c r="AT714" s="734"/>
      <c r="AU714" s="734"/>
      <c r="AV714" s="734"/>
      <c r="AW714" s="734"/>
      <c r="AX714" s="735"/>
    </row>
    <row r="715" spans="1:50" ht="48.75" customHeight="1" x14ac:dyDescent="0.15">
      <c r="A715" s="639"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605</v>
      </c>
      <c r="AE715" s="604"/>
      <c r="AF715" s="655"/>
      <c r="AG715" s="739" t="s">
        <v>602</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6.5" customHeight="1" x14ac:dyDescent="0.15">
      <c r="A726" s="639" t="s">
        <v>48</v>
      </c>
      <c r="B726" s="799"/>
      <c r="C726" s="812" t="s">
        <v>53</v>
      </c>
      <c r="D726" s="832"/>
      <c r="E726" s="832"/>
      <c r="F726" s="833"/>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76.5" customHeight="1" thickBot="1" x14ac:dyDescent="0.2">
      <c r="A727" s="800"/>
      <c r="B727" s="801"/>
      <c r="C727" s="745" t="s">
        <v>57</v>
      </c>
      <c r="D727" s="746"/>
      <c r="E727" s="746"/>
      <c r="F727" s="747"/>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3.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4.75" customHeight="1" thickBot="1" x14ac:dyDescent="0.2">
      <c r="A731" s="796" t="s">
        <v>256</v>
      </c>
      <c r="B731" s="797"/>
      <c r="C731" s="797"/>
      <c r="D731" s="797"/>
      <c r="E731" s="798"/>
      <c r="F731" s="726" t="s">
        <v>622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75" customHeight="1" thickBot="1" x14ac:dyDescent="0.2">
      <c r="A733" s="672" t="s">
        <v>624</v>
      </c>
      <c r="B733" s="673"/>
      <c r="C733" s="673"/>
      <c r="D733" s="673"/>
      <c r="E733" s="674"/>
      <c r="F733" s="636" t="s">
        <v>625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48"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6" t="s">
        <v>431</v>
      </c>
      <c r="B737" s="203"/>
      <c r="C737" s="203"/>
      <c r="D737" s="204"/>
      <c r="E737" s="982" t="s">
        <v>583</v>
      </c>
      <c r="F737" s="982"/>
      <c r="G737" s="982"/>
      <c r="H737" s="982"/>
      <c r="I737" s="982"/>
      <c r="J737" s="982"/>
      <c r="K737" s="982"/>
      <c r="L737" s="982"/>
      <c r="M737" s="982"/>
      <c r="N737" s="358" t="s">
        <v>358</v>
      </c>
      <c r="O737" s="358"/>
      <c r="P737" s="358"/>
      <c r="Q737" s="358"/>
      <c r="R737" s="982" t="s">
        <v>584</v>
      </c>
      <c r="S737" s="982"/>
      <c r="T737" s="982"/>
      <c r="U737" s="982"/>
      <c r="V737" s="982"/>
      <c r="W737" s="982"/>
      <c r="X737" s="982"/>
      <c r="Y737" s="982"/>
      <c r="Z737" s="982"/>
      <c r="AA737" s="358" t="s">
        <v>359</v>
      </c>
      <c r="AB737" s="358"/>
      <c r="AC737" s="358"/>
      <c r="AD737" s="358"/>
      <c r="AE737" s="982" t="s">
        <v>585</v>
      </c>
      <c r="AF737" s="982"/>
      <c r="AG737" s="982"/>
      <c r="AH737" s="982"/>
      <c r="AI737" s="982"/>
      <c r="AJ737" s="982"/>
      <c r="AK737" s="982"/>
      <c r="AL737" s="982"/>
      <c r="AM737" s="982"/>
      <c r="AN737" s="358" t="s">
        <v>360</v>
      </c>
      <c r="AO737" s="358"/>
      <c r="AP737" s="358"/>
      <c r="AQ737" s="358"/>
      <c r="AR737" s="983" t="s">
        <v>586</v>
      </c>
      <c r="AS737" s="984"/>
      <c r="AT737" s="984"/>
      <c r="AU737" s="984"/>
      <c r="AV737" s="984"/>
      <c r="AW737" s="984"/>
      <c r="AX737" s="985"/>
      <c r="AY737" s="89"/>
      <c r="AZ737" s="89"/>
    </row>
    <row r="738" spans="1:52" ht="24.75" customHeight="1" x14ac:dyDescent="0.15">
      <c r="A738" s="986" t="s">
        <v>361</v>
      </c>
      <c r="B738" s="203"/>
      <c r="C738" s="203"/>
      <c r="D738" s="204"/>
      <c r="E738" s="982" t="s">
        <v>587</v>
      </c>
      <c r="F738" s="982"/>
      <c r="G738" s="982"/>
      <c r="H738" s="982"/>
      <c r="I738" s="982"/>
      <c r="J738" s="982"/>
      <c r="K738" s="982"/>
      <c r="L738" s="982"/>
      <c r="M738" s="982"/>
      <c r="N738" s="358" t="s">
        <v>362</v>
      </c>
      <c r="O738" s="358"/>
      <c r="P738" s="358"/>
      <c r="Q738" s="358"/>
      <c r="R738" s="982" t="s">
        <v>588</v>
      </c>
      <c r="S738" s="982"/>
      <c r="T738" s="982"/>
      <c r="U738" s="982"/>
      <c r="V738" s="982"/>
      <c r="W738" s="982"/>
      <c r="X738" s="982"/>
      <c r="Y738" s="982"/>
      <c r="Z738" s="982"/>
      <c r="AA738" s="358" t="s">
        <v>482</v>
      </c>
      <c r="AB738" s="358"/>
      <c r="AC738" s="358"/>
      <c r="AD738" s="358"/>
      <c r="AE738" s="982" t="s">
        <v>589</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550</v>
      </c>
      <c r="F739" s="994"/>
      <c r="G739" s="994"/>
      <c r="H739" s="91" t="str">
        <f>IF(E739="", "", "(")</f>
        <v>(</v>
      </c>
      <c r="I739" s="977"/>
      <c r="J739" s="977"/>
      <c r="K739" s="91" t="str">
        <f>IF(OR(I739="　", I739=""), "", "-")</f>
        <v/>
      </c>
      <c r="L739" s="978">
        <v>461</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12"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613</v>
      </c>
      <c r="M781" s="664"/>
      <c r="N781" s="664"/>
      <c r="O781" s="664"/>
      <c r="P781" s="664"/>
      <c r="Q781" s="664"/>
      <c r="R781" s="664"/>
      <c r="S781" s="664"/>
      <c r="T781" s="664"/>
      <c r="U781" s="664"/>
      <c r="V781" s="664"/>
      <c r="W781" s="664"/>
      <c r="X781" s="665"/>
      <c r="Y781" s="384">
        <v>1.7</v>
      </c>
      <c r="Z781" s="385"/>
      <c r="AA781" s="385"/>
      <c r="AB781" s="802"/>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1.7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12"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2"/>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12"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2"/>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12"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2"/>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628</v>
      </c>
      <c r="D837" s="340"/>
      <c r="E837" s="340"/>
      <c r="F837" s="340"/>
      <c r="G837" s="340"/>
      <c r="H837" s="340"/>
      <c r="I837" s="340"/>
      <c r="J837" s="341">
        <v>5010401075833</v>
      </c>
      <c r="K837" s="342"/>
      <c r="L837" s="342"/>
      <c r="M837" s="342"/>
      <c r="N837" s="342"/>
      <c r="O837" s="342"/>
      <c r="P837" s="355" t="s">
        <v>611</v>
      </c>
      <c r="Q837" s="343"/>
      <c r="R837" s="343"/>
      <c r="S837" s="343"/>
      <c r="T837" s="343"/>
      <c r="U837" s="343"/>
      <c r="V837" s="343"/>
      <c r="W837" s="343"/>
      <c r="X837" s="343"/>
      <c r="Y837" s="344">
        <v>0.8</v>
      </c>
      <c r="Z837" s="345"/>
      <c r="AA837" s="345"/>
      <c r="AB837" s="346"/>
      <c r="AC837" s="356" t="s">
        <v>526</v>
      </c>
      <c r="AD837" s="364"/>
      <c r="AE837" s="364"/>
      <c r="AF837" s="364"/>
      <c r="AG837" s="364"/>
      <c r="AH837" s="365" t="s">
        <v>616</v>
      </c>
      <c r="AI837" s="366"/>
      <c r="AJ837" s="366"/>
      <c r="AK837" s="366"/>
      <c r="AL837" s="350">
        <v>100</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v>5010401075833</v>
      </c>
      <c r="K838" s="342"/>
      <c r="L838" s="342"/>
      <c r="M838" s="342"/>
      <c r="N838" s="342"/>
      <c r="O838" s="342"/>
      <c r="P838" s="355" t="s">
        <v>611</v>
      </c>
      <c r="Q838" s="343"/>
      <c r="R838" s="343"/>
      <c r="S838" s="343"/>
      <c r="T838" s="343"/>
      <c r="U838" s="343"/>
      <c r="V838" s="343"/>
      <c r="W838" s="343"/>
      <c r="X838" s="343"/>
      <c r="Y838" s="344">
        <v>0.9</v>
      </c>
      <c r="Z838" s="345"/>
      <c r="AA838" s="345"/>
      <c r="AB838" s="346"/>
      <c r="AC838" s="356" t="s">
        <v>526</v>
      </c>
      <c r="AD838" s="364"/>
      <c r="AE838" s="364"/>
      <c r="AF838" s="364"/>
      <c r="AG838" s="364"/>
      <c r="AH838" s="365" t="s">
        <v>616</v>
      </c>
      <c r="AI838" s="366"/>
      <c r="AJ838" s="366"/>
      <c r="AK838" s="366"/>
      <c r="AL838" s="350">
        <v>94</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v>2010401058659</v>
      </c>
      <c r="K839" s="342"/>
      <c r="L839" s="342"/>
      <c r="M839" s="342"/>
      <c r="N839" s="342"/>
      <c r="O839" s="342"/>
      <c r="P839" s="355" t="s">
        <v>612</v>
      </c>
      <c r="Q839" s="343"/>
      <c r="R839" s="343"/>
      <c r="S839" s="343"/>
      <c r="T839" s="343"/>
      <c r="U839" s="343"/>
      <c r="V839" s="343"/>
      <c r="W839" s="343"/>
      <c r="X839" s="343"/>
      <c r="Y839" s="344">
        <v>0.9</v>
      </c>
      <c r="Z839" s="345"/>
      <c r="AA839" s="345"/>
      <c r="AB839" s="346"/>
      <c r="AC839" s="356" t="s">
        <v>526</v>
      </c>
      <c r="AD839" s="356"/>
      <c r="AE839" s="356"/>
      <c r="AF839" s="356"/>
      <c r="AG839" s="356"/>
      <c r="AH839" s="365" t="s">
        <v>616</v>
      </c>
      <c r="AI839" s="366"/>
      <c r="AJ839" s="366"/>
      <c r="AK839" s="366"/>
      <c r="AL839" s="350">
        <v>86</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v>3011001062752</v>
      </c>
      <c r="K840" s="342"/>
      <c r="L840" s="342"/>
      <c r="M840" s="342"/>
      <c r="N840" s="342"/>
      <c r="O840" s="342"/>
      <c r="P840" s="355" t="s">
        <v>614</v>
      </c>
      <c r="Q840" s="343"/>
      <c r="R840" s="343"/>
      <c r="S840" s="343"/>
      <c r="T840" s="343"/>
      <c r="U840" s="343"/>
      <c r="V840" s="343"/>
      <c r="W840" s="343"/>
      <c r="X840" s="343"/>
      <c r="Y840" s="344">
        <v>0.1</v>
      </c>
      <c r="Z840" s="345"/>
      <c r="AA840" s="345"/>
      <c r="AB840" s="346"/>
      <c r="AC840" s="356" t="s">
        <v>526</v>
      </c>
      <c r="AD840" s="356"/>
      <c r="AE840" s="356"/>
      <c r="AF840" s="356"/>
      <c r="AG840" s="356"/>
      <c r="AH840" s="348" t="s">
        <v>616</v>
      </c>
      <c r="AI840" s="349"/>
      <c r="AJ840" s="349"/>
      <c r="AK840" s="349"/>
      <c r="AL840" s="350">
        <v>100</v>
      </c>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82">
    <cfRule type="expression" dxfId="2803" priority="13891">
      <formula>IF(RIGHT(TEXT(Y782,"0.#"),1)=".",FALSE,TRUE)</formula>
    </cfRule>
    <cfRule type="expression" dxfId="2802" priority="13892">
      <formula>IF(RIGHT(TEXT(Y782,"0.#"),1)=".",TRUE,FALSE)</formula>
    </cfRule>
  </conditionalFormatting>
  <conditionalFormatting sqref="Y791">
    <cfRule type="expression" dxfId="2801" priority="13887">
      <formula>IF(RIGHT(TEXT(Y791,"0.#"),1)=".",FALSE,TRUE)</formula>
    </cfRule>
    <cfRule type="expression" dxfId="2800" priority="13888">
      <formula>IF(RIGHT(TEXT(Y791,"0.#"),1)=".",TRUE,FALSE)</formula>
    </cfRule>
  </conditionalFormatting>
  <conditionalFormatting sqref="Y822:Y829 Y820 Y809:Y816 Y807 Y796:Y803 Y794">
    <cfRule type="expression" dxfId="2799" priority="13669">
      <formula>IF(RIGHT(TEXT(Y794,"0.#"),1)=".",FALSE,TRUE)</formula>
    </cfRule>
    <cfRule type="expression" dxfId="2798" priority="13670">
      <formula>IF(RIGHT(TEXT(Y794,"0.#"),1)=".",TRUE,FALSE)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83:Y790 Y781">
    <cfRule type="expression" dxfId="2791" priority="13693">
      <formula>IF(RIGHT(TEXT(Y781,"0.#"),1)=".",FALSE,TRUE)</formula>
    </cfRule>
    <cfRule type="expression" dxfId="2790" priority="13694">
      <formula>IF(RIGHT(TEXT(Y781,"0.#"),1)=".",TRUE,FALSE)</formula>
    </cfRule>
  </conditionalFormatting>
  <conditionalFormatting sqref="AU782">
    <cfRule type="expression" dxfId="2789" priority="13691">
      <formula>IF(RIGHT(TEXT(AU782,"0.#"),1)=".",FALSE,TRUE)</formula>
    </cfRule>
    <cfRule type="expression" dxfId="2788" priority="13692">
      <formula>IF(RIGHT(TEXT(AU782,"0.#"),1)=".",TRUE,FALSE)</formula>
    </cfRule>
  </conditionalFormatting>
  <conditionalFormatting sqref="AU791">
    <cfRule type="expression" dxfId="2787" priority="13689">
      <formula>IF(RIGHT(TEXT(AU791,"0.#"),1)=".",FALSE,TRUE)</formula>
    </cfRule>
    <cfRule type="expression" dxfId="2786" priority="13690">
      <formula>IF(RIGHT(TEXT(AU791,"0.#"),1)=".",TRUE,FALSE)</formula>
    </cfRule>
  </conditionalFormatting>
  <conditionalFormatting sqref="AU783:AU790 AU781">
    <cfRule type="expression" dxfId="2785" priority="13687">
      <formula>IF(RIGHT(TEXT(AU781,"0.#"),1)=".",FALSE,TRUE)</formula>
    </cfRule>
    <cfRule type="expression" dxfId="2784" priority="13688">
      <formula>IF(RIGHT(TEXT(AU781,"0.#"),1)=".",TRUE,FALSE)</formula>
    </cfRule>
  </conditionalFormatting>
  <conditionalFormatting sqref="Y821 Y808 Y795">
    <cfRule type="expression" dxfId="2783" priority="13673">
      <formula>IF(RIGHT(TEXT(Y795,"0.#"),1)=".",FALSE,TRUE)</formula>
    </cfRule>
    <cfRule type="expression" dxfId="2782" priority="13674">
      <formula>IF(RIGHT(TEXT(Y795,"0.#"),1)=".",TRUE,FALSE)</formula>
    </cfRule>
  </conditionalFormatting>
  <conditionalFormatting sqref="Y830 Y817 Y804">
    <cfRule type="expression" dxfId="2781" priority="13671">
      <formula>IF(RIGHT(TEXT(Y804,"0.#"),1)=".",FALSE,TRUE)</formula>
    </cfRule>
    <cfRule type="expression" dxfId="2780" priority="13672">
      <formula>IF(RIGHT(TEXT(Y804,"0.#"),1)=".",TRUE,FALSE)</formula>
    </cfRule>
  </conditionalFormatting>
  <conditionalFormatting sqref="AU821 AU808 AU795">
    <cfRule type="expression" dxfId="2779" priority="13667">
      <formula>IF(RIGHT(TEXT(AU795,"0.#"),1)=".",FALSE,TRUE)</formula>
    </cfRule>
    <cfRule type="expression" dxfId="2778" priority="13668">
      <formula>IF(RIGHT(TEXT(AU795,"0.#"),1)=".",TRUE,FALSE)</formula>
    </cfRule>
  </conditionalFormatting>
  <conditionalFormatting sqref="AU830 AU817 AU804">
    <cfRule type="expression" dxfId="2777" priority="13665">
      <formula>IF(RIGHT(TEXT(AU804,"0.#"),1)=".",FALSE,TRUE)</formula>
    </cfRule>
    <cfRule type="expression" dxfId="2776" priority="13666">
      <formula>IF(RIGHT(TEXT(AU804,"0.#"),1)=".",TRUE,FALSE)</formula>
    </cfRule>
  </conditionalFormatting>
  <conditionalFormatting sqref="AU822:AU829 AU820 AU809:AU816 AU807 AU796:AU803 AU794">
    <cfRule type="expression" dxfId="2775" priority="13663">
      <formula>IF(RIGHT(TEXT(AU794,"0.#"),1)=".",FALSE,TRUE)</formula>
    </cfRule>
    <cfRule type="expression" dxfId="2774" priority="13664">
      <formula>IF(RIGHT(TEXT(AU794,"0.#"),1)=".",TRUE,FALSE)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0:AO866">
    <cfRule type="expression" dxfId="2509" priority="6641">
      <formula>IF(AND(AL840&gt;=0, RIGHT(TEXT(AL840,"0.#"),1)&lt;&gt;"."),TRUE,FALSE)</formula>
    </cfRule>
    <cfRule type="expression" dxfId="2508" priority="6642">
      <formula>IF(AND(AL840&gt;=0, RIGHT(TEXT(AL840,"0.#"),1)="."),TRUE,FALSE)</formula>
    </cfRule>
    <cfRule type="expression" dxfId="2507" priority="6643">
      <formula>IF(AND(AL840&lt;0, RIGHT(TEXT(AL840,"0.#"),1)&lt;&gt;"."),TRUE,FALSE)</formula>
    </cfRule>
    <cfRule type="expression" dxfId="2506" priority="6644">
      <formula>IF(AND(AL840&lt;0, RIGHT(TEXT(AL840,"0.#"),1)="."),TRUE,FALSE)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41 Y843:Y866">
    <cfRule type="expression" dxfId="2435" priority="2969">
      <formula>IF(RIGHT(TEXT(Y841,"0.#"),1)=".",FALSE,TRUE)</formula>
    </cfRule>
    <cfRule type="expression" dxfId="2434" priority="2970">
      <formula>IF(RIGHT(TEXT(Y841,"0.#"),1)=".",TRUE,FALSE)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AL837:AO837">
    <cfRule type="expression" dxfId="2391" priority="2827">
      <formula>IF(AND(AL837&gt;=0, RIGHT(TEXT(AL837,"0.#"),1)&lt;&gt;"."),TRUE,FALSE)</formula>
    </cfRule>
    <cfRule type="expression" dxfId="2390" priority="2828">
      <formula>IF(AND(AL837&gt;=0, RIGHT(TEXT(AL837,"0.#"),1)="."),TRUE,FALSE)</formula>
    </cfRule>
    <cfRule type="expression" dxfId="2389" priority="2829">
      <formula>IF(AND(AL837&lt;0, RIGHT(TEXT(AL837,"0.#"),1)&lt;&gt;"."),TRUE,FALSE)</formula>
    </cfRule>
    <cfRule type="expression" dxfId="2388" priority="2830">
      <formula>IF(AND(AL837&lt;0, RIGHT(TEXT(AL837,"0.#"),1)="."),TRUE,FALSE)</formula>
    </cfRule>
  </conditionalFormatting>
  <conditionalFormatting sqref="Y837:Y838">
    <cfRule type="expression" dxfId="2387" priority="2825">
      <formula>IF(RIGHT(TEXT(Y837,"0.#"),1)=".",FALSE,TRUE)</formula>
    </cfRule>
    <cfRule type="expression" dxfId="2386" priority="2826">
      <formula>IF(RIGHT(TEXT(Y837,"0.#"),1)=".",TRUE,FALSE)</formula>
    </cfRule>
  </conditionalFormatting>
  <conditionalFormatting sqref="AE492">
    <cfRule type="expression" dxfId="2385" priority="1613">
      <formula>IF(RIGHT(TEXT(AE492,"0.#"),1)=".",FALSE,TRUE)</formula>
    </cfRule>
    <cfRule type="expression" dxfId="2384" priority="1614">
      <formula>IF(RIGHT(TEXT(AE492,"0.#"),1)=".",TRUE,FALSE)</formula>
    </cfRule>
  </conditionalFormatting>
  <conditionalFormatting sqref="AE493">
    <cfRule type="expression" dxfId="2383" priority="1611">
      <formula>IF(RIGHT(TEXT(AE493,"0.#"),1)=".",FALSE,TRUE)</formula>
    </cfRule>
    <cfRule type="expression" dxfId="2382" priority="1612">
      <formula>IF(RIGHT(TEXT(AE493,"0.#"),1)=".",TRUE,FALSE)</formula>
    </cfRule>
  </conditionalFormatting>
  <conditionalFormatting sqref="AE494">
    <cfRule type="expression" dxfId="2381" priority="1609">
      <formula>IF(RIGHT(TEXT(AE494,"0.#"),1)=".",FALSE,TRUE)</formula>
    </cfRule>
    <cfRule type="expression" dxfId="2380" priority="1610">
      <formula>IF(RIGHT(TEXT(AE494,"0.#"),1)=".",TRUE,FALSE)</formula>
    </cfRule>
  </conditionalFormatting>
  <conditionalFormatting sqref="AQ493">
    <cfRule type="expression" dxfId="2379" priority="1589">
      <formula>IF(RIGHT(TEXT(AQ493,"0.#"),1)=".",FALSE,TRUE)</formula>
    </cfRule>
    <cfRule type="expression" dxfId="2378" priority="1590">
      <formula>IF(RIGHT(TEXT(AQ493,"0.#"),1)=".",TRUE,FALSE)</formula>
    </cfRule>
  </conditionalFormatting>
  <conditionalFormatting sqref="AQ494">
    <cfRule type="expression" dxfId="2377" priority="1587">
      <formula>IF(RIGHT(TEXT(AQ494,"0.#"),1)=".",FALSE,TRUE)</formula>
    </cfRule>
    <cfRule type="expression" dxfId="2376" priority="1588">
      <formula>IF(RIGHT(TEXT(AQ494,"0.#"),1)=".",TRUE,FALSE)</formula>
    </cfRule>
  </conditionalFormatting>
  <conditionalFormatting sqref="AQ492">
    <cfRule type="expression" dxfId="2375" priority="1585">
      <formula>IF(RIGHT(TEXT(AQ492,"0.#"),1)=".",FALSE,TRUE)</formula>
    </cfRule>
    <cfRule type="expression" dxfId="2374" priority="1586">
      <formula>IF(RIGHT(TEXT(AQ492,"0.#"),1)=".",TRUE,FALSE)</formula>
    </cfRule>
  </conditionalFormatting>
  <conditionalFormatting sqref="AU494">
    <cfRule type="expression" dxfId="2373" priority="1597">
      <formula>IF(RIGHT(TEXT(AU494,"0.#"),1)=".",FALSE,TRUE)</formula>
    </cfRule>
    <cfRule type="expression" dxfId="2372" priority="1598">
      <formula>IF(RIGHT(TEXT(AU494,"0.#"),1)=".",TRUE,FALSE)</formula>
    </cfRule>
  </conditionalFormatting>
  <conditionalFormatting sqref="AU492">
    <cfRule type="expression" dxfId="2371" priority="1601">
      <formula>IF(RIGHT(TEXT(AU492,"0.#"),1)=".",FALSE,TRUE)</formula>
    </cfRule>
    <cfRule type="expression" dxfId="2370" priority="1602">
      <formula>IF(RIGHT(TEXT(AU492,"0.#"),1)=".",TRUE,FALSE)</formula>
    </cfRule>
  </conditionalFormatting>
  <conditionalFormatting sqref="AU493">
    <cfRule type="expression" dxfId="2369" priority="1599">
      <formula>IF(RIGHT(TEXT(AU493,"0.#"),1)=".",FALSE,TRUE)</formula>
    </cfRule>
    <cfRule type="expression" dxfId="2368" priority="1600">
      <formula>IF(RIGHT(TEXT(AU493,"0.#"),1)=".",TRUE,FALSE)</formula>
    </cfRule>
  </conditionalFormatting>
  <conditionalFormatting sqref="AU583">
    <cfRule type="expression" dxfId="2367" priority="1117">
      <formula>IF(RIGHT(TEXT(AU583,"0.#"),1)=".",FALSE,TRUE)</formula>
    </cfRule>
    <cfRule type="expression" dxfId="2366" priority="1118">
      <formula>IF(RIGHT(TEXT(AU583,"0.#"),1)=".",TRUE,FALSE)</formula>
    </cfRule>
  </conditionalFormatting>
  <conditionalFormatting sqref="AU582">
    <cfRule type="expression" dxfId="2365" priority="1119">
      <formula>IF(RIGHT(TEXT(AU582,"0.#"),1)=".",FALSE,TRUE)</formula>
    </cfRule>
    <cfRule type="expression" dxfId="2364" priority="1120">
      <formula>IF(RIGHT(TEXT(AU582,"0.#"),1)=".",TRUE,FALSE)</formula>
    </cfRule>
  </conditionalFormatting>
  <conditionalFormatting sqref="AE499">
    <cfRule type="expression" dxfId="2363" priority="1579">
      <formula>IF(RIGHT(TEXT(AE499,"0.#"),1)=".",FALSE,TRUE)</formula>
    </cfRule>
    <cfRule type="expression" dxfId="2362" priority="1580">
      <formula>IF(RIGHT(TEXT(AE499,"0.#"),1)=".",TRUE,FALSE)</formula>
    </cfRule>
  </conditionalFormatting>
  <conditionalFormatting sqref="AE497">
    <cfRule type="expression" dxfId="2361" priority="1583">
      <formula>IF(RIGHT(TEXT(AE497,"0.#"),1)=".",FALSE,TRUE)</formula>
    </cfRule>
    <cfRule type="expression" dxfId="2360" priority="1584">
      <formula>IF(RIGHT(TEXT(AE497,"0.#"),1)=".",TRUE,FALSE)</formula>
    </cfRule>
  </conditionalFormatting>
  <conditionalFormatting sqref="AE498">
    <cfRule type="expression" dxfId="2359" priority="1581">
      <formula>IF(RIGHT(TEXT(AE498,"0.#"),1)=".",FALSE,TRUE)</formula>
    </cfRule>
    <cfRule type="expression" dxfId="2358" priority="1582">
      <formula>IF(RIGHT(TEXT(AE498,"0.#"),1)=".",TRUE,FALSE)</formula>
    </cfRule>
  </conditionalFormatting>
  <conditionalFormatting sqref="AU499">
    <cfRule type="expression" dxfId="2357" priority="1567">
      <formula>IF(RIGHT(TEXT(AU499,"0.#"),1)=".",FALSE,TRUE)</formula>
    </cfRule>
    <cfRule type="expression" dxfId="2356" priority="1568">
      <formula>IF(RIGHT(TEXT(AU499,"0.#"),1)=".",TRUE,FALSE)</formula>
    </cfRule>
  </conditionalFormatting>
  <conditionalFormatting sqref="AU497">
    <cfRule type="expression" dxfId="2355" priority="1571">
      <formula>IF(RIGHT(TEXT(AU497,"0.#"),1)=".",FALSE,TRUE)</formula>
    </cfRule>
    <cfRule type="expression" dxfId="2354" priority="1572">
      <formula>IF(RIGHT(TEXT(AU497,"0.#"),1)=".",TRUE,FALSE)</formula>
    </cfRule>
  </conditionalFormatting>
  <conditionalFormatting sqref="AU498">
    <cfRule type="expression" dxfId="2353" priority="1569">
      <formula>IF(RIGHT(TEXT(AU498,"0.#"),1)=".",FALSE,TRUE)</formula>
    </cfRule>
    <cfRule type="expression" dxfId="2352" priority="1570">
      <formula>IF(RIGHT(TEXT(AU498,"0.#"),1)=".",TRUE,FALSE)</formula>
    </cfRule>
  </conditionalFormatting>
  <conditionalFormatting sqref="AQ497">
    <cfRule type="expression" dxfId="2351" priority="1555">
      <formula>IF(RIGHT(TEXT(AQ497,"0.#"),1)=".",FALSE,TRUE)</formula>
    </cfRule>
    <cfRule type="expression" dxfId="2350" priority="1556">
      <formula>IF(RIGHT(TEXT(AQ497,"0.#"),1)=".",TRUE,FALSE)</formula>
    </cfRule>
  </conditionalFormatting>
  <conditionalFormatting sqref="AQ498">
    <cfRule type="expression" dxfId="2349" priority="1559">
      <formula>IF(RIGHT(TEXT(AQ498,"0.#"),1)=".",FALSE,TRUE)</formula>
    </cfRule>
    <cfRule type="expression" dxfId="2348" priority="1560">
      <formula>IF(RIGHT(TEXT(AQ498,"0.#"),1)=".",TRUE,FALSE)</formula>
    </cfRule>
  </conditionalFormatting>
  <conditionalFormatting sqref="AQ499">
    <cfRule type="expression" dxfId="2347" priority="1557">
      <formula>IF(RIGHT(TEXT(AQ499,"0.#"),1)=".",FALSE,TRUE)</formula>
    </cfRule>
    <cfRule type="expression" dxfId="2346" priority="1558">
      <formula>IF(RIGHT(TEXT(AQ499,"0.#"),1)=".",TRUE,FALSE)</formula>
    </cfRule>
  </conditionalFormatting>
  <conditionalFormatting sqref="AE504">
    <cfRule type="expression" dxfId="2345" priority="1549">
      <formula>IF(RIGHT(TEXT(AE504,"0.#"),1)=".",FALSE,TRUE)</formula>
    </cfRule>
    <cfRule type="expression" dxfId="2344" priority="1550">
      <formula>IF(RIGHT(TEXT(AE504,"0.#"),1)=".",TRUE,FALSE)</formula>
    </cfRule>
  </conditionalFormatting>
  <conditionalFormatting sqref="AE502">
    <cfRule type="expression" dxfId="2343" priority="1553">
      <formula>IF(RIGHT(TEXT(AE502,"0.#"),1)=".",FALSE,TRUE)</formula>
    </cfRule>
    <cfRule type="expression" dxfId="2342" priority="1554">
      <formula>IF(RIGHT(TEXT(AE502,"0.#"),1)=".",TRUE,FALSE)</formula>
    </cfRule>
  </conditionalFormatting>
  <conditionalFormatting sqref="AE503">
    <cfRule type="expression" dxfId="2341" priority="1551">
      <formula>IF(RIGHT(TEXT(AE503,"0.#"),1)=".",FALSE,TRUE)</formula>
    </cfRule>
    <cfRule type="expression" dxfId="2340" priority="1552">
      <formula>IF(RIGHT(TEXT(AE503,"0.#"),1)=".",TRUE,FALSE)</formula>
    </cfRule>
  </conditionalFormatting>
  <conditionalFormatting sqref="AU504">
    <cfRule type="expression" dxfId="2339" priority="1537">
      <formula>IF(RIGHT(TEXT(AU504,"0.#"),1)=".",FALSE,TRUE)</formula>
    </cfRule>
    <cfRule type="expression" dxfId="2338" priority="1538">
      <formula>IF(RIGHT(TEXT(AU504,"0.#"),1)=".",TRUE,FALSE)</formula>
    </cfRule>
  </conditionalFormatting>
  <conditionalFormatting sqref="AU502">
    <cfRule type="expression" dxfId="2337" priority="1541">
      <formula>IF(RIGHT(TEXT(AU502,"0.#"),1)=".",FALSE,TRUE)</formula>
    </cfRule>
    <cfRule type="expression" dxfId="2336" priority="1542">
      <formula>IF(RIGHT(TEXT(AU502,"0.#"),1)=".",TRUE,FALSE)</formula>
    </cfRule>
  </conditionalFormatting>
  <conditionalFormatting sqref="AU503">
    <cfRule type="expression" dxfId="2335" priority="1539">
      <formula>IF(RIGHT(TEXT(AU503,"0.#"),1)=".",FALSE,TRUE)</formula>
    </cfRule>
    <cfRule type="expression" dxfId="2334" priority="1540">
      <formula>IF(RIGHT(TEXT(AU503,"0.#"),1)=".",TRUE,FALSE)</formula>
    </cfRule>
  </conditionalFormatting>
  <conditionalFormatting sqref="AQ502">
    <cfRule type="expression" dxfId="2333" priority="1525">
      <formula>IF(RIGHT(TEXT(AQ502,"0.#"),1)=".",FALSE,TRUE)</formula>
    </cfRule>
    <cfRule type="expression" dxfId="2332" priority="1526">
      <formula>IF(RIGHT(TEXT(AQ502,"0.#"),1)=".",TRUE,FALSE)</formula>
    </cfRule>
  </conditionalFormatting>
  <conditionalFormatting sqref="AQ503">
    <cfRule type="expression" dxfId="2331" priority="1529">
      <formula>IF(RIGHT(TEXT(AQ503,"0.#"),1)=".",FALSE,TRUE)</formula>
    </cfRule>
    <cfRule type="expression" dxfId="2330" priority="1530">
      <formula>IF(RIGHT(TEXT(AQ503,"0.#"),1)=".",TRUE,FALSE)</formula>
    </cfRule>
  </conditionalFormatting>
  <conditionalFormatting sqref="AQ504">
    <cfRule type="expression" dxfId="2329" priority="1527">
      <formula>IF(RIGHT(TEXT(AQ504,"0.#"),1)=".",FALSE,TRUE)</formula>
    </cfRule>
    <cfRule type="expression" dxfId="2328" priority="1528">
      <formula>IF(RIGHT(TEXT(AQ504,"0.#"),1)=".",TRUE,FALSE)</formula>
    </cfRule>
  </conditionalFormatting>
  <conditionalFormatting sqref="AE509">
    <cfRule type="expression" dxfId="2327" priority="1519">
      <formula>IF(RIGHT(TEXT(AE509,"0.#"),1)=".",FALSE,TRUE)</formula>
    </cfRule>
    <cfRule type="expression" dxfId="2326" priority="1520">
      <formula>IF(RIGHT(TEXT(AE509,"0.#"),1)=".",TRUE,FALSE)</formula>
    </cfRule>
  </conditionalFormatting>
  <conditionalFormatting sqref="AE507">
    <cfRule type="expression" dxfId="2325" priority="1523">
      <formula>IF(RIGHT(TEXT(AE507,"0.#"),1)=".",FALSE,TRUE)</formula>
    </cfRule>
    <cfRule type="expression" dxfId="2324" priority="1524">
      <formula>IF(RIGHT(TEXT(AE507,"0.#"),1)=".",TRUE,FALSE)</formula>
    </cfRule>
  </conditionalFormatting>
  <conditionalFormatting sqref="AE508">
    <cfRule type="expression" dxfId="2323" priority="1521">
      <formula>IF(RIGHT(TEXT(AE508,"0.#"),1)=".",FALSE,TRUE)</formula>
    </cfRule>
    <cfRule type="expression" dxfId="2322" priority="1522">
      <formula>IF(RIGHT(TEXT(AE508,"0.#"),1)=".",TRUE,FALSE)</formula>
    </cfRule>
  </conditionalFormatting>
  <conditionalFormatting sqref="AU509">
    <cfRule type="expression" dxfId="2321" priority="1507">
      <formula>IF(RIGHT(TEXT(AU509,"0.#"),1)=".",FALSE,TRUE)</formula>
    </cfRule>
    <cfRule type="expression" dxfId="2320" priority="1508">
      <formula>IF(RIGHT(TEXT(AU509,"0.#"),1)=".",TRUE,FALSE)</formula>
    </cfRule>
  </conditionalFormatting>
  <conditionalFormatting sqref="AU507">
    <cfRule type="expression" dxfId="2319" priority="1511">
      <formula>IF(RIGHT(TEXT(AU507,"0.#"),1)=".",FALSE,TRUE)</formula>
    </cfRule>
    <cfRule type="expression" dxfId="2318" priority="1512">
      <formula>IF(RIGHT(TEXT(AU507,"0.#"),1)=".",TRUE,FALSE)</formula>
    </cfRule>
  </conditionalFormatting>
  <conditionalFormatting sqref="AU508">
    <cfRule type="expression" dxfId="2317" priority="1509">
      <formula>IF(RIGHT(TEXT(AU508,"0.#"),1)=".",FALSE,TRUE)</formula>
    </cfRule>
    <cfRule type="expression" dxfId="2316" priority="1510">
      <formula>IF(RIGHT(TEXT(AU508,"0.#"),1)=".",TRUE,FALSE)</formula>
    </cfRule>
  </conditionalFormatting>
  <conditionalFormatting sqref="AQ507">
    <cfRule type="expression" dxfId="2315" priority="1495">
      <formula>IF(RIGHT(TEXT(AQ507,"0.#"),1)=".",FALSE,TRUE)</formula>
    </cfRule>
    <cfRule type="expression" dxfId="2314" priority="1496">
      <formula>IF(RIGHT(TEXT(AQ507,"0.#"),1)=".",TRUE,FALSE)</formula>
    </cfRule>
  </conditionalFormatting>
  <conditionalFormatting sqref="AQ508">
    <cfRule type="expression" dxfId="2313" priority="1499">
      <formula>IF(RIGHT(TEXT(AQ508,"0.#"),1)=".",FALSE,TRUE)</formula>
    </cfRule>
    <cfRule type="expression" dxfId="2312" priority="1500">
      <formula>IF(RIGHT(TEXT(AQ508,"0.#"),1)=".",TRUE,FALSE)</formula>
    </cfRule>
  </conditionalFormatting>
  <conditionalFormatting sqref="AQ509">
    <cfRule type="expression" dxfId="2311" priority="1497">
      <formula>IF(RIGHT(TEXT(AQ509,"0.#"),1)=".",FALSE,TRUE)</formula>
    </cfRule>
    <cfRule type="expression" dxfId="2310" priority="1498">
      <formula>IF(RIGHT(TEXT(AQ509,"0.#"),1)=".",TRUE,FALSE)</formula>
    </cfRule>
  </conditionalFormatting>
  <conditionalFormatting sqref="AE465">
    <cfRule type="expression" dxfId="2309" priority="1789">
      <formula>IF(RIGHT(TEXT(AE465,"0.#"),1)=".",FALSE,TRUE)</formula>
    </cfRule>
    <cfRule type="expression" dxfId="2308" priority="1790">
      <formula>IF(RIGHT(TEXT(AE465,"0.#"),1)=".",TRUE,FALSE)</formula>
    </cfRule>
  </conditionalFormatting>
  <conditionalFormatting sqref="AE463">
    <cfRule type="expression" dxfId="2307" priority="1793">
      <formula>IF(RIGHT(TEXT(AE463,"0.#"),1)=".",FALSE,TRUE)</formula>
    </cfRule>
    <cfRule type="expression" dxfId="2306" priority="1794">
      <formula>IF(RIGHT(TEXT(AE463,"0.#"),1)=".",TRUE,FALSE)</formula>
    </cfRule>
  </conditionalFormatting>
  <conditionalFormatting sqref="AE464">
    <cfRule type="expression" dxfId="2305" priority="1791">
      <formula>IF(RIGHT(TEXT(AE464,"0.#"),1)=".",FALSE,TRUE)</formula>
    </cfRule>
    <cfRule type="expression" dxfId="2304" priority="1792">
      <formula>IF(RIGHT(TEXT(AE464,"0.#"),1)=".",TRUE,FALSE)</formula>
    </cfRule>
  </conditionalFormatting>
  <conditionalFormatting sqref="AM465">
    <cfRule type="expression" dxfId="2303" priority="1783">
      <formula>IF(RIGHT(TEXT(AM465,"0.#"),1)=".",FALSE,TRUE)</formula>
    </cfRule>
    <cfRule type="expression" dxfId="2302" priority="1784">
      <formula>IF(RIGHT(TEXT(AM465,"0.#"),1)=".",TRUE,FALSE)</formula>
    </cfRule>
  </conditionalFormatting>
  <conditionalFormatting sqref="AM463">
    <cfRule type="expression" dxfId="2301" priority="1787">
      <formula>IF(RIGHT(TEXT(AM463,"0.#"),1)=".",FALSE,TRUE)</formula>
    </cfRule>
    <cfRule type="expression" dxfId="2300" priority="1788">
      <formula>IF(RIGHT(TEXT(AM463,"0.#"),1)=".",TRUE,FALSE)</formula>
    </cfRule>
  </conditionalFormatting>
  <conditionalFormatting sqref="AM464">
    <cfRule type="expression" dxfId="2299" priority="1785">
      <formula>IF(RIGHT(TEXT(AM464,"0.#"),1)=".",FALSE,TRUE)</formula>
    </cfRule>
    <cfRule type="expression" dxfId="2298" priority="1786">
      <formula>IF(RIGHT(TEXT(AM464,"0.#"),1)=".",TRUE,FALSE)</formula>
    </cfRule>
  </conditionalFormatting>
  <conditionalFormatting sqref="AU465">
    <cfRule type="expression" dxfId="2297" priority="1777">
      <formula>IF(RIGHT(TEXT(AU465,"0.#"),1)=".",FALSE,TRUE)</formula>
    </cfRule>
    <cfRule type="expression" dxfId="2296" priority="1778">
      <formula>IF(RIGHT(TEXT(AU465,"0.#"),1)=".",TRUE,FALSE)</formula>
    </cfRule>
  </conditionalFormatting>
  <conditionalFormatting sqref="AU463">
    <cfRule type="expression" dxfId="2295" priority="1781">
      <formula>IF(RIGHT(TEXT(AU463,"0.#"),1)=".",FALSE,TRUE)</formula>
    </cfRule>
    <cfRule type="expression" dxfId="2294" priority="1782">
      <formula>IF(RIGHT(TEXT(AU463,"0.#"),1)=".",TRUE,FALSE)</formula>
    </cfRule>
  </conditionalFormatting>
  <conditionalFormatting sqref="AU464">
    <cfRule type="expression" dxfId="2293" priority="1779">
      <formula>IF(RIGHT(TEXT(AU464,"0.#"),1)=".",FALSE,TRUE)</formula>
    </cfRule>
    <cfRule type="expression" dxfId="2292" priority="1780">
      <formula>IF(RIGHT(TEXT(AU464,"0.#"),1)=".",TRUE,FALSE)</formula>
    </cfRule>
  </conditionalFormatting>
  <conditionalFormatting sqref="AI465">
    <cfRule type="expression" dxfId="2291" priority="1771">
      <formula>IF(RIGHT(TEXT(AI465,"0.#"),1)=".",FALSE,TRUE)</formula>
    </cfRule>
    <cfRule type="expression" dxfId="2290" priority="1772">
      <formula>IF(RIGHT(TEXT(AI465,"0.#"),1)=".",TRUE,FALSE)</formula>
    </cfRule>
  </conditionalFormatting>
  <conditionalFormatting sqref="AI463">
    <cfRule type="expression" dxfId="2289" priority="1775">
      <formula>IF(RIGHT(TEXT(AI463,"0.#"),1)=".",FALSE,TRUE)</formula>
    </cfRule>
    <cfRule type="expression" dxfId="2288" priority="1776">
      <formula>IF(RIGHT(TEXT(AI463,"0.#"),1)=".",TRUE,FALSE)</formula>
    </cfRule>
  </conditionalFormatting>
  <conditionalFormatting sqref="AI464">
    <cfRule type="expression" dxfId="2287" priority="1773">
      <formula>IF(RIGHT(TEXT(AI464,"0.#"),1)=".",FALSE,TRUE)</formula>
    </cfRule>
    <cfRule type="expression" dxfId="2286" priority="1774">
      <formula>IF(RIGHT(TEXT(AI464,"0.#"),1)=".",TRUE,FALSE)</formula>
    </cfRule>
  </conditionalFormatting>
  <conditionalFormatting sqref="AQ463">
    <cfRule type="expression" dxfId="2285" priority="1765">
      <formula>IF(RIGHT(TEXT(AQ463,"0.#"),1)=".",FALSE,TRUE)</formula>
    </cfRule>
    <cfRule type="expression" dxfId="2284" priority="1766">
      <formula>IF(RIGHT(TEXT(AQ463,"0.#"),1)=".",TRUE,FALSE)</formula>
    </cfRule>
  </conditionalFormatting>
  <conditionalFormatting sqref="AQ464">
    <cfRule type="expression" dxfId="2283" priority="1769">
      <formula>IF(RIGHT(TEXT(AQ464,"0.#"),1)=".",FALSE,TRUE)</formula>
    </cfRule>
    <cfRule type="expression" dxfId="2282" priority="1770">
      <formula>IF(RIGHT(TEXT(AQ464,"0.#"),1)=".",TRUE,FALSE)</formula>
    </cfRule>
  </conditionalFormatting>
  <conditionalFormatting sqref="AQ465">
    <cfRule type="expression" dxfId="2281" priority="1767">
      <formula>IF(RIGHT(TEXT(AQ465,"0.#"),1)=".",FALSE,TRUE)</formula>
    </cfRule>
    <cfRule type="expression" dxfId="2280" priority="1768">
      <formula>IF(RIGHT(TEXT(AQ465,"0.#"),1)=".",TRUE,FALSE)</formula>
    </cfRule>
  </conditionalFormatting>
  <conditionalFormatting sqref="AE470">
    <cfRule type="expression" dxfId="2279" priority="1759">
      <formula>IF(RIGHT(TEXT(AE470,"0.#"),1)=".",FALSE,TRUE)</formula>
    </cfRule>
    <cfRule type="expression" dxfId="2278" priority="1760">
      <formula>IF(RIGHT(TEXT(AE470,"0.#"),1)=".",TRUE,FALSE)</formula>
    </cfRule>
  </conditionalFormatting>
  <conditionalFormatting sqref="AE468">
    <cfRule type="expression" dxfId="2277" priority="1763">
      <formula>IF(RIGHT(TEXT(AE468,"0.#"),1)=".",FALSE,TRUE)</formula>
    </cfRule>
    <cfRule type="expression" dxfId="2276" priority="1764">
      <formula>IF(RIGHT(TEXT(AE468,"0.#"),1)=".",TRUE,FALSE)</formula>
    </cfRule>
  </conditionalFormatting>
  <conditionalFormatting sqref="AE469">
    <cfRule type="expression" dxfId="2275" priority="1761">
      <formula>IF(RIGHT(TEXT(AE469,"0.#"),1)=".",FALSE,TRUE)</formula>
    </cfRule>
    <cfRule type="expression" dxfId="2274" priority="1762">
      <formula>IF(RIGHT(TEXT(AE469,"0.#"),1)=".",TRUE,FALSE)</formula>
    </cfRule>
  </conditionalFormatting>
  <conditionalFormatting sqref="AM470">
    <cfRule type="expression" dxfId="2273" priority="1753">
      <formula>IF(RIGHT(TEXT(AM470,"0.#"),1)=".",FALSE,TRUE)</formula>
    </cfRule>
    <cfRule type="expression" dxfId="2272" priority="1754">
      <formula>IF(RIGHT(TEXT(AM470,"0.#"),1)=".",TRUE,FALSE)</formula>
    </cfRule>
  </conditionalFormatting>
  <conditionalFormatting sqref="AM468">
    <cfRule type="expression" dxfId="2271" priority="1757">
      <formula>IF(RIGHT(TEXT(AM468,"0.#"),1)=".",FALSE,TRUE)</formula>
    </cfRule>
    <cfRule type="expression" dxfId="2270" priority="1758">
      <formula>IF(RIGHT(TEXT(AM468,"0.#"),1)=".",TRUE,FALSE)</formula>
    </cfRule>
  </conditionalFormatting>
  <conditionalFormatting sqref="AM469">
    <cfRule type="expression" dxfId="2269" priority="1755">
      <formula>IF(RIGHT(TEXT(AM469,"0.#"),1)=".",FALSE,TRUE)</formula>
    </cfRule>
    <cfRule type="expression" dxfId="2268" priority="1756">
      <formula>IF(RIGHT(TEXT(AM469,"0.#"),1)=".",TRUE,FALSE)</formula>
    </cfRule>
  </conditionalFormatting>
  <conditionalFormatting sqref="AU470">
    <cfRule type="expression" dxfId="2267" priority="1747">
      <formula>IF(RIGHT(TEXT(AU470,"0.#"),1)=".",FALSE,TRUE)</formula>
    </cfRule>
    <cfRule type="expression" dxfId="2266" priority="1748">
      <formula>IF(RIGHT(TEXT(AU470,"0.#"),1)=".",TRUE,FALSE)</formula>
    </cfRule>
  </conditionalFormatting>
  <conditionalFormatting sqref="AU468">
    <cfRule type="expression" dxfId="2265" priority="1751">
      <formula>IF(RIGHT(TEXT(AU468,"0.#"),1)=".",FALSE,TRUE)</formula>
    </cfRule>
    <cfRule type="expression" dxfId="2264" priority="1752">
      <formula>IF(RIGHT(TEXT(AU468,"0.#"),1)=".",TRUE,FALSE)</formula>
    </cfRule>
  </conditionalFormatting>
  <conditionalFormatting sqref="AU469">
    <cfRule type="expression" dxfId="2263" priority="1749">
      <formula>IF(RIGHT(TEXT(AU469,"0.#"),1)=".",FALSE,TRUE)</formula>
    </cfRule>
    <cfRule type="expression" dxfId="2262" priority="1750">
      <formula>IF(RIGHT(TEXT(AU469,"0.#"),1)=".",TRUE,FALSE)</formula>
    </cfRule>
  </conditionalFormatting>
  <conditionalFormatting sqref="AI470">
    <cfRule type="expression" dxfId="2261" priority="1741">
      <formula>IF(RIGHT(TEXT(AI470,"0.#"),1)=".",FALSE,TRUE)</formula>
    </cfRule>
    <cfRule type="expression" dxfId="2260" priority="1742">
      <formula>IF(RIGHT(TEXT(AI470,"0.#"),1)=".",TRUE,FALSE)</formula>
    </cfRule>
  </conditionalFormatting>
  <conditionalFormatting sqref="AI468">
    <cfRule type="expression" dxfId="2259" priority="1745">
      <formula>IF(RIGHT(TEXT(AI468,"0.#"),1)=".",FALSE,TRUE)</formula>
    </cfRule>
    <cfRule type="expression" dxfId="2258" priority="1746">
      <formula>IF(RIGHT(TEXT(AI468,"0.#"),1)=".",TRUE,FALSE)</formula>
    </cfRule>
  </conditionalFormatting>
  <conditionalFormatting sqref="AI469">
    <cfRule type="expression" dxfId="2257" priority="1743">
      <formula>IF(RIGHT(TEXT(AI469,"0.#"),1)=".",FALSE,TRUE)</formula>
    </cfRule>
    <cfRule type="expression" dxfId="2256" priority="1744">
      <formula>IF(RIGHT(TEXT(AI469,"0.#"),1)=".",TRUE,FALSE)</formula>
    </cfRule>
  </conditionalFormatting>
  <conditionalFormatting sqref="AQ468">
    <cfRule type="expression" dxfId="2255" priority="1735">
      <formula>IF(RIGHT(TEXT(AQ468,"0.#"),1)=".",FALSE,TRUE)</formula>
    </cfRule>
    <cfRule type="expression" dxfId="2254" priority="1736">
      <formula>IF(RIGHT(TEXT(AQ468,"0.#"),1)=".",TRUE,FALSE)</formula>
    </cfRule>
  </conditionalFormatting>
  <conditionalFormatting sqref="AQ469">
    <cfRule type="expression" dxfId="2253" priority="1739">
      <formula>IF(RIGHT(TEXT(AQ469,"0.#"),1)=".",FALSE,TRUE)</formula>
    </cfRule>
    <cfRule type="expression" dxfId="2252" priority="1740">
      <formula>IF(RIGHT(TEXT(AQ469,"0.#"),1)=".",TRUE,FALSE)</formula>
    </cfRule>
  </conditionalFormatting>
  <conditionalFormatting sqref="AQ470">
    <cfRule type="expression" dxfId="2251" priority="1737">
      <formula>IF(RIGHT(TEXT(AQ470,"0.#"),1)=".",FALSE,TRUE)</formula>
    </cfRule>
    <cfRule type="expression" dxfId="2250" priority="1738">
      <formula>IF(RIGHT(TEXT(AQ470,"0.#"),1)=".",TRUE,FALSE)</formula>
    </cfRule>
  </conditionalFormatting>
  <conditionalFormatting sqref="AE475">
    <cfRule type="expression" dxfId="2249" priority="1729">
      <formula>IF(RIGHT(TEXT(AE475,"0.#"),1)=".",FALSE,TRUE)</formula>
    </cfRule>
    <cfRule type="expression" dxfId="2248" priority="1730">
      <formula>IF(RIGHT(TEXT(AE475,"0.#"),1)=".",TRUE,FALSE)</formula>
    </cfRule>
  </conditionalFormatting>
  <conditionalFormatting sqref="AE473">
    <cfRule type="expression" dxfId="2247" priority="1733">
      <formula>IF(RIGHT(TEXT(AE473,"0.#"),1)=".",FALSE,TRUE)</formula>
    </cfRule>
    <cfRule type="expression" dxfId="2246" priority="1734">
      <formula>IF(RIGHT(TEXT(AE473,"0.#"),1)=".",TRUE,FALSE)</formula>
    </cfRule>
  </conditionalFormatting>
  <conditionalFormatting sqref="AE474">
    <cfRule type="expression" dxfId="2245" priority="1731">
      <formula>IF(RIGHT(TEXT(AE474,"0.#"),1)=".",FALSE,TRUE)</formula>
    </cfRule>
    <cfRule type="expression" dxfId="2244" priority="1732">
      <formula>IF(RIGHT(TEXT(AE474,"0.#"),1)=".",TRUE,FALSE)</formula>
    </cfRule>
  </conditionalFormatting>
  <conditionalFormatting sqref="AM475">
    <cfRule type="expression" dxfId="2243" priority="1723">
      <formula>IF(RIGHT(TEXT(AM475,"0.#"),1)=".",FALSE,TRUE)</formula>
    </cfRule>
    <cfRule type="expression" dxfId="2242" priority="1724">
      <formula>IF(RIGHT(TEXT(AM475,"0.#"),1)=".",TRUE,FALSE)</formula>
    </cfRule>
  </conditionalFormatting>
  <conditionalFormatting sqref="AM473">
    <cfRule type="expression" dxfId="2241" priority="1727">
      <formula>IF(RIGHT(TEXT(AM473,"0.#"),1)=".",FALSE,TRUE)</formula>
    </cfRule>
    <cfRule type="expression" dxfId="2240" priority="1728">
      <formula>IF(RIGHT(TEXT(AM473,"0.#"),1)=".",TRUE,FALSE)</formula>
    </cfRule>
  </conditionalFormatting>
  <conditionalFormatting sqref="AM474">
    <cfRule type="expression" dxfId="2239" priority="1725">
      <formula>IF(RIGHT(TEXT(AM474,"0.#"),1)=".",FALSE,TRUE)</formula>
    </cfRule>
    <cfRule type="expression" dxfId="2238" priority="1726">
      <formula>IF(RIGHT(TEXT(AM474,"0.#"),1)=".",TRUE,FALSE)</formula>
    </cfRule>
  </conditionalFormatting>
  <conditionalFormatting sqref="AU475">
    <cfRule type="expression" dxfId="2237" priority="1717">
      <formula>IF(RIGHT(TEXT(AU475,"0.#"),1)=".",FALSE,TRUE)</formula>
    </cfRule>
    <cfRule type="expression" dxfId="2236" priority="1718">
      <formula>IF(RIGHT(TEXT(AU475,"0.#"),1)=".",TRUE,FALSE)</formula>
    </cfRule>
  </conditionalFormatting>
  <conditionalFormatting sqref="AU473">
    <cfRule type="expression" dxfId="2235" priority="1721">
      <formula>IF(RIGHT(TEXT(AU473,"0.#"),1)=".",FALSE,TRUE)</formula>
    </cfRule>
    <cfRule type="expression" dxfId="2234" priority="1722">
      <formula>IF(RIGHT(TEXT(AU473,"0.#"),1)=".",TRUE,FALSE)</formula>
    </cfRule>
  </conditionalFormatting>
  <conditionalFormatting sqref="AU474">
    <cfRule type="expression" dxfId="2233" priority="1719">
      <formula>IF(RIGHT(TEXT(AU474,"0.#"),1)=".",FALSE,TRUE)</formula>
    </cfRule>
    <cfRule type="expression" dxfId="2232" priority="1720">
      <formula>IF(RIGHT(TEXT(AU474,"0.#"),1)=".",TRUE,FALSE)</formula>
    </cfRule>
  </conditionalFormatting>
  <conditionalFormatting sqref="AI475">
    <cfRule type="expression" dxfId="2231" priority="1711">
      <formula>IF(RIGHT(TEXT(AI475,"0.#"),1)=".",FALSE,TRUE)</formula>
    </cfRule>
    <cfRule type="expression" dxfId="2230" priority="1712">
      <formula>IF(RIGHT(TEXT(AI475,"0.#"),1)=".",TRUE,FALSE)</formula>
    </cfRule>
  </conditionalFormatting>
  <conditionalFormatting sqref="AI473">
    <cfRule type="expression" dxfId="2229" priority="1715">
      <formula>IF(RIGHT(TEXT(AI473,"0.#"),1)=".",FALSE,TRUE)</formula>
    </cfRule>
    <cfRule type="expression" dxfId="2228" priority="1716">
      <formula>IF(RIGHT(TEXT(AI473,"0.#"),1)=".",TRUE,FALSE)</formula>
    </cfRule>
  </conditionalFormatting>
  <conditionalFormatting sqref="AI474">
    <cfRule type="expression" dxfId="2227" priority="1713">
      <formula>IF(RIGHT(TEXT(AI474,"0.#"),1)=".",FALSE,TRUE)</formula>
    </cfRule>
    <cfRule type="expression" dxfId="2226" priority="1714">
      <formula>IF(RIGHT(TEXT(AI474,"0.#"),1)=".",TRUE,FALSE)</formula>
    </cfRule>
  </conditionalFormatting>
  <conditionalFormatting sqref="AQ473">
    <cfRule type="expression" dxfId="2225" priority="1705">
      <formula>IF(RIGHT(TEXT(AQ473,"0.#"),1)=".",FALSE,TRUE)</formula>
    </cfRule>
    <cfRule type="expression" dxfId="2224" priority="1706">
      <formula>IF(RIGHT(TEXT(AQ473,"0.#"),1)=".",TRUE,FALSE)</formula>
    </cfRule>
  </conditionalFormatting>
  <conditionalFormatting sqref="AQ474">
    <cfRule type="expression" dxfId="2223" priority="1709">
      <formula>IF(RIGHT(TEXT(AQ474,"0.#"),1)=".",FALSE,TRUE)</formula>
    </cfRule>
    <cfRule type="expression" dxfId="2222" priority="1710">
      <formula>IF(RIGHT(TEXT(AQ474,"0.#"),1)=".",TRUE,FALSE)</formula>
    </cfRule>
  </conditionalFormatting>
  <conditionalFormatting sqref="AQ475">
    <cfRule type="expression" dxfId="2221" priority="1707">
      <formula>IF(RIGHT(TEXT(AQ475,"0.#"),1)=".",FALSE,TRUE)</formula>
    </cfRule>
    <cfRule type="expression" dxfId="2220" priority="1708">
      <formula>IF(RIGHT(TEXT(AQ475,"0.#"),1)=".",TRUE,FALSE)</formula>
    </cfRule>
  </conditionalFormatting>
  <conditionalFormatting sqref="AE480">
    <cfRule type="expression" dxfId="2219" priority="1699">
      <formula>IF(RIGHT(TEXT(AE480,"0.#"),1)=".",FALSE,TRUE)</formula>
    </cfRule>
    <cfRule type="expression" dxfId="2218" priority="1700">
      <formula>IF(RIGHT(TEXT(AE480,"0.#"),1)=".",TRUE,FALSE)</formula>
    </cfRule>
  </conditionalFormatting>
  <conditionalFormatting sqref="AE478">
    <cfRule type="expression" dxfId="2217" priority="1703">
      <formula>IF(RIGHT(TEXT(AE478,"0.#"),1)=".",FALSE,TRUE)</formula>
    </cfRule>
    <cfRule type="expression" dxfId="2216" priority="1704">
      <formula>IF(RIGHT(TEXT(AE478,"0.#"),1)=".",TRUE,FALSE)</formula>
    </cfRule>
  </conditionalFormatting>
  <conditionalFormatting sqref="AE479">
    <cfRule type="expression" dxfId="2215" priority="1701">
      <formula>IF(RIGHT(TEXT(AE479,"0.#"),1)=".",FALSE,TRUE)</formula>
    </cfRule>
    <cfRule type="expression" dxfId="2214" priority="1702">
      <formula>IF(RIGHT(TEXT(AE479,"0.#"),1)=".",TRUE,FALSE)</formula>
    </cfRule>
  </conditionalFormatting>
  <conditionalFormatting sqref="AM480">
    <cfRule type="expression" dxfId="2213" priority="1693">
      <formula>IF(RIGHT(TEXT(AM480,"0.#"),1)=".",FALSE,TRUE)</formula>
    </cfRule>
    <cfRule type="expression" dxfId="2212" priority="1694">
      <formula>IF(RIGHT(TEXT(AM480,"0.#"),1)=".",TRUE,FALSE)</formula>
    </cfRule>
  </conditionalFormatting>
  <conditionalFormatting sqref="AM478">
    <cfRule type="expression" dxfId="2211" priority="1697">
      <formula>IF(RIGHT(TEXT(AM478,"0.#"),1)=".",FALSE,TRUE)</formula>
    </cfRule>
    <cfRule type="expression" dxfId="2210" priority="1698">
      <formula>IF(RIGHT(TEXT(AM478,"0.#"),1)=".",TRUE,FALSE)</formula>
    </cfRule>
  </conditionalFormatting>
  <conditionalFormatting sqref="AM479">
    <cfRule type="expression" dxfId="2209" priority="1695">
      <formula>IF(RIGHT(TEXT(AM479,"0.#"),1)=".",FALSE,TRUE)</formula>
    </cfRule>
    <cfRule type="expression" dxfId="2208" priority="1696">
      <formula>IF(RIGHT(TEXT(AM479,"0.#"),1)=".",TRUE,FALSE)</formula>
    </cfRule>
  </conditionalFormatting>
  <conditionalFormatting sqref="AU480">
    <cfRule type="expression" dxfId="2207" priority="1687">
      <formula>IF(RIGHT(TEXT(AU480,"0.#"),1)=".",FALSE,TRUE)</formula>
    </cfRule>
    <cfRule type="expression" dxfId="2206" priority="1688">
      <formula>IF(RIGHT(TEXT(AU480,"0.#"),1)=".",TRUE,FALSE)</formula>
    </cfRule>
  </conditionalFormatting>
  <conditionalFormatting sqref="AU478">
    <cfRule type="expression" dxfId="2205" priority="1691">
      <formula>IF(RIGHT(TEXT(AU478,"0.#"),1)=".",FALSE,TRUE)</formula>
    </cfRule>
    <cfRule type="expression" dxfId="2204" priority="1692">
      <formula>IF(RIGHT(TEXT(AU478,"0.#"),1)=".",TRUE,FALSE)</formula>
    </cfRule>
  </conditionalFormatting>
  <conditionalFormatting sqref="AU479">
    <cfRule type="expression" dxfId="2203" priority="1689">
      <formula>IF(RIGHT(TEXT(AU479,"0.#"),1)=".",FALSE,TRUE)</formula>
    </cfRule>
    <cfRule type="expression" dxfId="2202" priority="1690">
      <formula>IF(RIGHT(TEXT(AU479,"0.#"),1)=".",TRUE,FALSE)</formula>
    </cfRule>
  </conditionalFormatting>
  <conditionalFormatting sqref="AI480">
    <cfRule type="expression" dxfId="2201" priority="1681">
      <formula>IF(RIGHT(TEXT(AI480,"0.#"),1)=".",FALSE,TRUE)</formula>
    </cfRule>
    <cfRule type="expression" dxfId="2200" priority="1682">
      <formula>IF(RIGHT(TEXT(AI480,"0.#"),1)=".",TRUE,FALSE)</formula>
    </cfRule>
  </conditionalFormatting>
  <conditionalFormatting sqref="AI478">
    <cfRule type="expression" dxfId="2199" priority="1685">
      <formula>IF(RIGHT(TEXT(AI478,"0.#"),1)=".",FALSE,TRUE)</formula>
    </cfRule>
    <cfRule type="expression" dxfId="2198" priority="1686">
      <formula>IF(RIGHT(TEXT(AI478,"0.#"),1)=".",TRUE,FALSE)</formula>
    </cfRule>
  </conditionalFormatting>
  <conditionalFormatting sqref="AI479">
    <cfRule type="expression" dxfId="2197" priority="1683">
      <formula>IF(RIGHT(TEXT(AI479,"0.#"),1)=".",FALSE,TRUE)</formula>
    </cfRule>
    <cfRule type="expression" dxfId="2196" priority="1684">
      <formula>IF(RIGHT(TEXT(AI479,"0.#"),1)=".",TRUE,FALSE)</formula>
    </cfRule>
  </conditionalFormatting>
  <conditionalFormatting sqref="AQ478">
    <cfRule type="expression" dxfId="2195" priority="1675">
      <formula>IF(RIGHT(TEXT(AQ478,"0.#"),1)=".",FALSE,TRUE)</formula>
    </cfRule>
    <cfRule type="expression" dxfId="2194" priority="1676">
      <formula>IF(RIGHT(TEXT(AQ478,"0.#"),1)=".",TRUE,FALSE)</formula>
    </cfRule>
  </conditionalFormatting>
  <conditionalFormatting sqref="AQ479">
    <cfRule type="expression" dxfId="2193" priority="1679">
      <formula>IF(RIGHT(TEXT(AQ479,"0.#"),1)=".",FALSE,TRUE)</formula>
    </cfRule>
    <cfRule type="expression" dxfId="2192" priority="1680">
      <formula>IF(RIGHT(TEXT(AQ479,"0.#"),1)=".",TRUE,FALSE)</formula>
    </cfRule>
  </conditionalFormatting>
  <conditionalFormatting sqref="AQ480">
    <cfRule type="expression" dxfId="2191" priority="1677">
      <formula>IF(RIGHT(TEXT(AQ480,"0.#"),1)=".",FALSE,TRUE)</formula>
    </cfRule>
    <cfRule type="expression" dxfId="2190" priority="1678">
      <formula>IF(RIGHT(TEXT(AQ480,"0.#"),1)=".",TRUE,FALSE)</formula>
    </cfRule>
  </conditionalFormatting>
  <conditionalFormatting sqref="AM47">
    <cfRule type="expression" dxfId="2189" priority="1969">
      <formula>IF(RIGHT(TEXT(AM47,"0.#"),1)=".",FALSE,TRUE)</formula>
    </cfRule>
    <cfRule type="expression" dxfId="2188" priority="1970">
      <formula>IF(RIGHT(TEXT(AM47,"0.#"),1)=".",TRUE,FALSE)</formula>
    </cfRule>
  </conditionalFormatting>
  <conditionalFormatting sqref="AI46">
    <cfRule type="expression" dxfId="2187" priority="1973">
      <formula>IF(RIGHT(TEXT(AI46,"0.#"),1)=".",FALSE,TRUE)</formula>
    </cfRule>
    <cfRule type="expression" dxfId="2186" priority="1974">
      <formula>IF(RIGHT(TEXT(AI46,"0.#"),1)=".",TRUE,FALSE)</formula>
    </cfRule>
  </conditionalFormatting>
  <conditionalFormatting sqref="AM46">
    <cfRule type="expression" dxfId="2185" priority="1971">
      <formula>IF(RIGHT(TEXT(AM46,"0.#"),1)=".",FALSE,TRUE)</formula>
    </cfRule>
    <cfRule type="expression" dxfId="2184" priority="1972">
      <formula>IF(RIGHT(TEXT(AM46,"0.#"),1)=".",TRUE,FALSE)</formula>
    </cfRule>
  </conditionalFormatting>
  <conditionalFormatting sqref="AU46:AU48">
    <cfRule type="expression" dxfId="2183" priority="1963">
      <formula>IF(RIGHT(TEXT(AU46,"0.#"),1)=".",FALSE,TRUE)</formula>
    </cfRule>
    <cfRule type="expression" dxfId="2182" priority="1964">
      <formula>IF(RIGHT(TEXT(AU46,"0.#"),1)=".",TRUE,FALSE)</formula>
    </cfRule>
  </conditionalFormatting>
  <conditionalFormatting sqref="AM48">
    <cfRule type="expression" dxfId="2181" priority="1967">
      <formula>IF(RIGHT(TEXT(AM48,"0.#"),1)=".",FALSE,TRUE)</formula>
    </cfRule>
    <cfRule type="expression" dxfId="2180" priority="1968">
      <formula>IF(RIGHT(TEXT(AM48,"0.#"),1)=".",TRUE,FALSE)</formula>
    </cfRule>
  </conditionalFormatting>
  <conditionalFormatting sqref="AQ46:AQ48">
    <cfRule type="expression" dxfId="2179" priority="1965">
      <formula>IF(RIGHT(TEXT(AQ46,"0.#"),1)=".",FALSE,TRUE)</formula>
    </cfRule>
    <cfRule type="expression" dxfId="2178" priority="1966">
      <formula>IF(RIGHT(TEXT(AQ46,"0.#"),1)=".",TRUE,FALSE)</formula>
    </cfRule>
  </conditionalFormatting>
  <conditionalFormatting sqref="AE146:AE147 AI146:AI147 AM146:AM147 AQ146:AQ147 AU146:AU147">
    <cfRule type="expression" dxfId="2177" priority="1957">
      <formula>IF(RIGHT(TEXT(AE146,"0.#"),1)=".",FALSE,TRUE)</formula>
    </cfRule>
    <cfRule type="expression" dxfId="2176" priority="1958">
      <formula>IF(RIGHT(TEXT(AE146,"0.#"),1)=".",TRUE,FALSE)</formula>
    </cfRule>
  </conditionalFormatting>
  <conditionalFormatting sqref="AE138:AE139 AI138:AI139 AM138:AM139 AQ138:AQ139 AU138:AU139">
    <cfRule type="expression" dxfId="2175" priority="1961">
      <formula>IF(RIGHT(TEXT(AE138,"0.#"),1)=".",FALSE,TRUE)</formula>
    </cfRule>
    <cfRule type="expression" dxfId="2174" priority="1962">
      <formula>IF(RIGHT(TEXT(AE138,"0.#"),1)=".",TRUE,FALSE)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98:AE199 AI198:AI199 AM198:AM199 AQ198:AQ199 AU198:AU199">
    <cfRule type="expression" dxfId="2171" priority="1951">
      <formula>IF(RIGHT(TEXT(AE198,"0.#"),1)=".",FALSE,TRUE)</formula>
    </cfRule>
    <cfRule type="expression" dxfId="2170" priority="1952">
      <formula>IF(RIGHT(TEXT(AE198,"0.#"),1)=".",TRUE,FALSE)</formula>
    </cfRule>
  </conditionalFormatting>
  <conditionalFormatting sqref="AE150:AE151 AI150:AI151 AM150:AM151 AQ150:AQ151 AU150:AU151">
    <cfRule type="expression" dxfId="2169" priority="1955">
      <formula>IF(RIGHT(TEXT(AE150,"0.#"),1)=".",FALSE,TRUE)</formula>
    </cfRule>
    <cfRule type="expression" dxfId="2168" priority="1956">
      <formula>IF(RIGHT(TEXT(AE150,"0.#"),1)=".",TRUE,FALSE)</formula>
    </cfRule>
  </conditionalFormatting>
  <conditionalFormatting sqref="AE194:AE195 AI194:AI195 AM194:AM195 AQ194:AQ195 AU194:AU195">
    <cfRule type="expression" dxfId="2167" priority="1953">
      <formula>IF(RIGHT(TEXT(AE194,"0.#"),1)=".",FALSE,TRUE)</formula>
    </cfRule>
    <cfRule type="expression" dxfId="2166" priority="1954">
      <formula>IF(RIGHT(TEXT(AE194,"0.#"),1)=".",TRUE,FALSE)</formula>
    </cfRule>
  </conditionalFormatting>
  <conditionalFormatting sqref="AE210:AE211 AI210:AI211 AM210:AM211 AQ210:AQ211 AU210:AU211">
    <cfRule type="expression" dxfId="2165" priority="1945">
      <formula>IF(RIGHT(TEXT(AE210,"0.#"),1)=".",FALSE,TRUE)</formula>
    </cfRule>
    <cfRule type="expression" dxfId="2164" priority="1946">
      <formula>IF(RIGHT(TEXT(AE210,"0.#"),1)=".",TRUE,FALSE)</formula>
    </cfRule>
  </conditionalFormatting>
  <conditionalFormatting sqref="AE202:AE203 AI202:AI203 AM202:AM203 AQ202:AQ203 AU202:AU203">
    <cfRule type="expression" dxfId="2163" priority="1949">
      <formula>IF(RIGHT(TEXT(AE202,"0.#"),1)=".",FALSE,TRUE)</formula>
    </cfRule>
    <cfRule type="expression" dxfId="2162" priority="1950">
      <formula>IF(RIGHT(TEXT(AE202,"0.#"),1)=".",TRUE,FALSE)</formula>
    </cfRule>
  </conditionalFormatting>
  <conditionalFormatting sqref="AE206:AE207 AI206:AI207 AM206:AM207 AQ206:AQ207 AU206:AU207">
    <cfRule type="expression" dxfId="2161" priority="1947">
      <formula>IF(RIGHT(TEXT(AE206,"0.#"),1)=".",FALSE,TRUE)</formula>
    </cfRule>
    <cfRule type="expression" dxfId="2160" priority="1948">
      <formula>IF(RIGHT(TEXT(AE206,"0.#"),1)=".",TRUE,FALSE)</formula>
    </cfRule>
  </conditionalFormatting>
  <conditionalFormatting sqref="AE262:AE263 AI262:AI263 AM262:AM263 AQ262:AQ263 AU262:AU263">
    <cfRule type="expression" dxfId="2159" priority="1939">
      <formula>IF(RIGHT(TEXT(AE262,"0.#"),1)=".",FALSE,TRUE)</formula>
    </cfRule>
    <cfRule type="expression" dxfId="2158" priority="1940">
      <formula>IF(RIGHT(TEXT(AE262,"0.#"),1)=".",TRUE,FALSE)</formula>
    </cfRule>
  </conditionalFormatting>
  <conditionalFormatting sqref="AE254:AE255 AI254:AI255 AM254:AM255 AQ254:AQ255 AU254:AU255">
    <cfRule type="expression" dxfId="2157" priority="1943">
      <formula>IF(RIGHT(TEXT(AE254,"0.#"),1)=".",FALSE,TRUE)</formula>
    </cfRule>
    <cfRule type="expression" dxfId="2156" priority="1944">
      <formula>IF(RIGHT(TEXT(AE254,"0.#"),1)=".",TRUE,FALSE)</formula>
    </cfRule>
  </conditionalFormatting>
  <conditionalFormatting sqref="AE258:AE259 AI258:AI259 AM258:AM259 AQ258:AQ259 AU258:AU259">
    <cfRule type="expression" dxfId="2155" priority="1941">
      <formula>IF(RIGHT(TEXT(AE258,"0.#"),1)=".",FALSE,TRUE)</formula>
    </cfRule>
    <cfRule type="expression" dxfId="2154" priority="1942">
      <formula>IF(RIGHT(TEXT(AE258,"0.#"),1)=".",TRUE,FALSE)</formula>
    </cfRule>
  </conditionalFormatting>
  <conditionalFormatting sqref="AE314:AE315 AI314:AI315 AM314:AM315 AQ314:AQ315 AU314:AU315">
    <cfRule type="expression" dxfId="2153" priority="1933">
      <formula>IF(RIGHT(TEXT(AE314,"0.#"),1)=".",FALSE,TRUE)</formula>
    </cfRule>
    <cfRule type="expression" dxfId="2152" priority="1934">
      <formula>IF(RIGHT(TEXT(AE314,"0.#"),1)=".",TRUE,FALSE)</formula>
    </cfRule>
  </conditionalFormatting>
  <conditionalFormatting sqref="AE266:AE267 AI266:AI267 AM266:AM267 AQ266:AQ267 AU266:AU267">
    <cfRule type="expression" dxfId="2151" priority="1937">
      <formula>IF(RIGHT(TEXT(AE266,"0.#"),1)=".",FALSE,TRUE)</formula>
    </cfRule>
    <cfRule type="expression" dxfId="2150" priority="1938">
      <formula>IF(RIGHT(TEXT(AE266,"0.#"),1)=".",TRUE,FALSE)</formula>
    </cfRule>
  </conditionalFormatting>
  <conditionalFormatting sqref="AE270:AE271 AI270:AI271 AM270:AM271 AQ270:AQ271 AU270:AU271">
    <cfRule type="expression" dxfId="2149" priority="1935">
      <formula>IF(RIGHT(TEXT(AE270,"0.#"),1)=".",FALSE,TRUE)</formula>
    </cfRule>
    <cfRule type="expression" dxfId="2148" priority="1936">
      <formula>IF(RIGHT(TEXT(AE270,"0.#"),1)=".",TRUE,FALSE)</formula>
    </cfRule>
  </conditionalFormatting>
  <conditionalFormatting sqref="AE326:AE327 AI326:AI327 AM326:AM327 AQ326:AQ327 AU326:AU327">
    <cfRule type="expression" dxfId="2147" priority="1927">
      <formula>IF(RIGHT(TEXT(AE326,"0.#"),1)=".",FALSE,TRUE)</formula>
    </cfRule>
    <cfRule type="expression" dxfId="2146" priority="1928">
      <formula>IF(RIGHT(TEXT(AE326,"0.#"),1)=".",TRUE,FALSE)</formula>
    </cfRule>
  </conditionalFormatting>
  <conditionalFormatting sqref="AE318:AE319 AI318:AI319 AM318:AM319 AQ318:AQ319 AU318:AU319">
    <cfRule type="expression" dxfId="2145" priority="1931">
      <formula>IF(RIGHT(TEXT(AE318,"0.#"),1)=".",FALSE,TRUE)</formula>
    </cfRule>
    <cfRule type="expression" dxfId="2144" priority="1932">
      <formula>IF(RIGHT(TEXT(AE318,"0.#"),1)=".",TRUE,FALSE)</formula>
    </cfRule>
  </conditionalFormatting>
  <conditionalFormatting sqref="AE322:AE323 AI322:AI323 AM322:AM323 AQ322:AQ323 AU322:AU323">
    <cfRule type="expression" dxfId="2143" priority="1929">
      <formula>IF(RIGHT(TEXT(AE322,"0.#"),1)=".",FALSE,TRUE)</formula>
    </cfRule>
    <cfRule type="expression" dxfId="2142" priority="1930">
      <formula>IF(RIGHT(TEXT(AE322,"0.#"),1)=".",TRUE,FALSE)</formula>
    </cfRule>
  </conditionalFormatting>
  <conditionalFormatting sqref="AE378:AE379 AI378:AI379 AM378:AM379 AQ378:AQ379 AU378:AU379">
    <cfRule type="expression" dxfId="2141" priority="1921">
      <formula>IF(RIGHT(TEXT(AE378,"0.#"),1)=".",FALSE,TRUE)</formula>
    </cfRule>
    <cfRule type="expression" dxfId="2140" priority="1922">
      <formula>IF(RIGHT(TEXT(AE378,"0.#"),1)=".",TRUE,FALSE)</formula>
    </cfRule>
  </conditionalFormatting>
  <conditionalFormatting sqref="AE330:AE331 AI330:AI331 AM330:AM331 AQ330:AQ331 AU330:AU331">
    <cfRule type="expression" dxfId="2139" priority="1925">
      <formula>IF(RIGHT(TEXT(AE330,"0.#"),1)=".",FALSE,TRUE)</formula>
    </cfRule>
    <cfRule type="expression" dxfId="2138" priority="1926">
      <formula>IF(RIGHT(TEXT(AE330,"0.#"),1)=".",TRUE,FALSE)</formula>
    </cfRule>
  </conditionalFormatting>
  <conditionalFormatting sqref="AE374:AE375 AI374:AI375 AM374:AM375 AQ374:AQ375 AU374:AU375">
    <cfRule type="expression" dxfId="2137" priority="1923">
      <formula>IF(RIGHT(TEXT(AE374,"0.#"),1)=".",FALSE,TRUE)</formula>
    </cfRule>
    <cfRule type="expression" dxfId="2136" priority="1924">
      <formula>IF(RIGHT(TEXT(AE374,"0.#"),1)=".",TRUE,FALSE)</formula>
    </cfRule>
  </conditionalFormatting>
  <conditionalFormatting sqref="AE390:AE391 AI390:AI391 AM390:AM391 AQ390:AQ391 AU390:AU391">
    <cfRule type="expression" dxfId="2135" priority="1915">
      <formula>IF(RIGHT(TEXT(AE390,"0.#"),1)=".",FALSE,TRUE)</formula>
    </cfRule>
    <cfRule type="expression" dxfId="2134" priority="1916">
      <formula>IF(RIGHT(TEXT(AE390,"0.#"),1)=".",TRUE,FALSE)</formula>
    </cfRule>
  </conditionalFormatting>
  <conditionalFormatting sqref="AE382:AE383 AI382:AI383 AM382:AM383 AQ382:AQ383 AU382:AU383">
    <cfRule type="expression" dxfId="2133" priority="1919">
      <formula>IF(RIGHT(TEXT(AE382,"0.#"),1)=".",FALSE,TRUE)</formula>
    </cfRule>
    <cfRule type="expression" dxfId="2132" priority="1920">
      <formula>IF(RIGHT(TEXT(AE382,"0.#"),1)=".",TRUE,FALSE)</formula>
    </cfRule>
  </conditionalFormatting>
  <conditionalFormatting sqref="AE386:AE387 AI386:AI387 AM386:AM387 AQ386:AQ387 AU386:AU387">
    <cfRule type="expression" dxfId="2131" priority="1917">
      <formula>IF(RIGHT(TEXT(AE386,"0.#"),1)=".",FALSE,TRUE)</formula>
    </cfRule>
    <cfRule type="expression" dxfId="2130" priority="1918">
      <formula>IF(RIGHT(TEXT(AE386,"0.#"),1)=".",TRUE,FALSE)</formula>
    </cfRule>
  </conditionalFormatting>
  <conditionalFormatting sqref="AE440">
    <cfRule type="expression" dxfId="2129" priority="1909">
      <formula>IF(RIGHT(TEXT(AE440,"0.#"),1)=".",FALSE,TRUE)</formula>
    </cfRule>
    <cfRule type="expression" dxfId="2128" priority="1910">
      <formula>IF(RIGHT(TEXT(AE440,"0.#"),1)=".",TRUE,FALSE)</formula>
    </cfRule>
  </conditionalFormatting>
  <conditionalFormatting sqref="AE438">
    <cfRule type="expression" dxfId="2127" priority="1913">
      <formula>IF(RIGHT(TEXT(AE438,"0.#"),1)=".",FALSE,TRUE)</formula>
    </cfRule>
    <cfRule type="expression" dxfId="2126" priority="1914">
      <formula>IF(RIGHT(TEXT(AE438,"0.#"),1)=".",TRUE,FALSE)</formula>
    </cfRule>
  </conditionalFormatting>
  <conditionalFormatting sqref="AE439">
    <cfRule type="expression" dxfId="2125" priority="1911">
      <formula>IF(RIGHT(TEXT(AE439,"0.#"),1)=".",FALSE,TRUE)</formula>
    </cfRule>
    <cfRule type="expression" dxfId="2124" priority="1912">
      <formula>IF(RIGHT(TEXT(AE439,"0.#"),1)=".",TRUE,FALSE)</formula>
    </cfRule>
  </conditionalFormatting>
  <conditionalFormatting sqref="AM440">
    <cfRule type="expression" dxfId="2123" priority="1903">
      <formula>IF(RIGHT(TEXT(AM440,"0.#"),1)=".",FALSE,TRUE)</formula>
    </cfRule>
    <cfRule type="expression" dxfId="2122" priority="1904">
      <formula>IF(RIGHT(TEXT(AM440,"0.#"),1)=".",TRUE,FALSE)</formula>
    </cfRule>
  </conditionalFormatting>
  <conditionalFormatting sqref="AM438">
    <cfRule type="expression" dxfId="2121" priority="1907">
      <formula>IF(RIGHT(TEXT(AM438,"0.#"),1)=".",FALSE,TRUE)</formula>
    </cfRule>
    <cfRule type="expression" dxfId="2120" priority="1908">
      <formula>IF(RIGHT(TEXT(AM438,"0.#"),1)=".",TRUE,FALSE)</formula>
    </cfRule>
  </conditionalFormatting>
  <conditionalFormatting sqref="AM439">
    <cfRule type="expression" dxfId="2119" priority="1905">
      <formula>IF(RIGHT(TEXT(AM439,"0.#"),1)=".",FALSE,TRUE)</formula>
    </cfRule>
    <cfRule type="expression" dxfId="2118" priority="1906">
      <formula>IF(RIGHT(TEXT(AM439,"0.#"),1)=".",TRUE,FALSE)</formula>
    </cfRule>
  </conditionalFormatting>
  <conditionalFormatting sqref="AU440">
    <cfRule type="expression" dxfId="2117" priority="1897">
      <formula>IF(RIGHT(TEXT(AU440,"0.#"),1)=".",FALSE,TRUE)</formula>
    </cfRule>
    <cfRule type="expression" dxfId="2116" priority="1898">
      <formula>IF(RIGHT(TEXT(AU440,"0.#"),1)=".",TRUE,FALSE)</formula>
    </cfRule>
  </conditionalFormatting>
  <conditionalFormatting sqref="AU438">
    <cfRule type="expression" dxfId="2115" priority="1901">
      <formula>IF(RIGHT(TEXT(AU438,"0.#"),1)=".",FALSE,TRUE)</formula>
    </cfRule>
    <cfRule type="expression" dxfId="2114" priority="1902">
      <formula>IF(RIGHT(TEXT(AU438,"0.#"),1)=".",TRUE,FALSE)</formula>
    </cfRule>
  </conditionalFormatting>
  <conditionalFormatting sqref="AU439">
    <cfRule type="expression" dxfId="2113" priority="1899">
      <formula>IF(RIGHT(TEXT(AU439,"0.#"),1)=".",FALSE,TRUE)</formula>
    </cfRule>
    <cfRule type="expression" dxfId="2112" priority="1900">
      <formula>IF(RIGHT(TEXT(AU439,"0.#"),1)=".",TRUE,FALSE)</formula>
    </cfRule>
  </conditionalFormatting>
  <conditionalFormatting sqref="AI440">
    <cfRule type="expression" dxfId="2111" priority="1891">
      <formula>IF(RIGHT(TEXT(AI440,"0.#"),1)=".",FALSE,TRUE)</formula>
    </cfRule>
    <cfRule type="expression" dxfId="2110" priority="1892">
      <formula>IF(RIGHT(TEXT(AI440,"0.#"),1)=".",TRUE,FALSE)</formula>
    </cfRule>
  </conditionalFormatting>
  <conditionalFormatting sqref="AI438">
    <cfRule type="expression" dxfId="2109" priority="1895">
      <formula>IF(RIGHT(TEXT(AI438,"0.#"),1)=".",FALSE,TRUE)</formula>
    </cfRule>
    <cfRule type="expression" dxfId="2108" priority="1896">
      <formula>IF(RIGHT(TEXT(AI438,"0.#"),1)=".",TRUE,FALSE)</formula>
    </cfRule>
  </conditionalFormatting>
  <conditionalFormatting sqref="AI439">
    <cfRule type="expression" dxfId="2107" priority="1893">
      <formula>IF(RIGHT(TEXT(AI439,"0.#"),1)=".",FALSE,TRUE)</formula>
    </cfRule>
    <cfRule type="expression" dxfId="2106" priority="1894">
      <formula>IF(RIGHT(TEXT(AI439,"0.#"),1)=".",TRUE,FALSE)</formula>
    </cfRule>
  </conditionalFormatting>
  <conditionalFormatting sqref="AQ438">
    <cfRule type="expression" dxfId="2105" priority="1885">
      <formula>IF(RIGHT(TEXT(AQ438,"0.#"),1)=".",FALSE,TRUE)</formula>
    </cfRule>
    <cfRule type="expression" dxfId="2104" priority="1886">
      <formula>IF(RIGHT(TEXT(AQ438,"0.#"),1)=".",TRUE,FALSE)</formula>
    </cfRule>
  </conditionalFormatting>
  <conditionalFormatting sqref="AQ439">
    <cfRule type="expression" dxfId="2103" priority="1889">
      <formula>IF(RIGHT(TEXT(AQ439,"0.#"),1)=".",FALSE,TRUE)</formula>
    </cfRule>
    <cfRule type="expression" dxfId="2102" priority="1890">
      <formula>IF(RIGHT(TEXT(AQ439,"0.#"),1)=".",TRUE,FALSE)</formula>
    </cfRule>
  </conditionalFormatting>
  <conditionalFormatting sqref="AQ440">
    <cfRule type="expression" dxfId="2101" priority="1887">
      <formula>IF(RIGHT(TEXT(AQ440,"0.#"),1)=".",FALSE,TRUE)</formula>
    </cfRule>
    <cfRule type="expression" dxfId="2100" priority="1888">
      <formula>IF(RIGHT(TEXT(AQ440,"0.#"),1)=".",TRUE,FALSE)</formula>
    </cfRule>
  </conditionalFormatting>
  <conditionalFormatting sqref="AE445">
    <cfRule type="expression" dxfId="2099" priority="1879">
      <formula>IF(RIGHT(TEXT(AE445,"0.#"),1)=".",FALSE,TRUE)</formula>
    </cfRule>
    <cfRule type="expression" dxfId="2098" priority="1880">
      <formula>IF(RIGHT(TEXT(AE445,"0.#"),1)=".",TRUE,FALSE)</formula>
    </cfRule>
  </conditionalFormatting>
  <conditionalFormatting sqref="AE443">
    <cfRule type="expression" dxfId="2097" priority="1883">
      <formula>IF(RIGHT(TEXT(AE443,"0.#"),1)=".",FALSE,TRUE)</formula>
    </cfRule>
    <cfRule type="expression" dxfId="2096" priority="1884">
      <formula>IF(RIGHT(TEXT(AE443,"0.#"),1)=".",TRUE,FALSE)</formula>
    </cfRule>
  </conditionalFormatting>
  <conditionalFormatting sqref="AE444">
    <cfRule type="expression" dxfId="2095" priority="1881">
      <formula>IF(RIGHT(TEXT(AE444,"0.#"),1)=".",FALSE,TRUE)</formula>
    </cfRule>
    <cfRule type="expression" dxfId="2094" priority="1882">
      <formula>IF(RIGHT(TEXT(AE444,"0.#"),1)=".",TRUE,FALSE)</formula>
    </cfRule>
  </conditionalFormatting>
  <conditionalFormatting sqref="AM445">
    <cfRule type="expression" dxfId="2093" priority="1873">
      <formula>IF(RIGHT(TEXT(AM445,"0.#"),1)=".",FALSE,TRUE)</formula>
    </cfRule>
    <cfRule type="expression" dxfId="2092" priority="1874">
      <formula>IF(RIGHT(TEXT(AM445,"0.#"),1)=".",TRUE,FALSE)</formula>
    </cfRule>
  </conditionalFormatting>
  <conditionalFormatting sqref="AM443">
    <cfRule type="expression" dxfId="2091" priority="1877">
      <formula>IF(RIGHT(TEXT(AM443,"0.#"),1)=".",FALSE,TRUE)</formula>
    </cfRule>
    <cfRule type="expression" dxfId="2090" priority="1878">
      <formula>IF(RIGHT(TEXT(AM443,"0.#"),1)=".",TRUE,FALSE)</formula>
    </cfRule>
  </conditionalFormatting>
  <conditionalFormatting sqref="AM444">
    <cfRule type="expression" dxfId="2089" priority="1875">
      <formula>IF(RIGHT(TEXT(AM444,"0.#"),1)=".",FALSE,TRUE)</formula>
    </cfRule>
    <cfRule type="expression" dxfId="2088" priority="1876">
      <formula>IF(RIGHT(TEXT(AM444,"0.#"),1)=".",TRUE,FALSE)</formula>
    </cfRule>
  </conditionalFormatting>
  <conditionalFormatting sqref="AU445">
    <cfRule type="expression" dxfId="2087" priority="1867">
      <formula>IF(RIGHT(TEXT(AU445,"0.#"),1)=".",FALSE,TRUE)</formula>
    </cfRule>
    <cfRule type="expression" dxfId="2086" priority="1868">
      <formula>IF(RIGHT(TEXT(AU445,"0.#"),1)=".",TRUE,FALSE)</formula>
    </cfRule>
  </conditionalFormatting>
  <conditionalFormatting sqref="AU443">
    <cfRule type="expression" dxfId="2085" priority="1871">
      <formula>IF(RIGHT(TEXT(AU443,"0.#"),1)=".",FALSE,TRUE)</formula>
    </cfRule>
    <cfRule type="expression" dxfId="2084" priority="1872">
      <formula>IF(RIGHT(TEXT(AU443,"0.#"),1)=".",TRUE,FALSE)</formula>
    </cfRule>
  </conditionalFormatting>
  <conditionalFormatting sqref="AU444">
    <cfRule type="expression" dxfId="2083" priority="1869">
      <formula>IF(RIGHT(TEXT(AU444,"0.#"),1)=".",FALSE,TRUE)</formula>
    </cfRule>
    <cfRule type="expression" dxfId="2082" priority="1870">
      <formula>IF(RIGHT(TEXT(AU444,"0.#"),1)=".",TRUE,FALSE)</formula>
    </cfRule>
  </conditionalFormatting>
  <conditionalFormatting sqref="AI445">
    <cfRule type="expression" dxfId="2081" priority="1861">
      <formula>IF(RIGHT(TEXT(AI445,"0.#"),1)=".",FALSE,TRUE)</formula>
    </cfRule>
    <cfRule type="expression" dxfId="2080" priority="1862">
      <formula>IF(RIGHT(TEXT(AI445,"0.#"),1)=".",TRUE,FALSE)</formula>
    </cfRule>
  </conditionalFormatting>
  <conditionalFormatting sqref="AI443">
    <cfRule type="expression" dxfId="2079" priority="1865">
      <formula>IF(RIGHT(TEXT(AI443,"0.#"),1)=".",FALSE,TRUE)</formula>
    </cfRule>
    <cfRule type="expression" dxfId="2078" priority="1866">
      <formula>IF(RIGHT(TEXT(AI443,"0.#"),1)=".",TRUE,FALSE)</formula>
    </cfRule>
  </conditionalFormatting>
  <conditionalFormatting sqref="AI444">
    <cfRule type="expression" dxfId="2077" priority="1863">
      <formula>IF(RIGHT(TEXT(AI444,"0.#"),1)=".",FALSE,TRUE)</formula>
    </cfRule>
    <cfRule type="expression" dxfId="2076" priority="1864">
      <formula>IF(RIGHT(TEXT(AI444,"0.#"),1)=".",TRUE,FALSE)</formula>
    </cfRule>
  </conditionalFormatting>
  <conditionalFormatting sqref="AQ443">
    <cfRule type="expression" dxfId="2075" priority="1855">
      <formula>IF(RIGHT(TEXT(AQ443,"0.#"),1)=".",FALSE,TRUE)</formula>
    </cfRule>
    <cfRule type="expression" dxfId="2074" priority="1856">
      <formula>IF(RIGHT(TEXT(AQ443,"0.#"),1)=".",TRUE,FALSE)</formula>
    </cfRule>
  </conditionalFormatting>
  <conditionalFormatting sqref="AQ444">
    <cfRule type="expression" dxfId="2073" priority="1859">
      <formula>IF(RIGHT(TEXT(AQ444,"0.#"),1)=".",FALSE,TRUE)</formula>
    </cfRule>
    <cfRule type="expression" dxfId="2072" priority="1860">
      <formula>IF(RIGHT(TEXT(AQ444,"0.#"),1)=".",TRUE,FALSE)</formula>
    </cfRule>
  </conditionalFormatting>
  <conditionalFormatting sqref="AQ445">
    <cfRule type="expression" dxfId="2071" priority="1857">
      <formula>IF(RIGHT(TEXT(AQ445,"0.#"),1)=".",FALSE,TRUE)</formula>
    </cfRule>
    <cfRule type="expression" dxfId="2070" priority="1858">
      <formula>IF(RIGHT(TEXT(AQ445,"0.#"),1)=".",TRUE,FALSE)</formula>
    </cfRule>
  </conditionalFormatting>
  <conditionalFormatting sqref="Y872:Y899">
    <cfRule type="expression" dxfId="2069" priority="2085">
      <formula>IF(RIGHT(TEXT(Y872,"0.#"),1)=".",FALSE,TRUE)</formula>
    </cfRule>
    <cfRule type="expression" dxfId="2068" priority="2086">
      <formula>IF(RIGHT(TEXT(Y872,"0.#"),1)=".",TRUE,FALSE)</formula>
    </cfRule>
  </conditionalFormatting>
  <conditionalFormatting sqref="Y870:Y871">
    <cfRule type="expression" dxfId="2067" priority="2079">
      <formula>IF(RIGHT(TEXT(Y870,"0.#"),1)=".",FALSE,TRUE)</formula>
    </cfRule>
    <cfRule type="expression" dxfId="2066" priority="2080">
      <formula>IF(RIGHT(TEXT(Y870,"0.#"),1)=".",TRUE,FALSE)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4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6"/>
      <c r="AA2" s="827"/>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6"/>
      <c r="AA9" s="827"/>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6"/>
      <c r="AA16" s="827"/>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6"/>
      <c r="AA23" s="827"/>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6"/>
      <c r="AA30" s="827"/>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6"/>
      <c r="AA37" s="827"/>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6"/>
      <c r="AA44" s="827"/>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6"/>
      <c r="AA51" s="827"/>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6"/>
      <c r="AA58" s="827"/>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6"/>
      <c r="AA65" s="827"/>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2" t="s">
        <v>17</v>
      </c>
      <c r="H3" s="667"/>
      <c r="I3" s="667"/>
      <c r="J3" s="667"/>
      <c r="K3" s="667"/>
      <c r="L3" s="666" t="s">
        <v>18</v>
      </c>
      <c r="M3" s="667"/>
      <c r="N3" s="667"/>
      <c r="O3" s="667"/>
      <c r="P3" s="667"/>
      <c r="Q3" s="667"/>
      <c r="R3" s="667"/>
      <c r="S3" s="667"/>
      <c r="T3" s="667"/>
      <c r="U3" s="667"/>
      <c r="V3" s="667"/>
      <c r="W3" s="667"/>
      <c r="X3" s="668"/>
      <c r="Y3" s="652" t="s">
        <v>19</v>
      </c>
      <c r="Z3" s="653"/>
      <c r="AA3" s="653"/>
      <c r="AB3" s="795"/>
      <c r="AC3" s="812"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4"/>
      <c r="Z4" s="385"/>
      <c r="AA4" s="385"/>
      <c r="AB4" s="802"/>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4"/>
      <c r="B16" s="1045"/>
      <c r="C16" s="1045"/>
      <c r="D16" s="1045"/>
      <c r="E16" s="1045"/>
      <c r="F16" s="1046"/>
      <c r="G16" s="812"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5"/>
      <c r="AC16" s="812"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4"/>
      <c r="Z17" s="385"/>
      <c r="AA17" s="385"/>
      <c r="AB17" s="802"/>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4"/>
      <c r="B29" s="1045"/>
      <c r="C29" s="1045"/>
      <c r="D29" s="1045"/>
      <c r="E29" s="1045"/>
      <c r="F29" s="1046"/>
      <c r="G29" s="812"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5"/>
      <c r="AC29" s="812"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4"/>
      <c r="Z30" s="385"/>
      <c r="AA30" s="385"/>
      <c r="AB30" s="802"/>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4"/>
      <c r="B42" s="1045"/>
      <c r="C42" s="1045"/>
      <c r="D42" s="1045"/>
      <c r="E42" s="1045"/>
      <c r="F42" s="1046"/>
      <c r="G42" s="812"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5"/>
      <c r="AC42" s="812"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4"/>
      <c r="Z43" s="385"/>
      <c r="AA43" s="385"/>
      <c r="AB43" s="802"/>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4"/>
      <c r="B56" s="1045"/>
      <c r="C56" s="1045"/>
      <c r="D56" s="1045"/>
      <c r="E56" s="1045"/>
      <c r="F56" s="1046"/>
      <c r="G56" s="812"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5"/>
      <c r="AC56" s="812"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4"/>
      <c r="Z57" s="385"/>
      <c r="AA57" s="385"/>
      <c r="AB57" s="802"/>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4"/>
      <c r="B69" s="1045"/>
      <c r="C69" s="1045"/>
      <c r="D69" s="1045"/>
      <c r="E69" s="1045"/>
      <c r="F69" s="1046"/>
      <c r="G69" s="812"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5"/>
      <c r="AC69" s="812"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4"/>
      <c r="Z70" s="385"/>
      <c r="AA70" s="385"/>
      <c r="AB70" s="802"/>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4"/>
      <c r="B82" s="1045"/>
      <c r="C82" s="1045"/>
      <c r="D82" s="1045"/>
      <c r="E82" s="1045"/>
      <c r="F82" s="1046"/>
      <c r="G82" s="812"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5"/>
      <c r="AC82" s="812"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4"/>
      <c r="Z83" s="385"/>
      <c r="AA83" s="385"/>
      <c r="AB83" s="802"/>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4"/>
      <c r="B95" s="1045"/>
      <c r="C95" s="1045"/>
      <c r="D95" s="1045"/>
      <c r="E95" s="1045"/>
      <c r="F95" s="1046"/>
      <c r="G95" s="812"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5"/>
      <c r="AC95" s="812"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4"/>
      <c r="Z96" s="385"/>
      <c r="AA96" s="385"/>
      <c r="AB96" s="802"/>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4"/>
      <c r="B109" s="1045"/>
      <c r="C109" s="1045"/>
      <c r="D109" s="1045"/>
      <c r="E109" s="1045"/>
      <c r="F109" s="1046"/>
      <c r="G109" s="812"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2"/>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4"/>
      <c r="B122" s="1045"/>
      <c r="C122" s="1045"/>
      <c r="D122" s="1045"/>
      <c r="E122" s="1045"/>
      <c r="F122" s="1046"/>
      <c r="G122" s="812"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2"/>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4"/>
      <c r="B135" s="1045"/>
      <c r="C135" s="1045"/>
      <c r="D135" s="1045"/>
      <c r="E135" s="1045"/>
      <c r="F135" s="1046"/>
      <c r="G135" s="812"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2"/>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4"/>
      <c r="B148" s="1045"/>
      <c r="C148" s="1045"/>
      <c r="D148" s="1045"/>
      <c r="E148" s="1045"/>
      <c r="F148" s="1046"/>
      <c r="G148" s="812"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2"/>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4"/>
      <c r="B162" s="1045"/>
      <c r="C162" s="1045"/>
      <c r="D162" s="1045"/>
      <c r="E162" s="1045"/>
      <c r="F162" s="1046"/>
      <c r="G162" s="812"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2"/>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4"/>
      <c r="B175" s="1045"/>
      <c r="C175" s="1045"/>
      <c r="D175" s="1045"/>
      <c r="E175" s="1045"/>
      <c r="F175" s="1046"/>
      <c r="G175" s="812"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2"/>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4"/>
      <c r="B188" s="1045"/>
      <c r="C188" s="1045"/>
      <c r="D188" s="1045"/>
      <c r="E188" s="1045"/>
      <c r="F188" s="1046"/>
      <c r="G188" s="812"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2"/>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4"/>
      <c r="B201" s="1045"/>
      <c r="C201" s="1045"/>
      <c r="D201" s="1045"/>
      <c r="E201" s="1045"/>
      <c r="F201" s="1046"/>
      <c r="G201" s="812"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2"/>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4"/>
      <c r="B215" s="1045"/>
      <c r="C215" s="1045"/>
      <c r="D215" s="1045"/>
      <c r="E215" s="1045"/>
      <c r="F215" s="1046"/>
      <c r="G215" s="812"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2"/>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4"/>
      <c r="B228" s="1045"/>
      <c r="C228" s="1045"/>
      <c r="D228" s="1045"/>
      <c r="E228" s="1045"/>
      <c r="F228" s="1046"/>
      <c r="G228" s="812"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2"/>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4"/>
      <c r="B241" s="1045"/>
      <c r="C241" s="1045"/>
      <c r="D241" s="1045"/>
      <c r="E241" s="1045"/>
      <c r="F241" s="1046"/>
      <c r="G241" s="812"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2"/>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4"/>
      <c r="B254" s="1045"/>
      <c r="C254" s="1045"/>
      <c r="D254" s="1045"/>
      <c r="E254" s="1045"/>
      <c r="F254" s="1046"/>
      <c r="G254" s="812"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2"/>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2020-11-17T06:36:52Z</cp:lastPrinted>
  <dcterms:created xsi:type="dcterms:W3CDTF">2012-03-13T00:50:25Z</dcterms:created>
  <dcterms:modified xsi:type="dcterms:W3CDTF">2020-11-17T06:36:58Z</dcterms:modified>
</cp:coreProperties>
</file>