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1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Q102"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<sst xmlns="http://schemas.openxmlformats.org/spreadsheetml/2006/main" count="2835" uniqueCount="647">
  <si>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</si>
  <si>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</si>
  <si>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</si>
  <si>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</si>
  <si>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</si>
  <si>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</si>
  <si>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</si>
  <si>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</si>
  <si>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</si>
  <si>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</si>
  <si>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</si>
  <si>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</si>
  <si>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</si>
  <si>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</si>
  <si>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</si>
  <si>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</si>
  <si>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</si>
  <si>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</si>
  <si>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</si>
  <si>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</si>
  <si>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</si>
  <si>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</si>
  <si>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</si>
  <si>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</si>
  <si>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</si>
  <si>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</si>
  <si>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</si>
  <si>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</si>
  <si>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</si>
  <si>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</si>
  <si>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</si>
  <si>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</si>
  <si>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</si>
  <si>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</si>
  <si>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</si>
  <si>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</si>
  <si>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</si>
  <si>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</si>
  <si>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</si>
  <si>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</si>
  <si>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</si>
  <si>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</si>
  <si>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</si>
  <si>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</si>
  <si>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</si>
  <si>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</si>
  <si>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</si>
  <si>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</si>
  <si>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</si>
  <si>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</si>
  <si>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</si>
  <si>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</si>
  <si>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</si>
  <si>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</si>
  <si>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</si>
  <si>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</si>
  <si>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</si>
  <si>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</si>
  <si>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</si>
  <si>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</si>
  <si>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</si>
  <si>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</si>
  <si>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</si>
  <si>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</si>
  <si>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</si>
  <si>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</si>
  <si>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</si>
  <si>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</si>
  <si>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</si>
  <si>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</si>
  <si>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</si>
  <si>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</si>
  <si>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</si>
  <si>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</si>
  <si>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</si>
  <si>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</si>
  <si>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</si>
  <si>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</si>
  <si>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</si>
  <si>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</si>
  <si>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</si>
  <si>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</si>
  <si>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</si>
  <si>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</si>
  <si>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</si>
  <si>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</si>
  <si>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</si>
  <si>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</si>
  <si>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</si>
  <si>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</si>
  <si>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</si>
  <si>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</si>
  <si>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</si>
  <si>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</si>
  <si>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</si>
  <si>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</si>
  <si>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</si>
  <si>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</si>
  <si>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</si>
  <si>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</si>
  <si>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</si>
  <si>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</si>
  <si>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</si>
  <si>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</si>
  <si>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</si>
  <si>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</si>
  <si>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</si>
  <si>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</si>
  <si>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</si>
  <si>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</si>
  <si>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</si>
  <si>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</si>
  <si>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</si>
  <si>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</si>
  <si>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</si>
  <si>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</si>
  <si>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</si>
  <si>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</si>
  <si>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</si>
  <si>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</si>
  <si>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</si>
  <si>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</si>
  <si>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</si>
  <si>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</si>
  <si>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</si>
  <si>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</si>
  <si>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</si>
  <si>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</si>
  <si>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</si>
  <si>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</si>
  <si>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</si>
  <si>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</si>
  <si>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</si>
  <si>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</si>
  <si>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</si>
  <si>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</si>
  <si>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</si>
  <si>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</si>
  <si>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</si>
  <si>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</si>
  <si>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</si>
  <si>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</si>
  <si>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</si>
  <si>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</si>
  <si>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</si>
  <si>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</si>
  <si>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</si>
  <si>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</si>
  <si>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</si>
  <si>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</si>
  <si>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</si>
  <si>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</si>
  <si>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</si>
  <si>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</si>
  <si>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</si>
  <si>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</si>
  <si>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</si>
  <si>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</si>
  <si>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</si>
  <si>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</si>
  <si>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</si>
  <si>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</si>
  <si>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</si>
  <si>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</si>
  <si>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</si>
  <si>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</si>
  <si>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</si>
  <si>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</si>
  <si>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</si>
  <si>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</si>
  <si>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</si>
  <si>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</si>
  <si>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</si>
  <si>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</si>
  <si>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</si>
  <si>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</si>
  <si>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</si>
  <si>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</si>
  <si>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</si>
  <si>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</si>
  <si>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</si>
  <si>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</si>
  <si>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</si>
  <si>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</si>
  <si>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</si>
  <si>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</si>
  <si>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</si>
  <si>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</si>
  <si>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</si>
  <si>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</si>
  <si>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</si>
  <si>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</si>
  <si>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</si>
  <si>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</si>
  <si>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</si>
  <si>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</si>
  <si>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</si>
  <si>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</si>
  <si>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</si>
  <si>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</si>
  <si>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</si>
  <si>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</si>
  <si>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</si>
  <si>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</si>
  <si>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</si>
  <si>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</si>
  <si>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</si>
  <si>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</si>
  <si>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</si>
  <si>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</si>
  <si>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</si>
  <si>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</si>
  <si>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</si>
  <si>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</si>
  <si>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</si>
  <si>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</si>
  <si>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</si>
  <si>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</si>
  <si>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</si>
  <si>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</si>
  <si>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</si>
  <si>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</si>
  <si>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</si>
  <si>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</si>
  <si>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</si>
  <si>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</si>
  <si>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</si>
  <si>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</si>
  <si>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</si>
  <si>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</si>
  <si>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</si>
  <si>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</si>
  <si>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</si>
  <si>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</si>
  <si>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</si>
  <si>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</si>
  <si>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</si>
  <si>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</si>
  <si>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</si>
  <si>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</si>
  <si>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</si>
  <si>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</si>
  <si>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</si>
  <si>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</si>
  <si>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</si>
  <si>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</si>
  <si>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</si>
  <si>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</si>
  <si>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</si>
  <si>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</si>
  <si>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</si>
  <si>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</si>
  <si>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</si>
  <si>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</si>
  <si>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</si>
  <si>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</si>
  <si>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</si>
  <si>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</si>
  <si>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</si>
  <si>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</si>
  <si>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</si>
  <si>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</si>
  <si>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</si>
  <si>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</si>
  <si>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</si>
  <si>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</si>
  <si>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</si>
  <si>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</si>
  <si>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</si>
  <si>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</si>
  <si>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</si>
  <si>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</si>
  <si>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</si>
  <si>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</si>
  <si>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</si>
  <si>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</si>
  <si>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</si>
  <si>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</si>
  <si>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</si>
  <si>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</si>
  <si>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</si>
  <si>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</si>
  <si>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</si>
  <si>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</si>
  <si>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</si>
  <si>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</si>
  <si>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</si>
  <si>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</si>
  <si>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</si>
  <si>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</si>
  <si>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</si>
  <si>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</si>
  <si>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</si>
  <si>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</si>
  <si>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</si>
  <si>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</si>
  <si>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</si>
  <si>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</si>
  <si>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</si>
  <si>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</si>
  <si>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</si>
  <si>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</si>
  <si>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</si>
  <si>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</si>
  <si>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</si>
  <si>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</si>
  <si>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</si>
  <si>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</si>
  <si>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</si>
  <si>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</si>
  <si>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</si>
  <si>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</si>
  <si>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</si>
  <si>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</si>
  <si>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</si>
  <si>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</si>
  <si>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</si>
  <si>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</si>
  <si>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</si>
  <si>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</si>
  <si>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</si>
  <si>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</si>
  <si>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</si>
  <si>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</si>
  <si>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</si>
  <si>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</si>
  <si>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</si>
  <si>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</si>
  <si>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</si>
  <si>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</si>
  <si>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</si>
  <si>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</si>
  <si>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</si>
  <si>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</si>
  <si>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</si>
  <si>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</si>
  <si>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</si>
  <si>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</si>
  <si>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</si>
  <si>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</si>
  <si>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</si>
  <si>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</si>
  <si>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</si>
  <si>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</si>
  <si>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</si>
  <si>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</si>
  <si>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</si>
  <si>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</si>
  <si>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</si>
  <si>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</si>
  <si>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</si>
  <si>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</si>
  <si>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</si>
  <si>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</si>
  <si>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</si>
  <si>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</si>
  <si>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</si>
  <si>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</si>
  <si>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</si>
  <si>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</si>
  <si>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</si>
  <si>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</si>
  <si>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</si>
  <si>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</si>
  <si>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</si>
  <si>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</si>
  <si>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</si>
  <si>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</si>
  <si>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</si>
  <si>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</si>
  <si>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</si>
  <si>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</si>
  <si>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</si>
  <si>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</si>
  <si>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</si>
  <si>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</si>
  <si>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</si>
  <si>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</si>
  <si>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</si>
  <si>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</si>
  <si>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</si>
  <si>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</si>
  <si>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</si>
  <si>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</si>
  <si>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</si>
  <si>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</si>
  <si>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</si>
  <si>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</si>
  <si>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</si>
  <si>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</si>
  <si>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</si>
  <si>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</si>
  <si>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</si>
  <si>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</si>
  <si>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</si>
  <si>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</si>
  <si>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</si>
  <si>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</si>
  <si>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</si>
  <si>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</si>
  <si>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</si>
  <si>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</si>
  <si>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</si>
  <si>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</si>
  <si>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</si>
  <si>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</si>
  <si>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</si>
  <si>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</si>
  <si>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</si>
  <si>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</si>
  <si>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</si>
  <si>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</si>
  <si>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</si>
  <si>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</si>
  <si>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</si>
  <si>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</si>
  <si>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</si>
  <si>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</si>
  <si>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</si>
  <si>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</si>
  <si>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</si>
  <si>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</si>
  <si>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</si>
  <si>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</si>
  <si>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</si>
  <si>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</si>
  <si>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</si>
  <si>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</si>
  <si>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</si>
  <si>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</si>
  <si>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</si>
  <si>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</si>
  <si>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</si>
  <si>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</si>
  <si>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</si>
  <si>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</si>
  <si>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</si>
  <si>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</si>
  <si>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</si>
  <si>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</si>
  <si>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</si>
  <si>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</si>
  <si>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</si>
  <si>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</si>
  <si>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</si>
  <si>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</si>
  <si>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</si>
  <si>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</si>
  <si>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</si>
  <si>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</si>
  <si>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</si>
  <si>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</si>
  <si>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</si>
  <si>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</si>
  <si>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</si>
  <si>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</si>
  <si>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</si>
  <si>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</si>
  <si>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</si>
  <si>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</si>
  <si>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</si>
  <si>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</si>
  <si>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</si>
  <si>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</si>
  <si>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</si>
  <si>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</si>
  <si>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</si>
  <si>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</si>
  <si>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</si>
  <si>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</si>
  <si>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</si>
  <si>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</si>
  <si>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</si>
  <si>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</si>
  <si>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</si>
  <si>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</si>
  <si>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</si>
  <si>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</si>
  <si>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</si>
  <si>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</si>
  <si>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</si>
  <si>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</si>
  <si>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</si>
  <si>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</si>
  <si>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</si>
  <si>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</si>
  <si>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</si>
  <si>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</si>
  <si>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</si>
  <si>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</si>
  <si>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</si>
  <si>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</si>
  <si>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</si>
  <si>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</si>
  <si>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</si>
  <si>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</si>
  <si>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</si>
  <si>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</si>
  <si>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</si>
  <si>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</si>
  <si>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</si>
  <si>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</si>
  <si>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</si>
  <si>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</si>
  <si>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</si>
  <si>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</si>
  <si>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</si>
  <si>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</si>
  <si>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</si>
  <si>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</si>
  <si>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</si>
  <si>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</si>
  <si>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</si>
  <si>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</si>
  <si>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</si>
  <si>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</si>
  <si>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</si>
  <si>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</si>
  <si>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</si>
  <si>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</si>
  <si>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</si>
  <si>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</si>
  <si>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</si>
  <si>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</si>
  <si>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</si>
  <si>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</si>
  <si>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</si>
  <si>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</si>
  <si>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</si>
  <si>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</si>
  <si>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</si>
  <si>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</si>
  <si>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</si>
  <si>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</si>
  <si>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</si>
  <si>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</si>
  <si>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</si>
  <si>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</si>
  <si>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</si>
  <si>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</si>
  <si>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</si>
  <si>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</si>
  <si>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</si>
  <si>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</si>
  <si>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</si>
  <si>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</si>
  <si>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</si>
  <si>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</si>
  <si>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</si>
  <si>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</si>
  <si>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</si>
  <si>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</si>
  <si>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</si>
  <si>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</si>
  <si>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</si>
  <si>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</si>
  <si>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</si>
  <si>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</si>
  <si>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</si>
  <si>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</si>
  <si>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</si>
  <si>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</si>
  <si>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</si>
  <si>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</si>
  <si>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</si>
  <si>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</si>
  <si>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</si>
  <si>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</si>
  <si>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</si>
  <si>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</si>
  <si>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</si>
  <si>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ＩＣＴの全面的な活用による建設生産性向上に関する研究</t>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</si>
  <si>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</si>
  <si>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</si>
  <si>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</si>
  <si>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</si>
  <si>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</si>
  <si>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 xml:space="preserve">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
</t>
    <phoneticPr fontId="5"/>
  </si>
  <si>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</si>
  <si>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</si>
  <si>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</si>
  <si>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</si>
  <si>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</si>
  <si>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</si>
  <si>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</si>
  <si>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H32年度までにICTを活用した出来形管理要領等のICTを効果的に活用するためのデータ標準案及びマニュアル類を50本策定する。</t>
    <phoneticPr fontId="5"/>
  </si>
  <si>
    <t>ICTを活用した出来形管理要領等のICTを効果的に活用するためのデータ標準案及びマニュアル類の策定数</t>
    <phoneticPr fontId="5"/>
  </si>
  <si>
    <t>HP等で公開された技術資料・マニュアル・ガイドライン等</t>
    <phoneticPr fontId="5"/>
  </si>
  <si>
    <t>ＩＣＴの活用による建設生産性向上に関する研究項目の終了件数</t>
    <phoneticPr fontId="5"/>
  </si>
  <si>
    <t>執行額（予算額）／ＩＣＴの全面的な活用による建設生産性向上に関する研究項目の終了件数　　　　　　</t>
    <phoneticPr fontId="5"/>
  </si>
  <si>
    <t xml:space="preserve">91.3百万／1件 </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</si>
  <si>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</si>
  <si>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</si>
  <si>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</si>
  <si>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</si>
  <si>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</si>
  <si>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</si>
  <si>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</si>
  <si>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</si>
  <si>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phoneticPr fontId="5"/>
  </si>
  <si>
    <t>総合評価、企画競争により成果、コストを精査している。</t>
    <phoneticPr fontId="5"/>
  </si>
  <si>
    <t>見込み通りの進捗状況である。</t>
    <phoneticPr fontId="5"/>
  </si>
  <si>
    <t>研究内容の進展に伴い、論文等の公表を行った。</t>
    <phoneticPr fontId="5"/>
  </si>
  <si>
    <t>ＡＩを活用した建設生産システムの高度化に関する研究</t>
    <phoneticPr fontId="5"/>
  </si>
  <si>
    <t>i-Constrution推進検討経費</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</si>
  <si>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</si>
  <si>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</si>
  <si>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設計、施工、維持管理の各生産プロセスにおいて、土工以外の工種にもＩＣＴを本格的に導入するため、データ標準案及びマニュアル類の策定を進めている。</t>
    <phoneticPr fontId="5"/>
  </si>
  <si>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</si>
  <si>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新29-.0034</t>
    <rPh sb="0" eb="1">
      <t>シン</t>
    </rPh>
    <phoneticPr fontId="5"/>
  </si>
  <si>
    <t>（株）建設技術研究所</t>
    <phoneticPr fontId="5"/>
  </si>
  <si>
    <t>ＩＣＴ活用工事の建設生産性向上効果に関する調査</t>
    <phoneticPr fontId="5"/>
  </si>
  <si>
    <t>ＩＣＴ活用工事の工種拡大等に関する調査</t>
    <phoneticPr fontId="5"/>
  </si>
  <si>
    <t>３次元モデルによる数量算出方法の検討に関する調査</t>
    <phoneticPr fontId="5"/>
  </si>
  <si>
    <t>橋梁の震災復旧工事で得る情報の維持管理への活用に関する整理</t>
    <phoneticPr fontId="5"/>
  </si>
  <si>
    <t>補修したコンクリート部材の状態調査及び３次元モデル作成</t>
    <phoneticPr fontId="5"/>
  </si>
  <si>
    <t>（株）長大</t>
    <phoneticPr fontId="5"/>
  </si>
  <si>
    <t>施工管理データ分析用サーバ設定等</t>
    <phoneticPr fontId="5"/>
  </si>
  <si>
    <t>（株）長大</t>
    <phoneticPr fontId="5"/>
  </si>
  <si>
    <t>損傷制御型支承のせん断試験</t>
    <phoneticPr fontId="5"/>
  </si>
  <si>
    <t>排水機場点群データ作成</t>
    <phoneticPr fontId="5"/>
  </si>
  <si>
    <t>ソフトウェア購入</t>
    <phoneticPr fontId="5"/>
  </si>
  <si>
    <t>（株）建設技術研究所</t>
    <phoneticPr fontId="5"/>
  </si>
  <si>
    <t>一般社団法人　日本建設機械施工協会</t>
    <phoneticPr fontId="5"/>
  </si>
  <si>
    <t>一般財団法人　日本建設情報総合センター</t>
    <phoneticPr fontId="5"/>
  </si>
  <si>
    <t>中央コンサルタンツ（株）</t>
    <phoneticPr fontId="5"/>
  </si>
  <si>
    <t>福井コンピュータ（株）</t>
    <phoneticPr fontId="5"/>
  </si>
  <si>
    <t>（株）中庭測量コンサルタント</t>
    <phoneticPr fontId="5"/>
  </si>
  <si>
    <t>契約図書として利用可能な３次元モデルの導入に関する調査</t>
    <phoneticPr fontId="5"/>
  </si>
  <si>
    <t>人件費</t>
    <rPh sb="0" eb="3">
      <t>ジンケンヒ</t>
    </rPh>
    <phoneticPr fontId="5"/>
  </si>
  <si>
    <t>-</t>
    <phoneticPr fontId="5"/>
  </si>
  <si>
    <t>-</t>
    <phoneticPr fontId="5"/>
  </si>
  <si>
    <t>139 目標を達成した技術研究開発の割合</t>
    <phoneticPr fontId="5"/>
  </si>
  <si>
    <t>有</t>
  </si>
  <si>
    <t>無</t>
  </si>
  <si>
    <t>支出先については、価格競争や企画競争により競争性の確保に努めている。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</si>
  <si>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56百万/1件</t>
    <rPh sb="2" eb="3">
      <t>ヒャク</t>
    </rPh>
    <rPh sb="3" eb="4">
      <t>マン</t>
    </rPh>
    <rPh sb="6" eb="7">
      <t>ケン</t>
    </rPh>
    <phoneticPr fontId="5"/>
  </si>
  <si>
    <t>本プロジェクトにおいては、個々の技術を開発するのではなく、民間が開発した技術を、発注者側が活用可能となるような環境整備のためのルール・基準づくり（出来形管理・検査等）を進めていると認識。民間側の競争的な技術開発を誘発できるよう、機能要求仕様などの、将来的な技術開発に資する研究を進めていきたい。</t>
    <rPh sb="0" eb="1">
      <t>ホン</t>
    </rPh>
    <rPh sb="29" eb="31">
      <t>ミンカン</t>
    </rPh>
    <rPh sb="32" eb="34">
      <t>カイハツ</t>
    </rPh>
    <rPh sb="36" eb="38">
      <t>ギジュツ</t>
    </rPh>
    <rPh sb="47" eb="49">
      <t>カノウ</t>
    </rPh>
    <rPh sb="84" eb="85">
      <t>スス</t>
    </rPh>
    <rPh sb="95" eb="96">
      <t>ガワ</t>
    </rPh>
    <rPh sb="106" eb="108">
      <t>ユウハツ</t>
    </rPh>
    <rPh sb="114" eb="116">
      <t>キノウ</t>
    </rPh>
    <rPh sb="116" eb="118">
      <t>ヨウキュウ</t>
    </rPh>
    <rPh sb="118" eb="120">
      <t>シヨウ</t>
    </rPh>
    <rPh sb="133" eb="134">
      <t>シ</t>
    </rPh>
    <phoneticPr fontId="5"/>
  </si>
  <si>
    <t>河川管理含め、民間の競争的な技術開発が可能となるような対応が重要となる。国際的な標準化の際にも配慮いただきたい。また、民間の技術を生かすよう、国ではスペックを示すなど最低限の対応をすべき。</t>
    <phoneticPr fontId="5"/>
  </si>
  <si>
    <t>経済財政運営と改革の基本方針２０１８（平成３０年５月閣議決定）
未来投資戦略２０１８　（平成３０年６月閣議決定）
統合イノベーション総合戦略（平成３０年６月閣議決定）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rPh sb="32" eb="34">
      <t>ミライ</t>
    </rPh>
    <rPh sb="34" eb="36">
      <t>トウシ</t>
    </rPh>
    <rPh sb="57" eb="59">
      <t>トウゴウ</t>
    </rPh>
    <phoneticPr fontId="5"/>
  </si>
  <si>
    <t>一者応札については、原因の分析を行い、改善に向けて取り組まれたい。</t>
    <phoneticPr fontId="5"/>
  </si>
  <si>
    <t>「新しい日本のための優先課題推進枠」51</t>
    <rPh sb="1" eb="2">
      <t>アタラ</t>
    </rPh>
    <rPh sb="4" eb="6">
      <t>ニホン</t>
    </rPh>
    <rPh sb="10" eb="12">
      <t>ユウセン</t>
    </rPh>
    <rPh sb="12" eb="14">
      <t>カダイ</t>
    </rPh>
    <rPh sb="14" eb="16">
      <t>スイシン</t>
    </rPh>
    <rPh sb="16" eb="17">
      <t>ワク</t>
    </rPh>
    <phoneticPr fontId="5"/>
  </si>
  <si>
    <t>日本工営（株）</t>
    <phoneticPr fontId="5"/>
  </si>
  <si>
    <t>A.日本工営（株）</t>
    <phoneticPr fontId="5"/>
  </si>
  <si>
    <t>執行等改善</t>
  </si>
  <si>
    <t>適切に対応してまいりたい。</t>
    <rPh sb="0" eb="2">
      <t>テキセツ</t>
    </rPh>
    <rPh sb="3" eb="5">
      <t>タイオウ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</si>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</sst>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342900</xdr:rowOff>
    </xdr:from>
    <xdr:to>
      <xdr:col>18</xdr:col>
      <xdr:colOff>112922</xdr:colOff>
      <xdr:row>742</xdr:row>
      <xdr:rowOff>152400</xdr:rowOff>
    </xdr:to>
    <xdr:sp macro="" textlink="">
      <xdr:nvSpPr>
        <xdr:cNvPr id="3" name="テキスト ボックス 2"/>
        <xdr:cNvSpPr txBox="1"/>
      </xdr:nvSpPr>
      <xdr:spPr>
        <a:xfrm>
          <a:off x="1400175" y="235553250"/>
          <a:ext cx="2313197"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５６百万円</a:t>
          </a:r>
          <a:endParaRPr kumimoji="1" lang="en-US" altLang="ja-JP" sz="1100">
            <a:solidFill>
              <a:sysClr val="windowText" lastClr="000000"/>
            </a:solidFill>
          </a:endParaRPr>
        </a:p>
      </xdr:txBody>
    </xdr:sp>
    <xdr:clientData/>
  </xdr:twoCellAnchor>
  <xdr:twoCellAnchor>
    <xdr:from>
      <xdr:col>6</xdr:col>
      <xdr:colOff>76200</xdr:colOff>
      <xdr:row>742</xdr:row>
      <xdr:rowOff>304800</xdr:rowOff>
    </xdr:from>
    <xdr:to>
      <xdr:col>20</xdr:col>
      <xdr:colOff>76200</xdr:colOff>
      <xdr:row>744</xdr:row>
      <xdr:rowOff>157282</xdr:rowOff>
    </xdr:to>
    <xdr:sp macro="" textlink="">
      <xdr:nvSpPr>
        <xdr:cNvPr id="4" name="大かっこ 3"/>
        <xdr:cNvSpPr/>
      </xdr:nvSpPr>
      <xdr:spPr>
        <a:xfrm>
          <a:off x="1276350" y="236220000"/>
          <a:ext cx="2800350" cy="5573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1681</xdr:colOff>
      <xdr:row>743</xdr:row>
      <xdr:rowOff>7284</xdr:rowOff>
    </xdr:from>
    <xdr:to>
      <xdr:col>21</xdr:col>
      <xdr:colOff>71228</xdr:colOff>
      <xdr:row>746</xdr:row>
      <xdr:rowOff>98051</xdr:rowOff>
    </xdr:to>
    <xdr:sp macro="" textlink="">
      <xdr:nvSpPr>
        <xdr:cNvPr id="5" name="正方形/長方形 4"/>
        <xdr:cNvSpPr/>
      </xdr:nvSpPr>
      <xdr:spPr>
        <a:xfrm>
          <a:off x="1401856" y="236274909"/>
          <a:ext cx="2869897" cy="114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0</xdr:colOff>
      <xdr:row>745</xdr:row>
      <xdr:rowOff>0</xdr:rowOff>
    </xdr:from>
    <xdr:to>
      <xdr:col>12</xdr:col>
      <xdr:colOff>0</xdr:colOff>
      <xdr:row>747</xdr:row>
      <xdr:rowOff>204107</xdr:rowOff>
    </xdr:to>
    <xdr:cxnSp macro="">
      <xdr:nvCxnSpPr>
        <xdr:cNvPr id="6" name="直線コネクタ 5"/>
        <xdr:cNvCxnSpPr/>
      </xdr:nvCxnSpPr>
      <xdr:spPr>
        <a:xfrm>
          <a:off x="2400300" y="236972475"/>
          <a:ext cx="0" cy="9089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137032</xdr:colOff>
      <xdr:row>745</xdr:row>
      <xdr:rowOff>338818</xdr:rowOff>
    </xdr:from>
    <xdr:to>
      <xdr:col>27</xdr:col>
      <xdr:colOff>54011</xdr:colOff>
      <xdr:row>749</xdr:row>
      <xdr:rowOff>82443</xdr:rowOff>
    </xdr:to>
    <xdr:sp macro="" textlink="">
      <xdr:nvSpPr>
        <xdr:cNvPr id="7" name="テキスト ボックス 6"/>
        <xdr:cNvSpPr txBox="1"/>
      </xdr:nvSpPr>
      <xdr:spPr>
        <a:xfrm>
          <a:off x="3137407" y="237311293"/>
          <a:ext cx="2317279" cy="11533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５６百万円</a:t>
          </a:r>
          <a:endParaRPr kumimoji="1" lang="en-US" altLang="ja-JP" sz="1100">
            <a:solidFill>
              <a:sysClr val="windowText" lastClr="000000"/>
            </a:solidFill>
          </a:endParaRPr>
        </a:p>
      </xdr:txBody>
    </xdr:sp>
    <xdr:clientData/>
  </xdr:twoCellAnchor>
  <xdr:twoCellAnchor>
    <xdr:from>
      <xdr:col>12</xdr:col>
      <xdr:colOff>4802</xdr:colOff>
      <xdr:row>747</xdr:row>
      <xdr:rowOff>208189</xdr:rowOff>
    </xdr:from>
    <xdr:to>
      <xdr:col>15</xdr:col>
      <xdr:colOff>108056</xdr:colOff>
      <xdr:row>747</xdr:row>
      <xdr:rowOff>208189</xdr:rowOff>
    </xdr:to>
    <xdr:cxnSp macro="">
      <xdr:nvCxnSpPr>
        <xdr:cNvPr id="8" name="直線矢印コネクタ 7"/>
        <xdr:cNvCxnSpPr/>
      </xdr:nvCxnSpPr>
      <xdr:spPr>
        <a:xfrm flipV="1">
          <a:off x="2405102" y="237885514"/>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142875</xdr:rowOff>
    </xdr:from>
    <xdr:to>
      <xdr:col>42</xdr:col>
      <xdr:colOff>108859</xdr:colOff>
      <xdr:row>752</xdr:row>
      <xdr:rowOff>238125</xdr:rowOff>
    </xdr:to>
    <xdr:sp macro="" textlink="">
      <xdr:nvSpPr>
        <xdr:cNvPr id="9" name="大かっこ 8"/>
        <xdr:cNvSpPr/>
      </xdr:nvSpPr>
      <xdr:spPr>
        <a:xfrm>
          <a:off x="3000375" y="238525050"/>
          <a:ext cx="5509534" cy="1152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15</xdr:col>
      <xdr:colOff>146958</xdr:colOff>
      <xdr:row>749</xdr:row>
      <xdr:rowOff>161925</xdr:rowOff>
    </xdr:from>
    <xdr:to>
      <xdr:col>42</xdr:col>
      <xdr:colOff>57152</xdr:colOff>
      <xdr:row>752</xdr:row>
      <xdr:rowOff>304800</xdr:rowOff>
    </xdr:to>
    <xdr:sp macro="" textlink="">
      <xdr:nvSpPr>
        <xdr:cNvPr id="10" name="正方形/長方形 9"/>
        <xdr:cNvSpPr/>
      </xdr:nvSpPr>
      <xdr:spPr>
        <a:xfrm>
          <a:off x="3147333" y="238544100"/>
          <a:ext cx="5310869" cy="12001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設計段階における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次元化に必要な基準案作成に必要な技術的検討</a:t>
          </a:r>
          <a:endParaRPr lang="ja-JP" altLang="ja-JP">
            <a:solidFill>
              <a:schemeClr val="tx1"/>
            </a:solidFill>
            <a:effectLst/>
          </a:endParaRPr>
        </a:p>
        <a:p>
          <a:pPr rtl="0"/>
          <a:r>
            <a:rPr lang="ja-JP" altLang="ja-JP" sz="1100" b="0" i="0" baseline="0">
              <a:solidFill>
                <a:schemeClr val="tx1"/>
              </a:solidFill>
              <a:effectLst/>
              <a:latin typeface="+mn-lt"/>
              <a:ea typeface="+mn-ea"/>
              <a:cs typeface="+mn-cs"/>
            </a:rPr>
            <a:t>施工段階への</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の活用の拡大のための管理基準検査基準案の作成に必要な技術的検討</a:t>
          </a:r>
          <a:endParaRPr lang="ja-JP" altLang="ja-JP">
            <a:solidFill>
              <a:schemeClr val="tx1"/>
            </a:solidFill>
            <a:effectLst/>
          </a:endParaRPr>
        </a:p>
      </xdr:txBody>
    </xdr:sp>
    <xdr:clientData/>
  </xdr:twoCellAnchor>
  <xdr:twoCellAnchor>
    <xdr:from>
      <xdr:col>21</xdr:col>
      <xdr:colOff>18409</xdr:colOff>
      <xdr:row>755</xdr:row>
      <xdr:rowOff>33990</xdr:rowOff>
    </xdr:from>
    <xdr:to>
      <xdr:col>24</xdr:col>
      <xdr:colOff>121662</xdr:colOff>
      <xdr:row>755</xdr:row>
      <xdr:rowOff>33990</xdr:rowOff>
    </xdr:to>
    <xdr:cxnSp macro="">
      <xdr:nvCxnSpPr>
        <xdr:cNvPr id="11" name="直線矢印コネクタ 10"/>
        <xdr:cNvCxnSpPr/>
      </xdr:nvCxnSpPr>
      <xdr:spPr>
        <a:xfrm flipV="1">
          <a:off x="4218934" y="24053071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753</xdr:row>
      <xdr:rowOff>0</xdr:rowOff>
    </xdr:from>
    <xdr:to>
      <xdr:col>21</xdr:col>
      <xdr:colOff>0</xdr:colOff>
      <xdr:row>755</xdr:row>
      <xdr:rowOff>27214</xdr:rowOff>
    </xdr:to>
    <xdr:cxnSp macro="">
      <xdr:nvCxnSpPr>
        <xdr:cNvPr id="12" name="直線コネクタ 11"/>
        <xdr:cNvCxnSpPr/>
      </xdr:nvCxnSpPr>
      <xdr:spPr>
        <a:xfrm>
          <a:off x="4200525" y="23979187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188499</xdr:colOff>
      <xdr:row>753</xdr:row>
      <xdr:rowOff>200025</xdr:rowOff>
    </xdr:from>
    <xdr:to>
      <xdr:col>37</xdr:col>
      <xdr:colOff>186987</xdr:colOff>
      <xdr:row>755</xdr:row>
      <xdr:rowOff>191861</xdr:rowOff>
    </xdr:to>
    <xdr:sp macro="" textlink="">
      <xdr:nvSpPr>
        <xdr:cNvPr id="13" name="テキスト ボックス 12"/>
        <xdr:cNvSpPr txBox="1"/>
      </xdr:nvSpPr>
      <xdr:spPr>
        <a:xfrm>
          <a:off x="4989099" y="239991900"/>
          <a:ext cx="2598813"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l"/>
          <a:r>
            <a:rPr kumimoji="1" lang="ja-JP" altLang="en-US" sz="1100"/>
            <a:t>　　　　　 　　　　</a:t>
          </a:r>
          <a:r>
            <a:rPr kumimoji="1" lang="ja-JP" altLang="en-US" sz="1100">
              <a:solidFill>
                <a:sysClr val="windowText" lastClr="000000"/>
              </a:solidFill>
            </a:rPr>
            <a:t>　５５百万円</a:t>
          </a:r>
        </a:p>
      </xdr:txBody>
    </xdr:sp>
    <xdr:clientData/>
  </xdr:twoCellAnchor>
  <xdr:twoCellAnchor>
    <xdr:from>
      <xdr:col>23</xdr:col>
      <xdr:colOff>48345</xdr:colOff>
      <xdr:row>755</xdr:row>
      <xdr:rowOff>261256</xdr:rowOff>
    </xdr:from>
    <xdr:to>
      <xdr:col>43</xdr:col>
      <xdr:colOff>161925</xdr:colOff>
      <xdr:row>757</xdr:row>
      <xdr:rowOff>371474</xdr:rowOff>
    </xdr:to>
    <xdr:sp macro="" textlink="">
      <xdr:nvSpPr>
        <xdr:cNvPr id="14" name="正方形/長方形 13"/>
        <xdr:cNvSpPr/>
      </xdr:nvSpPr>
      <xdr:spPr>
        <a:xfrm>
          <a:off x="4648920" y="240757981"/>
          <a:ext cx="4114080" cy="11293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の全面的な活用に係る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次元設計の現状調査、土木構造物の特性に適合した３次元モデル標準の作成、</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a:t>
          </a:r>
          <a:r>
            <a:rPr lang="en-US" altLang="ja-JP" sz="1100" b="0" i="0" baseline="0">
              <a:solidFill>
                <a:schemeClr val="tx1"/>
              </a:solidFill>
              <a:effectLst/>
              <a:latin typeface="+mn-lt"/>
              <a:ea typeface="+mn-ea"/>
              <a:cs typeface="+mn-cs"/>
            </a:rPr>
            <a:t>CAD</a:t>
          </a:r>
          <a:r>
            <a:rPr lang="ja-JP" altLang="ja-JP" sz="1100" b="0" i="0" baseline="0">
              <a:solidFill>
                <a:schemeClr val="tx1"/>
              </a:solidFill>
              <a:effectLst/>
              <a:latin typeface="+mn-lt"/>
              <a:ea typeface="+mn-ea"/>
              <a:cs typeface="+mn-cs"/>
            </a:rPr>
            <a:t>による数量算出要領の作成に関する調査、</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の全面的な活用に関する国際標準の動向調査、維持管理における</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活用の実態調査等</a:t>
          </a:r>
          <a:endParaRPr lang="ja-JP" altLang="ja-JP">
            <a:solidFill>
              <a:schemeClr val="tx1"/>
            </a:solidFill>
            <a:effectLst/>
          </a:endParaRPr>
        </a:p>
      </xdr:txBody>
    </xdr:sp>
    <xdr:clientData/>
  </xdr:twoCellAnchor>
  <xdr:twoCellAnchor>
    <xdr:from>
      <xdr:col>22</xdr:col>
      <xdr:colOff>159924</xdr:colOff>
      <xdr:row>755</xdr:row>
      <xdr:rowOff>277585</xdr:rowOff>
    </xdr:from>
    <xdr:to>
      <xdr:col>44</xdr:col>
      <xdr:colOff>123826</xdr:colOff>
      <xdr:row>757</xdr:row>
      <xdr:rowOff>447675</xdr:rowOff>
    </xdr:to>
    <xdr:sp macro="" textlink="">
      <xdr:nvSpPr>
        <xdr:cNvPr id="15" name="大かっこ 14"/>
        <xdr:cNvSpPr/>
      </xdr:nvSpPr>
      <xdr:spPr>
        <a:xfrm>
          <a:off x="4560474" y="240774310"/>
          <a:ext cx="4364452" cy="1189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200024</xdr:colOff>
      <xdr:row>741</xdr:row>
      <xdr:rowOff>134710</xdr:rowOff>
    </xdr:from>
    <xdr:to>
      <xdr:col>44</xdr:col>
      <xdr:colOff>133349</xdr:colOff>
      <xdr:row>745</xdr:row>
      <xdr:rowOff>125185</xdr:rowOff>
    </xdr:to>
    <xdr:sp macro="" textlink="">
      <xdr:nvSpPr>
        <xdr:cNvPr id="16" name="大かっこ 15"/>
        <xdr:cNvSpPr/>
      </xdr:nvSpPr>
      <xdr:spPr>
        <a:xfrm>
          <a:off x="6600824" y="235697485"/>
          <a:ext cx="2333625"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155122</xdr:colOff>
      <xdr:row>741</xdr:row>
      <xdr:rowOff>0</xdr:rowOff>
    </xdr:from>
    <xdr:to>
      <xdr:col>43</xdr:col>
      <xdr:colOff>182336</xdr:colOff>
      <xdr:row>745</xdr:row>
      <xdr:rowOff>183697</xdr:rowOff>
    </xdr:to>
    <xdr:sp macro="" textlink="">
      <xdr:nvSpPr>
        <xdr:cNvPr id="17" name="正方形/長方形 26"/>
        <xdr:cNvSpPr>
          <a:spLocks noChangeArrowheads="1"/>
        </xdr:cNvSpPr>
      </xdr:nvSpPr>
      <xdr:spPr bwMode="auto">
        <a:xfrm>
          <a:off x="6755947" y="235562775"/>
          <a:ext cx="2027464" cy="1593397"/>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０．８百万円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職員旅費　</a:t>
          </a:r>
          <a:r>
            <a:rPr lang="ja-JP" altLang="en-US" sz="1100" b="0" i="0" baseline="0">
              <a:solidFill>
                <a:sysClr val="windowText" lastClr="000000"/>
              </a:solidFill>
              <a:effectLst/>
              <a:latin typeface="+mn-lt"/>
              <a:ea typeface="+mn-ea"/>
              <a:cs typeface="+mn-cs"/>
            </a:rPr>
            <a:t>０．７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０．１</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E188" sqref="E188:AX189"/>
    </sheetView>
  </sheetViews>
  <sheetFormatPr defaultRowHeight="13.5" x14ac:dyDescent="0.15"/>
  <cols>
    <col min="1" max="49" width="2.75" customWidth="1"/>
    <col min="50" max="50" width="6.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426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1"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639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科学技術・イノベーション、国土強靱化施策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81"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93</v>
      </c>
      <c r="X13" s="658"/>
      <c r="Y13" s="658"/>
      <c r="Z13" s="658"/>
      <c r="AA13" s="658"/>
      <c r="AB13" s="658"/>
      <c r="AC13" s="659"/>
      <c r="AD13" s="657">
        <v>56</v>
      </c>
      <c r="AE13" s="658"/>
      <c r="AF13" s="658"/>
      <c r="AG13" s="658"/>
      <c r="AH13" s="658"/>
      <c r="AI13" s="658"/>
      <c r="AJ13" s="659"/>
      <c r="AK13" s="657">
        <v>51</v>
      </c>
      <c r="AL13" s="658"/>
      <c r="AM13" s="658"/>
      <c r="AN13" s="658"/>
      <c r="AO13" s="658"/>
      <c r="AP13" s="658"/>
      <c r="AQ13" s="659"/>
      <c r="AR13" s="919">
        <v>51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630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631</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579</v>
      </c>
      <c r="X16" s="658"/>
      <c r="Y16" s="658"/>
      <c r="Z16" s="658"/>
      <c r="AA16" s="658"/>
      <c r="AB16" s="658"/>
      <c r="AC16" s="659"/>
      <c r="AD16" s="657" t="s">
        <v>631</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579</v>
      </c>
      <c r="X17" s="658"/>
      <c r="Y17" s="658"/>
      <c r="Z17" s="658"/>
      <c r="AA17" s="658"/>
      <c r="AB17" s="658"/>
      <c r="AC17" s="659"/>
      <c r="AD17" s="657" t="s">
        <v>631</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93</v>
      </c>
      <c r="X18" s="879"/>
      <c r="Y18" s="879"/>
      <c r="Z18" s="879"/>
      <c r="AA18" s="879"/>
      <c r="AB18" s="879"/>
      <c r="AC18" s="880"/>
      <c r="AD18" s="878">
        <f>SUM(AD13:AJ17)</f>
        <v>56</v>
      </c>
      <c r="AE18" s="879"/>
      <c r="AF18" s="879"/>
      <c r="AG18" s="879"/>
      <c r="AH18" s="879"/>
      <c r="AI18" s="879"/>
      <c r="AJ18" s="880"/>
      <c r="AK18" s="878">
        <f>SUM(AK13:AQ17)</f>
        <v>51</v>
      </c>
      <c r="AL18" s="879"/>
      <c r="AM18" s="879"/>
      <c r="AN18" s="879"/>
      <c r="AO18" s="879"/>
      <c r="AP18" s="879"/>
      <c r="AQ18" s="880"/>
      <c r="AR18" s="878">
        <f>SUM(AR13:AX17)</f>
        <v>51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91</v>
      </c>
      <c r="X19" s="658"/>
      <c r="Y19" s="658"/>
      <c r="Z19" s="658"/>
      <c r="AA19" s="658"/>
      <c r="AB19" s="658"/>
      <c r="AC19" s="659"/>
      <c r="AD19" s="657">
        <v>56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0.978494623655914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0.978494623655914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50</v>
      </c>
      <c r="Q23" s="920"/>
      <c r="R23" s="920"/>
      <c r="S23" s="920"/>
      <c r="T23" s="920"/>
      <c r="U23" s="920"/>
      <c r="V23" s="937"/>
      <c r="W23" s="919">
        <v>50</v>
      </c>
      <c r="X23" s="920"/>
      <c r="Y23" s="920"/>
      <c r="Z23" s="920"/>
      <c r="AA23" s="920"/>
      <c r="AB23" s="920"/>
      <c r="AC23" s="937"/>
      <c r="AD23" s="974" t="s">
        <v>641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7">
        <v>0</v>
      </c>
      <c r="Q26" s="658"/>
      <c r="R26" s="658"/>
      <c r="S26" s="658"/>
      <c r="T26" s="658"/>
      <c r="U26" s="658"/>
      <c r="V26" s="659"/>
      <c r="W26" s="657">
        <v>0</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51</v>
      </c>
      <c r="Q29" s="934"/>
      <c r="R29" s="934"/>
      <c r="S29" s="934"/>
      <c r="T29" s="934"/>
      <c r="U29" s="934"/>
      <c r="V29" s="935"/>
      <c r="W29" s="933">
        <f>AR13</f>
        <v>51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576</v>
      </c>
      <c r="AC32" s="461"/>
      <c r="AD32" s="461"/>
      <c r="AE32" s="218" t="s">
        <v>579</v>
      </c>
      <c r="AF32" s="219"/>
      <c r="AG32" s="219"/>
      <c r="AH32" s="219"/>
      <c r="AI32" s="218">
        <v>13</v>
      </c>
      <c r="AJ32" s="219"/>
      <c r="AK32" s="219"/>
      <c r="AL32" s="219"/>
      <c r="AM32" s="218">
        <v>19</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580</v>
      </c>
      <c r="AF33" s="219"/>
      <c r="AG33" s="219"/>
      <c r="AH33" s="219"/>
      <c r="AI33" s="218">
        <v>13</v>
      </c>
      <c r="AJ33" s="219"/>
      <c r="AK33" s="219"/>
      <c r="AL33" s="219"/>
      <c r="AM33" s="218">
        <v>19</v>
      </c>
      <c r="AN33" s="219"/>
      <c r="AO33" s="219"/>
      <c r="AP33" s="219"/>
      <c r="AQ33" s="340"/>
      <c r="AR33" s="207"/>
      <c r="AS33" s="207"/>
      <c r="AT33" s="341"/>
      <c r="AU33" s="219">
        <v>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t="s">
        <v>579</v>
      </c>
      <c r="AF101" s="219"/>
      <c r="AG101" s="219"/>
      <c r="AH101" s="220"/>
      <c r="AI101" s="218">
        <v>1</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576</v>
      </c>
      <c r="AC102" s="461"/>
      <c r="AD102" s="461"/>
      <c r="AE102" s="418" t="s">
        <v>579</v>
      </c>
      <c r="AF102" s="418"/>
      <c r="AG102" s="418"/>
      <c r="AH102" s="418"/>
      <c r="AI102" s="418">
        <v>1</v>
      </c>
      <c r="AJ102" s="418"/>
      <c r="AK102" s="418"/>
      <c r="AL102" s="418"/>
      <c r="AM102" s="418">
        <v>3</v>
      </c>
      <c r="AN102" s="418"/>
      <c r="AO102" s="418"/>
      <c r="AP102" s="418"/>
      <c r="AQ102" s="273">
        <f>3+2</f>
        <v>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t="s">
        <v>646</v>
      </c>
      <c r="AF116" s="418"/>
      <c r="AG116" s="418"/>
      <c r="AH116" s="418"/>
      <c r="AI116" s="418">
        <v>91</v>
      </c>
      <c r="AJ116" s="418"/>
      <c r="AK116" s="418"/>
      <c r="AL116" s="418"/>
      <c r="AM116" s="418">
        <v>56</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646</v>
      </c>
      <c r="AF117" s="551"/>
      <c r="AG117" s="551"/>
      <c r="AH117" s="551"/>
      <c r="AI117" s="551" t="s">
        <v>590</v>
      </c>
      <c r="AJ117" s="551"/>
      <c r="AK117" s="551"/>
      <c r="AL117" s="551"/>
      <c r="AM117" s="551" t="s">
        <v>636</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632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93.8</v>
      </c>
      <c r="AF134" s="207"/>
      <c r="AG134" s="207"/>
      <c r="AH134" s="207"/>
      <c r="AI134" s="206">
        <v>96.8</v>
      </c>
      <c r="AJ134" s="207"/>
      <c r="AK134" s="207"/>
      <c r="AL134" s="207"/>
      <c r="AM134" s="206">
        <v>96.3</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v>80</v>
      </c>
      <c r="AF135" s="207"/>
      <c r="AG135" s="207"/>
      <c r="AH135" s="207"/>
      <c r="AI135" s="206">
        <v>90</v>
      </c>
      <c r="AJ135" s="207"/>
      <c r="AK135" s="207"/>
      <c r="AL135" s="207"/>
      <c r="AM135" s="206">
        <v>90</v>
      </c>
      <c r="AN135" s="207"/>
      <c r="AO135" s="207"/>
      <c r="AP135" s="207"/>
      <c r="AQ135" s="206"/>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80.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51.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9.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78.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5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575</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9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9.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9.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9.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48"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118.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430</v>
      </c>
      <c r="K722" s="291"/>
      <c r="L722" s="83" t="str">
        <f t="shared" ref="L722:L725" si="5">IF(M722="","","-")</f>
        <v/>
      </c>
      <c r="M722" s="84"/>
      <c r="N722" s="304" t="s">
        <v>603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640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644</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t="s">
        <v>609</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426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629</v>
      </c>
      <c r="H781" s="671"/>
      <c r="I781" s="671"/>
      <c r="J781" s="671"/>
      <c r="K781" s="672"/>
      <c r="L781" s="664" t="s">
        <v>628</v>
      </c>
      <c r="M781" s="665"/>
      <c r="N781" s="665"/>
      <c r="O781" s="665"/>
      <c r="P781" s="665"/>
      <c r="Q781" s="665"/>
      <c r="R781" s="665"/>
      <c r="S781" s="665"/>
      <c r="T781" s="665"/>
      <c r="U781" s="665"/>
      <c r="V781" s="665"/>
      <c r="W781" s="665"/>
      <c r="X781" s="666"/>
      <c r="Y781" s="388">
        <v>19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0.25" customHeight="1" x14ac:dyDescent="0.15">
      <c r="A837" s="376">
        <v>1</v>
      </c>
      <c r="B837" s="376">
        <v>1</v>
      </c>
      <c r="C837" s="361" t="s">
        <v>642</v>
      </c>
      <c r="D837" s="347"/>
      <c r="E837" s="347"/>
      <c r="F837" s="347"/>
      <c r="G837" s="347"/>
      <c r="H837" s="347"/>
      <c r="I837" s="347"/>
      <c r="J837" s="348">
        <v>2010001016851</v>
      </c>
      <c r="K837" s="349"/>
      <c r="L837" s="349"/>
      <c r="M837" s="349"/>
      <c r="N837" s="349"/>
      <c r="O837" s="349"/>
      <c r="P837" s="362" t="s">
        <v>628</v>
      </c>
      <c r="Q837" s="350"/>
      <c r="R837" s="350"/>
      <c r="S837" s="350"/>
      <c r="T837" s="350"/>
      <c r="U837" s="350"/>
      <c r="V837" s="350"/>
      <c r="W837" s="350"/>
      <c r="X837" s="350"/>
      <c r="Y837" s="351">
        <v>19</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50.25" customHeight="1" x14ac:dyDescent="0.15">
      <c r="A838" s="376">
        <v>2</v>
      </c>
      <c r="B838" s="376">
        <v>1</v>
      </c>
      <c r="C838" s="361" t="s">
        <v>622</v>
      </c>
      <c r="D838" s="347"/>
      <c r="E838" s="347"/>
      <c r="F838" s="347"/>
      <c r="G838" s="347"/>
      <c r="H838" s="347"/>
      <c r="I838" s="347"/>
      <c r="J838" s="348">
        <v>7010001042703</v>
      </c>
      <c r="K838" s="349"/>
      <c r="L838" s="349"/>
      <c r="M838" s="349"/>
      <c r="N838" s="349"/>
      <c r="O838" s="349"/>
      <c r="P838" s="362" t="s">
        <v>611</v>
      </c>
      <c r="Q838" s="350"/>
      <c r="R838" s="350"/>
      <c r="S838" s="350"/>
      <c r="T838" s="350"/>
      <c r="U838" s="350"/>
      <c r="V838" s="350"/>
      <c r="W838" s="350"/>
      <c r="X838" s="350"/>
      <c r="Y838" s="351">
        <v>12</v>
      </c>
      <c r="Z838" s="352"/>
      <c r="AA838" s="352"/>
      <c r="AB838" s="353"/>
      <c r="AC838" s="363" t="s">
        <v>502</v>
      </c>
      <c r="AD838" s="363"/>
      <c r="AE838" s="363"/>
      <c r="AF838" s="363"/>
      <c r="AG838" s="363"/>
      <c r="AH838" s="372">
        <v>2</v>
      </c>
      <c r="AI838" s="373"/>
      <c r="AJ838" s="373"/>
      <c r="AK838" s="373"/>
      <c r="AL838" s="357">
        <v>99.39</v>
      </c>
      <c r="AM838" s="358"/>
      <c r="AN838" s="358"/>
      <c r="AO838" s="359"/>
      <c r="AP838" s="360"/>
      <c r="AQ838" s="360"/>
      <c r="AR838" s="360"/>
      <c r="AS838" s="360"/>
      <c r="AT838" s="360"/>
      <c r="AU838" s="360"/>
      <c r="AV838" s="360"/>
      <c r="AW838" s="360"/>
      <c r="AX838" s="360"/>
    </row>
    <row r="839" spans="1:50" ht="50.25" customHeight="1" x14ac:dyDescent="0.15">
      <c r="A839" s="376">
        <v>3</v>
      </c>
      <c r="B839" s="376">
        <v>1</v>
      </c>
      <c r="C839" s="361" t="s">
        <v>623</v>
      </c>
      <c r="D839" s="347"/>
      <c r="E839" s="347"/>
      <c r="F839" s="347"/>
      <c r="G839" s="347"/>
      <c r="H839" s="347"/>
      <c r="I839" s="347"/>
      <c r="J839" s="348">
        <v>6010405010463</v>
      </c>
      <c r="K839" s="349"/>
      <c r="L839" s="349"/>
      <c r="M839" s="349"/>
      <c r="N839" s="349"/>
      <c r="O839" s="349"/>
      <c r="P839" s="362" t="s">
        <v>612</v>
      </c>
      <c r="Q839" s="350"/>
      <c r="R839" s="350"/>
      <c r="S839" s="350"/>
      <c r="T839" s="350"/>
      <c r="U839" s="350"/>
      <c r="V839" s="350"/>
      <c r="W839" s="350"/>
      <c r="X839" s="350"/>
      <c r="Y839" s="351">
        <v>7</v>
      </c>
      <c r="Z839" s="352"/>
      <c r="AA839" s="352"/>
      <c r="AB839" s="353"/>
      <c r="AC839" s="363" t="s">
        <v>502</v>
      </c>
      <c r="AD839" s="363"/>
      <c r="AE839" s="363"/>
      <c r="AF839" s="363"/>
      <c r="AG839" s="363"/>
      <c r="AH839" s="355">
        <v>1</v>
      </c>
      <c r="AI839" s="356"/>
      <c r="AJ839" s="356"/>
      <c r="AK839" s="356"/>
      <c r="AL839" s="357">
        <v>99.77</v>
      </c>
      <c r="AM839" s="358"/>
      <c r="AN839" s="358"/>
      <c r="AO839" s="359"/>
      <c r="AP839" s="360"/>
      <c r="AQ839" s="360"/>
      <c r="AR839" s="360"/>
      <c r="AS839" s="360"/>
      <c r="AT839" s="360"/>
      <c r="AU839" s="360"/>
      <c r="AV839" s="360"/>
      <c r="AW839" s="360"/>
      <c r="AX839" s="360"/>
    </row>
    <row r="840" spans="1:50" ht="50.25" customHeight="1" x14ac:dyDescent="0.15">
      <c r="A840" s="376">
        <v>4</v>
      </c>
      <c r="B840" s="376">
        <v>1</v>
      </c>
      <c r="C840" s="361" t="s">
        <v>624</v>
      </c>
      <c r="D840" s="347"/>
      <c r="E840" s="347"/>
      <c r="F840" s="347"/>
      <c r="G840" s="347"/>
      <c r="H840" s="347"/>
      <c r="I840" s="347"/>
      <c r="J840" s="348">
        <v>4010405010556</v>
      </c>
      <c r="K840" s="349"/>
      <c r="L840" s="349"/>
      <c r="M840" s="349"/>
      <c r="N840" s="349"/>
      <c r="O840" s="349"/>
      <c r="P840" s="362" t="s">
        <v>613</v>
      </c>
      <c r="Q840" s="350"/>
      <c r="R840" s="350"/>
      <c r="S840" s="350"/>
      <c r="T840" s="350"/>
      <c r="U840" s="350"/>
      <c r="V840" s="350"/>
      <c r="W840" s="350"/>
      <c r="X840" s="350"/>
      <c r="Y840" s="351">
        <v>6</v>
      </c>
      <c r="Z840" s="352"/>
      <c r="AA840" s="352"/>
      <c r="AB840" s="353"/>
      <c r="AC840" s="363" t="s">
        <v>502</v>
      </c>
      <c r="AD840" s="363"/>
      <c r="AE840" s="363"/>
      <c r="AF840" s="363"/>
      <c r="AG840" s="363"/>
      <c r="AH840" s="355">
        <v>1</v>
      </c>
      <c r="AI840" s="356"/>
      <c r="AJ840" s="356"/>
      <c r="AK840" s="356"/>
      <c r="AL840" s="357">
        <v>99.71</v>
      </c>
      <c r="AM840" s="358"/>
      <c r="AN840" s="358"/>
      <c r="AO840" s="359"/>
      <c r="AP840" s="360"/>
      <c r="AQ840" s="360"/>
      <c r="AR840" s="360"/>
      <c r="AS840" s="360"/>
      <c r="AT840" s="360"/>
      <c r="AU840" s="360"/>
      <c r="AV840" s="360"/>
      <c r="AW840" s="360"/>
      <c r="AX840" s="360"/>
    </row>
    <row r="841" spans="1:50" ht="50.25" customHeight="1" x14ac:dyDescent="0.15">
      <c r="A841" s="376">
        <v>5</v>
      </c>
      <c r="B841" s="376">
        <v>1</v>
      </c>
      <c r="C841" s="361" t="s">
        <v>625</v>
      </c>
      <c r="D841" s="347"/>
      <c r="E841" s="347"/>
      <c r="F841" s="347"/>
      <c r="G841" s="347"/>
      <c r="H841" s="347"/>
      <c r="I841" s="347"/>
      <c r="J841" s="348">
        <v>9180001026134</v>
      </c>
      <c r="K841" s="349"/>
      <c r="L841" s="349"/>
      <c r="M841" s="349"/>
      <c r="N841" s="349"/>
      <c r="O841" s="349"/>
      <c r="P841" s="362" t="s">
        <v>614</v>
      </c>
      <c r="Q841" s="350"/>
      <c r="R841" s="350"/>
      <c r="S841" s="350"/>
      <c r="T841" s="350"/>
      <c r="U841" s="350"/>
      <c r="V841" s="350"/>
      <c r="W841" s="350"/>
      <c r="X841" s="350"/>
      <c r="Y841" s="351">
        <v>5</v>
      </c>
      <c r="Z841" s="352"/>
      <c r="AA841" s="352"/>
      <c r="AB841" s="353"/>
      <c r="AC841" s="354" t="s">
        <v>502</v>
      </c>
      <c r="AD841" s="354"/>
      <c r="AE841" s="354"/>
      <c r="AF841" s="354"/>
      <c r="AG841" s="354"/>
      <c r="AH841" s="355">
        <v>2</v>
      </c>
      <c r="AI841" s="356"/>
      <c r="AJ841" s="356"/>
      <c r="AK841" s="356"/>
      <c r="AL841" s="357">
        <v>98.72</v>
      </c>
      <c r="AM841" s="358"/>
      <c r="AN841" s="358"/>
      <c r="AO841" s="359"/>
      <c r="AP841" s="360"/>
      <c r="AQ841" s="360"/>
      <c r="AR841" s="360"/>
      <c r="AS841" s="360"/>
      <c r="AT841" s="360"/>
      <c r="AU841" s="360"/>
      <c r="AV841" s="360"/>
      <c r="AW841" s="360"/>
      <c r="AX841" s="360"/>
    </row>
    <row r="842" spans="1:50" ht="50.25" customHeight="1" x14ac:dyDescent="0.15">
      <c r="A842" s="376">
        <v>6</v>
      </c>
      <c r="B842" s="376">
        <v>1</v>
      </c>
      <c r="C842" s="361" t="s">
        <v>610</v>
      </c>
      <c r="D842" s="347"/>
      <c r="E842" s="347"/>
      <c r="F842" s="347"/>
      <c r="G842" s="347"/>
      <c r="H842" s="347"/>
      <c r="I842" s="347"/>
      <c r="J842" s="348">
        <v>7010001042703</v>
      </c>
      <c r="K842" s="349"/>
      <c r="L842" s="349"/>
      <c r="M842" s="349"/>
      <c r="N842" s="349"/>
      <c r="O842" s="349"/>
      <c r="P842" s="362" t="s">
        <v>615</v>
      </c>
      <c r="Q842" s="350"/>
      <c r="R842" s="350"/>
      <c r="S842" s="350"/>
      <c r="T842" s="350"/>
      <c r="U842" s="350"/>
      <c r="V842" s="350"/>
      <c r="W842" s="350"/>
      <c r="X842" s="350"/>
      <c r="Y842" s="351">
        <v>5</v>
      </c>
      <c r="Z842" s="352"/>
      <c r="AA842" s="352"/>
      <c r="AB842" s="353"/>
      <c r="AC842" s="354" t="s">
        <v>498</v>
      </c>
      <c r="AD842" s="354"/>
      <c r="AE842" s="354"/>
      <c r="AF842" s="354"/>
      <c r="AG842" s="354"/>
      <c r="AH842" s="355">
        <v>1</v>
      </c>
      <c r="AI842" s="356"/>
      <c r="AJ842" s="356"/>
      <c r="AK842" s="356"/>
      <c r="AL842" s="357">
        <v>97.55</v>
      </c>
      <c r="AM842" s="358"/>
      <c r="AN842" s="358"/>
      <c r="AO842" s="359"/>
      <c r="AP842" s="360"/>
      <c r="AQ842" s="360"/>
      <c r="AR842" s="360"/>
      <c r="AS842" s="360"/>
      <c r="AT842" s="360"/>
      <c r="AU842" s="360"/>
      <c r="AV842" s="360"/>
      <c r="AW842" s="360"/>
      <c r="AX842" s="360"/>
    </row>
    <row r="843" spans="1:50" ht="50.25" customHeight="1" x14ac:dyDescent="0.15">
      <c r="A843" s="376">
        <v>7</v>
      </c>
      <c r="B843" s="376">
        <v>1</v>
      </c>
      <c r="C843" s="361" t="s">
        <v>616</v>
      </c>
      <c r="D843" s="347"/>
      <c r="E843" s="347"/>
      <c r="F843" s="347"/>
      <c r="G843" s="347"/>
      <c r="H843" s="347"/>
      <c r="I843" s="347"/>
      <c r="J843" s="348">
        <v>5010001050435</v>
      </c>
      <c r="K843" s="349"/>
      <c r="L843" s="349"/>
      <c r="M843" s="349"/>
      <c r="N843" s="349"/>
      <c r="O843" s="349"/>
      <c r="P843" s="362" t="s">
        <v>617</v>
      </c>
      <c r="Q843" s="350"/>
      <c r="R843" s="350"/>
      <c r="S843" s="350"/>
      <c r="T843" s="350"/>
      <c r="U843" s="350"/>
      <c r="V843" s="350"/>
      <c r="W843" s="350"/>
      <c r="X843" s="350"/>
      <c r="Y843" s="351">
        <v>0.7</v>
      </c>
      <c r="Z843" s="352"/>
      <c r="AA843" s="352"/>
      <c r="AB843" s="353"/>
      <c r="AC843" s="354" t="s">
        <v>498</v>
      </c>
      <c r="AD843" s="354"/>
      <c r="AE843" s="354"/>
      <c r="AF843" s="354"/>
      <c r="AG843" s="354"/>
      <c r="AH843" s="355">
        <v>1</v>
      </c>
      <c r="AI843" s="356"/>
      <c r="AJ843" s="356"/>
      <c r="AK843" s="356"/>
      <c r="AL843" s="357">
        <v>94.92</v>
      </c>
      <c r="AM843" s="358"/>
      <c r="AN843" s="358"/>
      <c r="AO843" s="359"/>
      <c r="AP843" s="360"/>
      <c r="AQ843" s="360"/>
      <c r="AR843" s="360"/>
      <c r="AS843" s="360"/>
      <c r="AT843" s="360"/>
      <c r="AU843" s="360"/>
      <c r="AV843" s="360"/>
      <c r="AW843" s="360"/>
      <c r="AX843" s="360"/>
    </row>
    <row r="844" spans="1:50" ht="50.25" customHeight="1" x14ac:dyDescent="0.15">
      <c r="A844" s="376">
        <v>8</v>
      </c>
      <c r="B844" s="376">
        <v>1</v>
      </c>
      <c r="C844" s="361" t="s">
        <v>626</v>
      </c>
      <c r="D844" s="347"/>
      <c r="E844" s="347"/>
      <c r="F844" s="347"/>
      <c r="G844" s="347"/>
      <c r="H844" s="347"/>
      <c r="I844" s="347"/>
      <c r="J844" s="348">
        <v>4210001014890</v>
      </c>
      <c r="K844" s="349"/>
      <c r="L844" s="349"/>
      <c r="M844" s="349"/>
      <c r="N844" s="349"/>
      <c r="O844" s="349"/>
      <c r="P844" s="362" t="s">
        <v>621</v>
      </c>
      <c r="Q844" s="350"/>
      <c r="R844" s="350"/>
      <c r="S844" s="350"/>
      <c r="T844" s="350"/>
      <c r="U844" s="350"/>
      <c r="V844" s="350"/>
      <c r="W844" s="350"/>
      <c r="X844" s="350"/>
      <c r="Y844" s="351">
        <v>0.5</v>
      </c>
      <c r="Z844" s="352"/>
      <c r="AA844" s="352"/>
      <c r="AB844" s="353"/>
      <c r="AC844" s="354" t="s">
        <v>504</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50.25" customHeight="1" x14ac:dyDescent="0.15">
      <c r="A845" s="376">
        <v>9</v>
      </c>
      <c r="B845" s="376">
        <v>1</v>
      </c>
      <c r="C845" s="361" t="s">
        <v>618</v>
      </c>
      <c r="D845" s="347"/>
      <c r="E845" s="347"/>
      <c r="F845" s="347"/>
      <c r="G845" s="347"/>
      <c r="H845" s="347"/>
      <c r="I845" s="347"/>
      <c r="J845" s="348">
        <v>5010001050435</v>
      </c>
      <c r="K845" s="349"/>
      <c r="L845" s="349"/>
      <c r="M845" s="349"/>
      <c r="N845" s="349"/>
      <c r="O845" s="349"/>
      <c r="P845" s="362" t="s">
        <v>619</v>
      </c>
      <c r="Q845" s="350"/>
      <c r="R845" s="350"/>
      <c r="S845" s="350"/>
      <c r="T845" s="350"/>
      <c r="U845" s="350"/>
      <c r="V845" s="350"/>
      <c r="W845" s="350"/>
      <c r="X845" s="350"/>
      <c r="Y845" s="351">
        <v>0.5</v>
      </c>
      <c r="Z845" s="352"/>
      <c r="AA845" s="352"/>
      <c r="AB845" s="353"/>
      <c r="AC845" s="354" t="s">
        <v>502</v>
      </c>
      <c r="AD845" s="354"/>
      <c r="AE845" s="354"/>
      <c r="AF845" s="354"/>
      <c r="AG845" s="354"/>
      <c r="AH845" s="355">
        <v>1</v>
      </c>
      <c r="AI845" s="356"/>
      <c r="AJ845" s="356"/>
      <c r="AK845" s="356"/>
      <c r="AL845" s="357">
        <v>84.25</v>
      </c>
      <c r="AM845" s="358"/>
      <c r="AN845" s="358"/>
      <c r="AO845" s="359"/>
      <c r="AP845" s="360"/>
      <c r="AQ845" s="360"/>
      <c r="AR845" s="360"/>
      <c r="AS845" s="360"/>
      <c r="AT845" s="360"/>
      <c r="AU845" s="360"/>
      <c r="AV845" s="360"/>
      <c r="AW845" s="360"/>
      <c r="AX845" s="360"/>
    </row>
    <row r="846" spans="1:50" ht="50.25" customHeight="1" x14ac:dyDescent="0.15">
      <c r="A846" s="376">
        <v>10</v>
      </c>
      <c r="B846" s="376">
        <v>1</v>
      </c>
      <c r="C846" s="361" t="s">
        <v>627</v>
      </c>
      <c r="D846" s="347"/>
      <c r="E846" s="347"/>
      <c r="F846" s="347"/>
      <c r="G846" s="347"/>
      <c r="H846" s="347"/>
      <c r="I846" s="347"/>
      <c r="J846" s="348">
        <v>9010801014684</v>
      </c>
      <c r="K846" s="349"/>
      <c r="L846" s="349"/>
      <c r="M846" s="349"/>
      <c r="N846" s="349"/>
      <c r="O846" s="349"/>
      <c r="P846" s="362" t="s">
        <v>620</v>
      </c>
      <c r="Q846" s="350"/>
      <c r="R846" s="350"/>
      <c r="S846" s="350"/>
      <c r="T846" s="350"/>
      <c r="U846" s="350"/>
      <c r="V846" s="350"/>
      <c r="W846" s="350"/>
      <c r="X846" s="350"/>
      <c r="Y846" s="351">
        <v>0.4</v>
      </c>
      <c r="Z846" s="352"/>
      <c r="AA846" s="352"/>
      <c r="AB846" s="353"/>
      <c r="AC846" s="354" t="s">
        <v>498</v>
      </c>
      <c r="AD846" s="354"/>
      <c r="AE846" s="354"/>
      <c r="AF846" s="354"/>
      <c r="AG846" s="354"/>
      <c r="AH846" s="355">
        <v>1</v>
      </c>
      <c r="AI846" s="356"/>
      <c r="AJ846" s="356"/>
      <c r="AK846" s="356"/>
      <c r="AL846" s="357">
        <v>74.849999999999994</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82">
    <cfRule type="expression" dxfId="2805" priority="13895">
      <formula>IF(RIGHT(TEXT(Y782,"0.#"),1)=".",FALSE,TRUE)</formula>
    </cfRule>
    <cfRule type="expression" dxfId="2804" priority="13896">
      <formula>IF(RIGHT(TEXT(Y782,"0.#"),1)=".",TRUE,FALSE)</formula>
    </cfRule>
  </conditionalFormatting>
  <conditionalFormatting sqref="Y791">
    <cfRule type="expression" dxfId="2803" priority="13891">
      <formula>IF(RIGHT(TEXT(Y791,"0.#"),1)=".",FALSE,TRUE)</formula>
    </cfRule>
    <cfRule type="expression" dxfId="2802" priority="13892">
      <formula>IF(RIGHT(TEXT(Y791,"0.#"),1)=".",TRUE,FALSE)</formula>
    </cfRule>
  </conditionalFormatting>
  <conditionalFormatting sqref="Y822:Y829 Y820 Y809:Y816 Y807 Y796:Y803 Y794">
    <cfRule type="expression" dxfId="2801" priority="13673">
      <formula>IF(RIGHT(TEXT(Y794,"0.#"),1)=".",FALSE,TRUE)</formula>
    </cfRule>
    <cfRule type="expression" dxfId="2800" priority="13674">
      <formula>IF(RIGHT(TEXT(Y794,"0.#"),1)=".",TRUE,FALSE)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83:Y790 Y781">
    <cfRule type="expression" dxfId="2793" priority="13697">
      <formula>IF(RIGHT(TEXT(Y781,"0.#"),1)=".",FALSE,TRUE)</formula>
    </cfRule>
    <cfRule type="expression" dxfId="2792" priority="13698">
      <formula>IF(RIGHT(TEXT(Y781,"0.#"),1)=".",TRUE,FALSE)</formula>
    </cfRule>
  </conditionalFormatting>
  <conditionalFormatting sqref="AU782">
    <cfRule type="expression" dxfId="2791" priority="13695">
      <formula>IF(RIGHT(TEXT(AU782,"0.#"),1)=".",FALSE,TRUE)</formula>
    </cfRule>
    <cfRule type="expression" dxfId="2790" priority="13696">
      <formula>IF(RIGHT(TEXT(AU782,"0.#"),1)=".",TRUE,FALSE)</formula>
    </cfRule>
  </conditionalFormatting>
  <conditionalFormatting sqref="AU791">
    <cfRule type="expression" dxfId="2789" priority="13693">
      <formula>IF(RIGHT(TEXT(AU791,"0.#"),1)=".",FALSE,TRUE)</formula>
    </cfRule>
    <cfRule type="expression" dxfId="2788" priority="13694">
      <formula>IF(RIGHT(TEXT(AU791,"0.#"),1)=".",TRUE,FALSE)</formula>
    </cfRule>
  </conditionalFormatting>
  <conditionalFormatting sqref="AU783:AU790 AU781">
    <cfRule type="expression" dxfId="2787" priority="13691">
      <formula>IF(RIGHT(TEXT(AU781,"0.#"),1)=".",FALSE,TRUE)</formula>
    </cfRule>
    <cfRule type="expression" dxfId="2786" priority="13692">
      <formula>IF(RIGHT(TEXT(AU781,"0.#"),1)=".",TRUE,FALSE)</formula>
    </cfRule>
  </conditionalFormatting>
  <conditionalFormatting sqref="Y821 Y808 Y795">
    <cfRule type="expression" dxfId="2785" priority="13677">
      <formula>IF(RIGHT(TEXT(Y795,"0.#"),1)=".",FALSE,TRUE)</formula>
    </cfRule>
    <cfRule type="expression" dxfId="2784" priority="13678">
      <formula>IF(RIGHT(TEXT(Y795,"0.#"),1)=".",TRUE,FALSE)</formula>
    </cfRule>
  </conditionalFormatting>
  <conditionalFormatting sqref="Y830 Y817 Y804">
    <cfRule type="expression" dxfId="2783" priority="13675">
      <formula>IF(RIGHT(TEXT(Y804,"0.#"),1)=".",FALSE,TRUE)</formula>
    </cfRule>
    <cfRule type="expression" dxfId="2782" priority="13676">
      <formula>IF(RIGHT(TEXT(Y804,"0.#"),1)=".",TRUE,FALSE)</formula>
    </cfRule>
  </conditionalFormatting>
  <conditionalFormatting sqref="AU821 AU808 AU795">
    <cfRule type="expression" dxfId="2781" priority="13671">
      <formula>IF(RIGHT(TEXT(AU795,"0.#"),1)=".",FALSE,TRUE)</formula>
    </cfRule>
    <cfRule type="expression" dxfId="2780" priority="13672">
      <formula>IF(RIGHT(TEXT(AU795,"0.#"),1)=".",TRUE,FALSE)</formula>
    </cfRule>
  </conditionalFormatting>
  <conditionalFormatting sqref="AU830 AU817 AU804">
    <cfRule type="expression" dxfId="2779" priority="13669">
      <formula>IF(RIGHT(TEXT(AU804,"0.#"),1)=".",FALSE,TRUE)</formula>
    </cfRule>
    <cfRule type="expression" dxfId="2778" priority="13670">
      <formula>IF(RIGHT(TEXT(AU804,"0.#"),1)=".",TRUE,FALSE)</formula>
    </cfRule>
  </conditionalFormatting>
  <conditionalFormatting sqref="AU822:AU829 AU820 AU809:AU816 AU807 AU796:AU803 AU794">
    <cfRule type="expression" dxfId="2777" priority="13667">
      <formula>IF(RIGHT(TEXT(AU794,"0.#"),1)=".",FALSE,TRUE)</formula>
    </cfRule>
    <cfRule type="expression" dxfId="2776" priority="13668">
      <formula>IF(RIGHT(TEXT(AU794,"0.#"),1)=".",TRUE,FALSE)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1:Y843 Y848:Y866">
    <cfRule type="expression" dxfId="2437" priority="2973">
      <formula>IF(RIGHT(TEXT(Y841,"0.#"),1)=".",FALSE,TRUE)</formula>
    </cfRule>
    <cfRule type="expression" dxfId="2436" priority="2974">
      <formula>IF(RIGHT(TEXT(Y841,"0.#"),1)=".",TRUE,FALSE)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7:AO838">
    <cfRule type="expression" dxfId="2393" priority="2831">
      <formula>IF(AND(AL837&gt;=0, RIGHT(TEXT(AL837,"0.#"),1)&lt;&gt;"."),TRUE,FALSE)</formula>
    </cfRule>
    <cfRule type="expression" dxfId="2392" priority="2832">
      <formula>IF(AND(AL837&gt;=0, RIGHT(TEXT(AL837,"0.#"),1)="."),TRUE,FALSE)</formula>
    </cfRule>
    <cfRule type="expression" dxfId="2391" priority="2833">
      <formula>IF(AND(AL837&lt;0, RIGHT(TEXT(AL837,"0.#"),1)&lt;&gt;"."),TRUE,FALSE)</formula>
    </cfRule>
    <cfRule type="expression" dxfId="2390" priority="2834">
      <formula>IF(AND(AL837&lt;0, RIGHT(TEXT(AL837,"0.#"),1)="."),TRUE,FALSE)</formula>
    </cfRule>
  </conditionalFormatting>
  <conditionalFormatting sqref="Y837">
    <cfRule type="expression" dxfId="2389" priority="2829">
      <formula>IF(RIGHT(TEXT(Y837,"0.#"),1)=".",FALSE,TRUE)</formula>
    </cfRule>
    <cfRule type="expression" dxfId="2388" priority="2830">
      <formula>IF(RIGHT(TEXT(Y837,"0.#"),1)=".",TRUE,FALSE)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2:Y899">
    <cfRule type="expression" dxfId="2071" priority="2089">
      <formula>IF(RIGHT(TEXT(Y872,"0.#"),1)=".",FALSE,TRUE)</formula>
    </cfRule>
    <cfRule type="expression" dxfId="2070" priority="2090">
      <formula>IF(RIGHT(TEXT(Y872,"0.#"),1)=".",TRUE,FALSE)</formula>
    </cfRule>
  </conditionalFormatting>
  <conditionalFormatting sqref="Y870:Y871">
    <cfRule type="expression" dxfId="2069" priority="2083">
      <formula>IF(RIGHT(TEXT(Y870,"0.#"),1)=".",FALSE,TRUE)</formula>
    </cfRule>
    <cfRule type="expression" dxfId="2068" priority="2084">
      <formula>IF(RIGHT(TEXT(Y870,"0.#"),1)=".",TRUE,FALSE)</formula>
    </cfRule>
  </conditionalFormatting>
  <conditionalFormatting sqref="Y905:Y932">
    <cfRule type="expression" dxfId="2067" priority="2077">
      <formula>IF(RIGHT(TEXT(Y905,"0.#"),1)=".",FALSE,TRUE)</formula>
    </cfRule>
    <cfRule type="expression" dxfId="2066" priority="2078">
      <formula>IF(RIGHT(TEXT(Y905,"0.#"),1)=".",TRUE,FALSE)</formula>
    </cfRule>
  </conditionalFormatting>
  <conditionalFormatting sqref="Y903:Y904">
    <cfRule type="expression" dxfId="2065" priority="2071">
      <formula>IF(RIGHT(TEXT(Y903,"0.#"),1)=".",FALSE,TRUE)</formula>
    </cfRule>
    <cfRule type="expression" dxfId="2064" priority="2072">
      <formula>IF(RIGHT(TEXT(Y903,"0.#"),1)=".",TRUE,FALSE)</formula>
    </cfRule>
  </conditionalFormatting>
  <conditionalFormatting sqref="Y938:Y965">
    <cfRule type="expression" dxfId="2063" priority="2065">
      <formula>IF(RIGHT(TEXT(Y938,"0.#"),1)=".",FALSE,TRUE)</formula>
    </cfRule>
    <cfRule type="expression" dxfId="2062" priority="2066">
      <formula>IF(RIGHT(TEXT(Y938,"0.#"),1)=".",TRUE,FALSE)</formula>
    </cfRule>
  </conditionalFormatting>
  <conditionalFormatting sqref="Y936:Y937">
    <cfRule type="expression" dxfId="2061" priority="2059">
      <formula>IF(RIGHT(TEXT(Y936,"0.#"),1)=".",FALSE,TRUE)</formula>
    </cfRule>
    <cfRule type="expression" dxfId="2060" priority="2060">
      <formula>IF(RIGHT(TEXT(Y936,"0.#"),1)=".",TRUE,FALSE)</formula>
    </cfRule>
  </conditionalFormatting>
  <conditionalFormatting sqref="Y971:Y998">
    <cfRule type="expression" dxfId="2059" priority="2053">
      <formula>IF(RIGHT(TEXT(Y971,"0.#"),1)=".",FALSE,TRUE)</formula>
    </cfRule>
    <cfRule type="expression" dxfId="2058" priority="2054">
      <formula>IF(RIGHT(TEXT(Y971,"0.#"),1)=".",TRUE,FALSE)</formula>
    </cfRule>
  </conditionalFormatting>
  <conditionalFormatting sqref="Y969:Y970">
    <cfRule type="expression" dxfId="2057" priority="2047">
      <formula>IF(RIGHT(TEXT(Y969,"0.#"),1)=".",FALSE,TRUE)</formula>
    </cfRule>
    <cfRule type="expression" dxfId="2056" priority="2048">
      <formula>IF(RIGHT(TEXT(Y969,"0.#"),1)=".",TRUE,FALSE)</formula>
    </cfRule>
  </conditionalFormatting>
  <conditionalFormatting sqref="Y1004:Y1031">
    <cfRule type="expression" dxfId="2055" priority="2041">
      <formula>IF(RIGHT(TEXT(Y1004,"0.#"),1)=".",FALSE,TRUE)</formula>
    </cfRule>
    <cfRule type="expression" dxfId="2054" priority="2042">
      <formula>IF(RIGHT(TEXT(Y1004,"0.#"),1)=".",TRUE,FALSE)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P29:AC29">
    <cfRule type="expression" dxfId="715" priority="21">
      <formula>IF(RIGHT(TEXT(P29,"0.#"),1)=".",FALSE,TRUE)</formula>
    </cfRule>
    <cfRule type="expression" dxfId="714" priority="22">
      <formula>IF(RIGHT(TEXT(P29,"0.#"),1)=".",TRUE,FALSE)</formula>
    </cfRule>
  </conditionalFormatting>
  <conditionalFormatting sqref="Y840">
    <cfRule type="expression" dxfId="713" priority="19">
      <formula>IF(RIGHT(TEXT(Y840,"0.#"),1)=".",FALSE,TRUE)</formula>
    </cfRule>
    <cfRule type="expression" dxfId="712" priority="20">
      <formula>IF(RIGHT(TEXT(Y840,"0.#"),1)=".",TRUE,FALSE)</formula>
    </cfRule>
  </conditionalFormatting>
  <conditionalFormatting sqref="Y838">
    <cfRule type="expression" dxfId="711" priority="17">
      <formula>IF(RIGHT(TEXT(Y838,"0.#"),1)=".",FALSE,TRUE)</formula>
    </cfRule>
    <cfRule type="expression" dxfId="710" priority="18">
      <formula>IF(RIGHT(TEXT(Y838,"0.#"),1)=".",TRUE,FALSE)</formula>
    </cfRule>
  </conditionalFormatting>
  <conditionalFormatting sqref="Y839">
    <cfRule type="expression" dxfId="709" priority="15">
      <formula>IF(RIGHT(TEXT(Y839,"0.#"),1)=".",FALSE,TRUE)</formula>
    </cfRule>
    <cfRule type="expression" dxfId="708" priority="16">
      <formula>IF(RIGHT(TEXT(Y839,"0.#"),1)=".",TRUE,FALSE)</formula>
    </cfRule>
  </conditionalFormatting>
  <conditionalFormatting sqref="Y846">
    <cfRule type="expression" dxfId="707" priority="9">
      <formula>IF(RIGHT(TEXT(Y846,"0.#"),1)=".",FALSE,TRUE)</formula>
    </cfRule>
    <cfRule type="expression" dxfId="706" priority="10">
      <formula>IF(RIGHT(TEXT(Y846,"0.#"),1)=".",TRUE,FALSE)</formula>
    </cfRule>
  </conditionalFormatting>
  <conditionalFormatting sqref="Y847">
    <cfRule type="expression" dxfId="705" priority="7">
      <formula>IF(RIGHT(TEXT(Y847,"0.#"),1)=".",FALSE,TRUE)</formula>
    </cfRule>
    <cfRule type="expression" dxfId="704" priority="8">
      <formula>IF(RIGHT(TEXT(Y847,"0.#"),1)=".",TRUE,FALSE)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4">
    <cfRule type="expression" dxfId="701" priority="1">
      <formula>IF(RIGHT(TEXT(Y844,"0.#"),1)=".",FALSE,TRUE)</formula>
    </cfRule>
    <cfRule type="expression" dxfId="70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4" max="49" man="1"/>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25" customWidth="1"/>
    <col min="7" max="7" width="10.125" style="16" customWidth="1"/>
    <col min="8" max="8" width="17" style="13" hidden="1" customWidth="1"/>
    <col min="9" max="9" width="4" style="13" hidden="1" customWidth="1"/>
    <col min="10" max="10" width="4" style="13" customWidth="1"/>
    <col min="11" max="11" width="15.25" customWidth="1"/>
    <col min="12" max="12" width="8.75"/>
    <col min="13" max="13" width="12" style="13" hidden="1" customWidth="1"/>
    <col min="14" max="14" width="4" style="13" hidden="1" customWidth="1"/>
    <col min="15" max="15" width="3.75" customWidth="1"/>
    <col min="16" max="16" width="8.25" customWidth="1"/>
    <col min="17" max="17" width="8.75" style="16" customWidth="1"/>
    <col min="18" max="18" width="9.25" style="13" hidden="1" customWidth="1"/>
    <col min="19" max="19" width="4" style="13" hidden="1" customWidth="1"/>
    <col min="20" max="20" width="8.75"/>
    <col min="21" max="21" width="9" style="28"/>
    <col min="22" max="22" width="3.25" style="28" customWidth="1"/>
    <col min="23" max="23" width="12.25" style="28" bestFit="1" customWidth="1"/>
    <col min="24" max="24" width="3.75" style="28" customWidth="1"/>
    <col min="25" max="25" width="12.25" style="34" bestFit="1" customWidth="1"/>
    <col min="26" max="26" width="3.75" style="28" customWidth="1"/>
    <col min="27" max="27" width="11.25" style="34" bestFit="1" customWidth="1"/>
    <col min="28" max="28" width="3.25" style="34" customWidth="1"/>
    <col min="29" max="29" width="24.125" style="34" bestFit="1" customWidth="1"/>
    <col min="30" max="30" width="3.75" style="34" customWidth="1"/>
    <col min="31" max="31" width="33.75" style="34" bestFit="1" customWidth="1"/>
    <col min="32" max="32" width="3" style="28" customWidth="1"/>
    <col min="33" max="33" width="30.75" style="28" customWidth="1"/>
    <col min="34" max="34" width="9" style="28"/>
    <col min="35" max="35" width="14.7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7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75" style="36" customWidth="1"/>
    <col min="50" max="50" width="4.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75" style="36" customWidth="1"/>
    <col min="3" max="33" width="2.75" style="73" customWidth="1"/>
    <col min="34" max="37" width="3.25" style="73" customWidth="1"/>
    <col min="38" max="41" width="2.7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2019-08-23T05:56:12Z</cp:lastPrinted>
  <dcterms:created xsi:type="dcterms:W3CDTF">2012-03-13T00:50:25Z</dcterms:created>
  <dcterms:modified xsi:type="dcterms:W3CDTF">2020-11-11T12:59:21Z</dcterms:modified>
</cp:coreProperties>
</file>