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RWB-HD\★行政事業レビュー（修正等対応））\【修正レビューシート提出先】\R1年度\"/>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行政事業レビューシート!$A$1:$AX$842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<sst xmlns="http://schemas.openxmlformats.org/spreadsheetml/2006/main" count="2830" uniqueCount="619">
  <si>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</si>
  <si>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</si>
  <si>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</si>
  <si>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</si>
  <si>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</si>
  <si>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</si>
  <si>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</si>
  <si>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</si>
  <si>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</si>
  <si>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</si>
  <si>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</si>
  <si>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</si>
  <si>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</si>
  <si>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</si>
  <si>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</si>
  <si>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</si>
  <si>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</si>
  <si>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</si>
  <si>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</si>
  <si>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</si>
  <si>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</si>
  <si>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</si>
  <si>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</si>
  <si>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</si>
  <si>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</si>
  <si>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</si>
  <si>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</si>
  <si>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</si>
  <si>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</si>
  <si>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</si>
  <si>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</si>
  <si>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</si>
  <si>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</si>
  <si>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</si>
  <si>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</si>
  <si>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</si>
  <si>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</si>
  <si>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</si>
  <si>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</si>
  <si>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</si>
  <si>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</si>
  <si>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</si>
  <si>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</si>
  <si>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</si>
  <si>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</si>
  <si>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</si>
  <si>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</si>
  <si>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</si>
  <si>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</si>
  <si>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</si>
  <si>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</si>
  <si>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</si>
  <si>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</si>
  <si>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</si>
  <si>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</si>
  <si>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</si>
  <si>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</si>
  <si>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</si>
  <si>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</si>
  <si>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</si>
  <si>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</si>
  <si>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</si>
  <si>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</si>
  <si>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</si>
  <si>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</si>
  <si>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</si>
  <si>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</si>
  <si>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</si>
  <si>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</si>
  <si>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</si>
  <si>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</si>
  <si>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</si>
  <si>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</si>
  <si>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</si>
  <si>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</si>
  <si>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</si>
  <si>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</si>
  <si>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</si>
  <si>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</si>
  <si>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</si>
  <si>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</si>
  <si>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</si>
  <si>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</si>
  <si>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</si>
  <si>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</si>
  <si>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</si>
  <si>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</si>
  <si>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</si>
  <si>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</si>
  <si>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</si>
  <si>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</si>
  <si>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</si>
  <si>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</si>
  <si>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</si>
  <si>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</si>
  <si>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</si>
  <si>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</si>
  <si>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</si>
  <si>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</si>
  <si>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</si>
  <si>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</si>
  <si>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</si>
  <si>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</si>
  <si>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</si>
  <si>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</si>
  <si>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</si>
  <si>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</si>
  <si>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</si>
  <si>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</si>
  <si>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</si>
  <si>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</si>
  <si>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</si>
  <si>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</si>
  <si>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</si>
  <si>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</si>
  <si>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</si>
  <si>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</si>
  <si>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</si>
  <si>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</si>
  <si>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</si>
  <si>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</si>
  <si>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</si>
  <si>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</si>
  <si>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</si>
  <si>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</si>
  <si>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</si>
  <si>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</si>
  <si>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</si>
  <si>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</si>
  <si>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</si>
  <si>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</si>
  <si>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</si>
  <si>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</si>
  <si>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</si>
  <si>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</si>
  <si>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</si>
  <si>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</si>
  <si>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</si>
  <si>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</si>
  <si>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</si>
  <si>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</si>
  <si>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</si>
  <si>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</si>
  <si>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</si>
  <si>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</si>
  <si>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</si>
  <si>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</si>
  <si>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</si>
  <si>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</si>
  <si>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</si>
  <si>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</si>
  <si>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</si>
  <si>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</si>
  <si>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</si>
  <si>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</si>
  <si>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</si>
  <si>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</si>
  <si>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</si>
  <si>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</si>
  <si>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</si>
  <si>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</si>
  <si>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</si>
  <si>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</si>
  <si>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</si>
  <si>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</si>
  <si>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</si>
  <si>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</si>
  <si>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</si>
  <si>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</si>
  <si>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</si>
  <si>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</si>
  <si>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</si>
  <si>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</si>
  <si>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</si>
  <si>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</si>
  <si>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</si>
  <si>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</si>
  <si>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</si>
  <si>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</si>
  <si>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</si>
  <si>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</si>
  <si>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</si>
  <si>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</si>
  <si>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</si>
  <si>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</si>
  <si>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</si>
  <si>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</si>
  <si>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</si>
  <si>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</si>
  <si>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</si>
  <si>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</si>
  <si>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</si>
  <si>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</si>
  <si>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</si>
  <si>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</si>
  <si>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</si>
  <si>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</si>
  <si>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</si>
  <si>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</si>
  <si>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</si>
  <si>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</si>
  <si>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</si>
  <si>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</si>
  <si>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</si>
  <si>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</si>
  <si>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</si>
  <si>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</si>
  <si>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</si>
  <si>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</si>
  <si>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</si>
  <si>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</si>
  <si>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</si>
  <si>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</si>
  <si>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</si>
  <si>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</si>
  <si>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</si>
  <si>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</si>
  <si>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</si>
  <si>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</si>
  <si>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</si>
  <si>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</si>
  <si>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</si>
  <si>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</si>
  <si>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</si>
  <si>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</si>
  <si>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</si>
  <si>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</si>
  <si>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</si>
  <si>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</si>
  <si>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</si>
  <si>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</si>
  <si>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</si>
  <si>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</si>
  <si>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</si>
  <si>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</si>
  <si>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</si>
  <si>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</si>
  <si>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</si>
  <si>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</si>
  <si>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</si>
  <si>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</si>
  <si>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</si>
  <si>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</si>
  <si>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</si>
  <si>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</si>
  <si>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</si>
  <si>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</si>
  <si>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</si>
  <si>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</si>
  <si>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</si>
  <si>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</si>
  <si>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</si>
  <si>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</si>
  <si>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</si>
  <si>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</si>
  <si>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</si>
  <si>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</si>
  <si>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</si>
  <si>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</si>
  <si>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</si>
  <si>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</si>
  <si>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</si>
  <si>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</si>
  <si>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</si>
  <si>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</si>
  <si>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</si>
  <si>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</si>
  <si>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</si>
  <si>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</si>
  <si>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</si>
  <si>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</si>
  <si>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</si>
  <si>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</si>
  <si>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</si>
  <si>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</si>
  <si>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</si>
  <si>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</si>
  <si>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</si>
  <si>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</si>
  <si>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</si>
  <si>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</si>
  <si>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</si>
  <si>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</si>
  <si>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</si>
  <si>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</si>
  <si>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</si>
  <si>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</si>
  <si>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</si>
  <si>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</si>
  <si>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</si>
  <si>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</si>
  <si>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</si>
  <si>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</si>
  <si>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</si>
  <si>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</si>
  <si>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</si>
  <si>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</si>
  <si>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</si>
  <si>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</si>
  <si>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</si>
  <si>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</si>
  <si>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</si>
  <si>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</si>
  <si>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</si>
  <si>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</si>
  <si>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</si>
  <si>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</si>
  <si>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</si>
  <si>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</si>
  <si>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</si>
  <si>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</si>
  <si>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</si>
  <si>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</si>
  <si>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</si>
  <si>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</si>
  <si>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</si>
  <si>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</si>
  <si>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</si>
  <si>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</si>
  <si>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</si>
  <si>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</si>
  <si>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</si>
  <si>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</si>
  <si>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</si>
  <si>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</si>
  <si>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</si>
  <si>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</si>
  <si>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</si>
  <si>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</si>
  <si>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</si>
  <si>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</si>
  <si>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</si>
  <si>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</si>
  <si>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</si>
  <si>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</si>
  <si>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</si>
  <si>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</si>
  <si>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</si>
  <si>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</si>
  <si>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</si>
  <si>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</si>
  <si>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</si>
  <si>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</si>
  <si>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</si>
  <si>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</si>
  <si>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</si>
  <si>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</si>
  <si>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</si>
  <si>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</si>
  <si>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</si>
  <si>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</si>
  <si>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</si>
  <si>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</si>
  <si>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</si>
  <si>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</si>
  <si>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</si>
  <si>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</si>
  <si>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</si>
  <si>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</si>
  <si>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</si>
  <si>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</si>
  <si>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</si>
  <si>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</si>
  <si>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</si>
  <si>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</si>
  <si>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</si>
  <si>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</si>
  <si>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</si>
  <si>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</si>
  <si>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</si>
  <si>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</si>
  <si>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</si>
  <si>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</si>
  <si>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</si>
  <si>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</si>
  <si>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</si>
  <si>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</si>
  <si>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</si>
  <si>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</si>
  <si>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</si>
  <si>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</si>
  <si>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</si>
  <si>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</si>
  <si>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</si>
  <si>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</si>
  <si>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</si>
  <si>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</si>
  <si>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</si>
  <si>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</si>
  <si>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</si>
  <si>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</si>
  <si>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</si>
  <si>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</si>
  <si>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</si>
  <si>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</si>
  <si>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</si>
  <si>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</si>
  <si>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</si>
  <si>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</si>
  <si>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</si>
  <si>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</si>
  <si>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</si>
  <si>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</si>
  <si>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</si>
  <si>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</si>
  <si>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</si>
  <si>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</si>
  <si>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</si>
  <si>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</si>
  <si>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</si>
  <si>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</si>
  <si>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</si>
  <si>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</si>
  <si>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</si>
  <si>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</si>
  <si>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</si>
  <si>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</si>
  <si>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</si>
  <si>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</si>
  <si>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</si>
  <si>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</si>
  <si>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</si>
  <si>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</si>
  <si>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</si>
  <si>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</si>
  <si>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</si>
  <si>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</si>
  <si>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</si>
  <si>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</si>
  <si>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</si>
  <si>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</si>
  <si>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</si>
  <si>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</si>
  <si>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</si>
  <si>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</si>
  <si>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</si>
  <si>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</si>
  <si>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</si>
  <si>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</si>
  <si>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</si>
  <si>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</si>
  <si>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</si>
  <si>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</si>
  <si>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</si>
  <si>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</si>
  <si>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</si>
  <si>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</si>
  <si>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</si>
  <si>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</si>
  <si>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</si>
  <si>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</si>
  <si>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</si>
  <si>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</si>
  <si>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</si>
  <si>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</si>
  <si>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</si>
  <si>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</si>
  <si>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</si>
  <si>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</si>
  <si>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</si>
  <si>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</si>
  <si>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</si>
  <si>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</si>
  <si>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</si>
  <si>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</si>
  <si>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</si>
  <si>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</si>
  <si>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</si>
  <si>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</si>
  <si>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</si>
  <si>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</si>
  <si>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</si>
  <si>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</si>
  <si>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</si>
  <si>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</si>
  <si>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</si>
  <si>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</si>
  <si>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</si>
  <si>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</si>
  <si>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</si>
  <si>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</si>
  <si>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</si>
  <si>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</si>
  <si>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</si>
  <si>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</si>
  <si>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</si>
  <si>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</si>
  <si>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</si>
  <si>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</si>
  <si>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</si>
  <si>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</si>
  <si>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</si>
  <si>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</si>
  <si>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</si>
  <si>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</si>
  <si>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</si>
  <si>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</si>
  <si>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</si>
  <si>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</si>
  <si>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</si>
  <si>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</si>
  <si>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</si>
  <si>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</si>
  <si>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</si>
  <si>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</si>
  <si>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</si>
  <si>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</si>
  <si>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</si>
  <si>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</si>
  <si>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</si>
  <si>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</si>
  <si>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</si>
  <si>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</si>
  <si>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</si>
  <si>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</si>
  <si>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</si>
  <si>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</si>
  <si>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</si>
  <si>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</si>
  <si>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</si>
  <si>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</si>
  <si>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</si>
  <si>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</si>
  <si>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</si>
  <si>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</si>
  <si>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</si>
  <si>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</si>
  <si>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</si>
  <si>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</si>
  <si>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</si>
  <si>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</si>
  <si>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</si>
  <si>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</si>
  <si>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</si>
  <si>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</si>
  <si>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</si>
  <si>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</si>
  <si>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</si>
  <si>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</si>
  <si>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</si>
  <si>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</si>
  <si>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</si>
  <si>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</si>
  <si>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</si>
  <si>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</si>
  <si>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</si>
  <si>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</si>
  <si>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</si>
  <si>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</si>
  <si>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</si>
  <si>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</si>
  <si>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</si>
  <si>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</si>
  <si>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</si>
  <si>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</si>
  <si>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</si>
  <si>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</si>
  <si>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</si>
  <si>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</si>
  <si>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</si>
  <si>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</si>
  <si>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</si>
  <si>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</si>
  <si>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</si>
  <si>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</si>
  <si>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</si>
  <si>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</si>
  <si>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</si>
  <si>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</si>
  <si>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</si>
  <si>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</si>
  <si>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戦傷病者等無賃乗車船等負担金</t>
    <rPh sb="0" eb="2">
      <t>センショウ</t>
    </rPh>
    <rPh sb="2" eb="4">
      <t>ビョウシャ</t>
    </rPh>
    <rPh sb="4" eb="5">
      <t>トウ</t>
    </rPh>
    <rPh sb="5" eb="7">
      <t>ムチン</t>
    </rPh>
    <rPh sb="7" eb="9">
      <t>ジョウシャ</t>
    </rPh>
    <rPh sb="9" eb="10">
      <t>フネ</t>
    </rPh>
    <rPh sb="10" eb="11">
      <t>トウ</t>
    </rPh>
    <rPh sb="11" eb="14">
      <t>フタンキン</t>
    </rPh>
    <phoneticPr fontId="5"/>
  </si>
  <si>
    <t>鉄道局</t>
    <rPh sb="0" eb="2">
      <t>テツドウ</t>
    </rPh>
    <rPh sb="2" eb="3">
      <t>キョク</t>
    </rPh>
    <phoneticPr fontId="5"/>
  </si>
  <si>
    <t>鉄道事業課旅客輸送業務監理室</t>
    <rPh sb="0" eb="2">
      <t>テツドウ</t>
    </rPh>
    <rPh sb="2" eb="4">
      <t>ジギョウ</t>
    </rPh>
    <rPh sb="4" eb="5">
      <t>カ</t>
    </rPh>
    <rPh sb="5" eb="7">
      <t>リョカク</t>
    </rPh>
    <rPh sb="7" eb="9">
      <t>ユソウ</t>
    </rPh>
    <rPh sb="9" eb="11">
      <t>ギョウム</t>
    </rPh>
    <rPh sb="11" eb="14">
      <t>カンリシツ</t>
    </rPh>
    <phoneticPr fontId="5"/>
  </si>
  <si>
    <t>棚橋　公一</t>
    <rPh sb="0" eb="2">
      <t>タナハシ</t>
    </rPh>
    <rPh sb="3" eb="5">
      <t>コウイチ</t>
    </rPh>
    <phoneticPr fontId="5"/>
  </si>
  <si>
    <t>○</t>
  </si>
  <si>
    <t>­</t>
    <phoneticPr fontId="5"/>
  </si>
  <si>
    <t>軍人軍隊等であった者の公務上の傷病に関し、国家補償の精神に基づき、戦傷病者等が旅客鉄道会社の鉄道又は連絡船への乗車船についての無賃取扱いについて援護を行うことを目的とする。</t>
    <rPh sb="0" eb="2">
      <t>グンジン</t>
    </rPh>
    <rPh sb="2" eb="4">
      <t>グンタイ</t>
    </rPh>
    <rPh sb="4" eb="5">
      <t>トウ</t>
    </rPh>
    <rPh sb="9" eb="10">
      <t>モノ</t>
    </rPh>
    <rPh sb="11" eb="14">
      <t>コウムジョウ</t>
    </rPh>
    <rPh sb="15" eb="17">
      <t>ショウビョウ</t>
    </rPh>
    <rPh sb="18" eb="19">
      <t>カン</t>
    </rPh>
    <rPh sb="21" eb="23">
      <t>コッカ</t>
    </rPh>
    <rPh sb="23" eb="25">
      <t>ホショウ</t>
    </rPh>
    <rPh sb="26" eb="28">
      <t>セイシン</t>
    </rPh>
    <rPh sb="29" eb="30">
      <t>モト</t>
    </rPh>
    <rPh sb="33" eb="35">
      <t>センショウ</t>
    </rPh>
    <rPh sb="35" eb="36">
      <t>ビョウ</t>
    </rPh>
    <rPh sb="36" eb="37">
      <t>モノ</t>
    </rPh>
    <rPh sb="37" eb="38">
      <t>トウ</t>
    </rPh>
    <rPh sb="39" eb="41">
      <t>リョカク</t>
    </rPh>
    <rPh sb="41" eb="43">
      <t>テツドウ</t>
    </rPh>
    <rPh sb="43" eb="45">
      <t>カイシャ</t>
    </rPh>
    <rPh sb="46" eb="48">
      <t>テツドウ</t>
    </rPh>
    <rPh sb="48" eb="49">
      <t>マタ</t>
    </rPh>
    <rPh sb="50" eb="52">
      <t>レンラク</t>
    </rPh>
    <rPh sb="52" eb="53">
      <t>セン</t>
    </rPh>
    <rPh sb="55" eb="57">
      <t>ジョウシャ</t>
    </rPh>
    <rPh sb="57" eb="58">
      <t>セン</t>
    </rPh>
    <rPh sb="63" eb="65">
      <t>ムチン</t>
    </rPh>
    <rPh sb="65" eb="67">
      <t>トリアツカ</t>
    </rPh>
    <rPh sb="72" eb="74">
      <t>エンゴ</t>
    </rPh>
    <rPh sb="75" eb="76">
      <t>オコナ</t>
    </rPh>
    <rPh sb="80" eb="82">
      <t>モクテキ</t>
    </rPh>
    <phoneticPr fontId="5"/>
  </si>
  <si>
    <t>戦傷病者特別援護法23条第3項</t>
    <rPh sb="0" eb="2">
      <t>センショウ</t>
    </rPh>
    <rPh sb="2" eb="4">
      <t>ビョウシャ</t>
    </rPh>
    <rPh sb="4" eb="6">
      <t>トクベツ</t>
    </rPh>
    <rPh sb="6" eb="9">
      <t>エンゴホウ</t>
    </rPh>
    <rPh sb="11" eb="12">
      <t>ジョウ</t>
    </rPh>
    <rPh sb="12" eb="13">
      <t>ダイ</t>
    </rPh>
    <rPh sb="14" eb="15">
      <t>コウ</t>
    </rPh>
    <phoneticPr fontId="5"/>
  </si>
  <si>
    <t>戦傷病者特別援護法（昭和38年法律168号）の規定に基づき、戦傷病者及びその介護者が旅客鉄道会社の鉄道又は連絡船に無賃で乗車船した場合の運賃について、国が負担する。また、旅客鉄道会社において実施している当該者に係る特別急行料金及び普通急行料金の無賃取扱いについても、同法の趣旨及び旅客鉄道会社の負担軽減の見地から、その一部を国が負担する。</t>
    <rPh sb="0" eb="2">
      <t>センショウ</t>
    </rPh>
    <rPh sb="2" eb="4">
      <t>ビョウシャ</t>
    </rPh>
    <rPh sb="4" eb="6">
      <t>トクベツ</t>
    </rPh>
    <rPh sb="6" eb="9">
      <t>エンゴホウ</t>
    </rPh>
    <rPh sb="10" eb="12">
      <t>ショウワ</t>
    </rPh>
    <rPh sb="14" eb="15">
      <t>ネン</t>
    </rPh>
    <rPh sb="15" eb="17">
      <t>ホウリツ</t>
    </rPh>
    <rPh sb="20" eb="21">
      <t>ゴウ</t>
    </rPh>
    <rPh sb="23" eb="25">
      <t>キテイ</t>
    </rPh>
    <rPh sb="26" eb="27">
      <t>モト</t>
    </rPh>
    <rPh sb="30" eb="32">
      <t>センショウ</t>
    </rPh>
    <rPh sb="32" eb="34">
      <t>ビョウシャ</t>
    </rPh>
    <rPh sb="34" eb="35">
      <t>オヨ</t>
    </rPh>
    <rPh sb="38" eb="41">
      <t>カイゴシャ</t>
    </rPh>
    <rPh sb="42" eb="44">
      <t>リョカク</t>
    </rPh>
    <rPh sb="44" eb="46">
      <t>テツドウ</t>
    </rPh>
    <rPh sb="46" eb="48">
      <t>カイシャ</t>
    </rPh>
    <rPh sb="49" eb="51">
      <t>テツドウ</t>
    </rPh>
    <rPh sb="51" eb="52">
      <t>マタ</t>
    </rPh>
    <phoneticPr fontId="5"/>
  </si>
  <si>
    <t>-</t>
    <phoneticPr fontId="5"/>
  </si>
  <si>
    <t>ＪＲ旅客６社からの実績報告</t>
    <rPh sb="2" eb="4">
      <t>リョカク</t>
    </rPh>
    <rPh sb="5" eb="6">
      <t>シャ</t>
    </rPh>
    <rPh sb="9" eb="11">
      <t>ジッセキ</t>
    </rPh>
    <rPh sb="11" eb="13">
      <t>ホウコク</t>
    </rPh>
    <phoneticPr fontId="5"/>
  </si>
  <si>
    <t>国が負担すべき戦傷病者の乗車船運賃等をすべて国費負担する</t>
    <rPh sb="0" eb="1">
      <t>クニ</t>
    </rPh>
    <rPh sb="2" eb="4">
      <t>フタン</t>
    </rPh>
    <rPh sb="7" eb="9">
      <t>センショウ</t>
    </rPh>
    <rPh sb="9" eb="10">
      <t>ビョウ</t>
    </rPh>
    <rPh sb="10" eb="11">
      <t>シャ</t>
    </rPh>
    <rPh sb="12" eb="14">
      <t>ジョウシャ</t>
    </rPh>
    <rPh sb="14" eb="15">
      <t>セン</t>
    </rPh>
    <rPh sb="15" eb="17">
      <t>ウンチン</t>
    </rPh>
    <rPh sb="17" eb="18">
      <t>トウ</t>
    </rPh>
    <rPh sb="22" eb="24">
      <t>コクヒ</t>
    </rPh>
    <rPh sb="24" eb="26">
      <t>フタン</t>
    </rPh>
    <phoneticPr fontId="5"/>
  </si>
  <si>
    <t>国が負担すべき戦傷病者の乗車船運賃等の国費負担率</t>
    <rPh sb="0" eb="1">
      <t>クニ</t>
    </rPh>
    <rPh sb="2" eb="4">
      <t>フタン</t>
    </rPh>
    <rPh sb="7" eb="9">
      <t>センショウ</t>
    </rPh>
    <rPh sb="9" eb="11">
      <t>ビョウシャ</t>
    </rPh>
    <rPh sb="12" eb="14">
      <t>ジョウシャ</t>
    </rPh>
    <rPh sb="14" eb="15">
      <t>セン</t>
    </rPh>
    <rPh sb="15" eb="17">
      <t>ウンチン</t>
    </rPh>
    <rPh sb="17" eb="18">
      <t>トウ</t>
    </rPh>
    <rPh sb="19" eb="21">
      <t>コクヒ</t>
    </rPh>
    <rPh sb="21" eb="23">
      <t>フタン</t>
    </rPh>
    <rPh sb="23" eb="24">
      <t>リツ</t>
    </rPh>
    <phoneticPr fontId="5"/>
  </si>
  <si>
    <t>戦傷病者等のＪＲ旅客６社の鉄道等への無賃乗車船数</t>
    <rPh sb="0" eb="2">
      <t>センショウ</t>
    </rPh>
    <rPh sb="2" eb="4">
      <t>ビョウシャ</t>
    </rPh>
    <rPh sb="4" eb="5">
      <t>トウ</t>
    </rPh>
    <rPh sb="8" eb="10">
      <t>リョカク</t>
    </rPh>
    <rPh sb="11" eb="12">
      <t>シャ</t>
    </rPh>
    <rPh sb="13" eb="15">
      <t>テツドウ</t>
    </rPh>
    <rPh sb="15" eb="16">
      <t>トウ</t>
    </rPh>
    <rPh sb="18" eb="20">
      <t>ムチン</t>
    </rPh>
    <rPh sb="20" eb="22">
      <t>ジョウシャ</t>
    </rPh>
    <rPh sb="22" eb="23">
      <t>フネ</t>
    </rPh>
    <rPh sb="23" eb="24">
      <t>カズ</t>
    </rPh>
    <phoneticPr fontId="5"/>
  </si>
  <si>
    <t>執行額／戦傷病者等のＪＲ旅客６社の鉄道等への無賃乗車船者数　　　　　　　　　　　　　　</t>
    <rPh sb="0" eb="2">
      <t>シッコウ</t>
    </rPh>
    <rPh sb="2" eb="3">
      <t>ガク</t>
    </rPh>
    <rPh sb="4" eb="6">
      <t>センショウ</t>
    </rPh>
    <rPh sb="6" eb="8">
      <t>ビョウシャ</t>
    </rPh>
    <rPh sb="8" eb="9">
      <t>トウ</t>
    </rPh>
    <rPh sb="12" eb="14">
      <t>リョカク</t>
    </rPh>
    <rPh sb="15" eb="16">
      <t>シャ</t>
    </rPh>
    <rPh sb="17" eb="19">
      <t>テツドウ</t>
    </rPh>
    <rPh sb="19" eb="20">
      <t>トウ</t>
    </rPh>
    <rPh sb="22" eb="24">
      <t>ムチン</t>
    </rPh>
    <rPh sb="24" eb="26">
      <t>ジョウシャ</t>
    </rPh>
    <rPh sb="26" eb="27">
      <t>フネ</t>
    </rPh>
    <rPh sb="27" eb="28">
      <t>モノ</t>
    </rPh>
    <rPh sb="28" eb="29">
      <t>カズ</t>
    </rPh>
    <phoneticPr fontId="5"/>
  </si>
  <si>
    <t>千円</t>
    <rPh sb="0" eb="2">
      <t>センエン</t>
    </rPh>
    <phoneticPr fontId="5"/>
  </si>
  <si>
    <t>執行額/無賃乗車船者数</t>
    <rPh sb="0" eb="2">
      <t>シッコウ</t>
    </rPh>
    <rPh sb="2" eb="3">
      <t>ガク</t>
    </rPh>
    <rPh sb="4" eb="6">
      <t>ムチン</t>
    </rPh>
    <rPh sb="6" eb="8">
      <t>ジョウシャ</t>
    </rPh>
    <rPh sb="8" eb="9">
      <t>セン</t>
    </rPh>
    <rPh sb="9" eb="10">
      <t>シャ</t>
    </rPh>
    <rPh sb="10" eb="11">
      <t>スウ</t>
    </rPh>
    <phoneticPr fontId="5"/>
  </si>
  <si>
    <t>19555/1953</t>
    <phoneticPr fontId="5"/>
  </si>
  <si>
    <t>延人</t>
    <rPh sb="0" eb="1">
      <t>ノ</t>
    </rPh>
    <rPh sb="1" eb="2">
      <t>ニン</t>
    </rPh>
    <phoneticPr fontId="5"/>
  </si>
  <si>
    <t>‐</t>
  </si>
  <si>
    <t>戦傷病者特別援護法に基づく負担金であり、義務的経費となっている。</t>
    <rPh sb="0" eb="2">
      <t>センショウ</t>
    </rPh>
    <rPh sb="2" eb="4">
      <t>ビョウシャ</t>
    </rPh>
    <rPh sb="4" eb="6">
      <t>トクベツ</t>
    </rPh>
    <rPh sb="6" eb="9">
      <t>エンゴホウ</t>
    </rPh>
    <rPh sb="10" eb="11">
      <t>モト</t>
    </rPh>
    <rPh sb="13" eb="16">
      <t>フタンキン</t>
    </rPh>
    <rPh sb="20" eb="23">
      <t>ギムテキ</t>
    </rPh>
    <rPh sb="23" eb="25">
      <t>ケイヒ</t>
    </rPh>
    <phoneticPr fontId="5"/>
  </si>
  <si>
    <t>利用実績を踏まえて適切に執行している。</t>
    <rPh sb="0" eb="2">
      <t>リヨウ</t>
    </rPh>
    <rPh sb="2" eb="4">
      <t>ジッセキ</t>
    </rPh>
    <rPh sb="5" eb="6">
      <t>フ</t>
    </rPh>
    <rPh sb="9" eb="11">
      <t>テキセツ</t>
    </rPh>
    <rPh sb="12" eb="14">
      <t>シッコウ</t>
    </rPh>
    <phoneticPr fontId="5"/>
  </si>
  <si>
    <t>戦傷病者特別援護法に基づく負担金であり、利用実績を踏まえて適切に執行している。</t>
    <rPh sb="0" eb="2">
      <t>センショウ</t>
    </rPh>
    <rPh sb="2" eb="4">
      <t>ビョウシャ</t>
    </rPh>
    <rPh sb="4" eb="6">
      <t>トクベツ</t>
    </rPh>
    <rPh sb="6" eb="9">
      <t>エンゴホウ</t>
    </rPh>
    <rPh sb="10" eb="11">
      <t>モト</t>
    </rPh>
    <rPh sb="13" eb="16">
      <t>フタンキン</t>
    </rPh>
    <rPh sb="20" eb="22">
      <t>リヨウ</t>
    </rPh>
    <rPh sb="22" eb="24">
      <t>ジッセキ</t>
    </rPh>
    <rPh sb="25" eb="26">
      <t>フ</t>
    </rPh>
    <rPh sb="29" eb="31">
      <t>テキセツ</t>
    </rPh>
    <rPh sb="32" eb="34">
      <t>シッコウ</t>
    </rPh>
    <phoneticPr fontId="5"/>
  </si>
  <si>
    <t>288</t>
    <phoneticPr fontId="5"/>
  </si>
  <si>
    <t>460</t>
    <phoneticPr fontId="5"/>
  </si>
  <si>
    <t>265</t>
    <phoneticPr fontId="5"/>
  </si>
  <si>
    <t>473</t>
    <phoneticPr fontId="5"/>
  </si>
  <si>
    <t>272</t>
    <phoneticPr fontId="5"/>
  </si>
  <si>
    <t>485</t>
    <phoneticPr fontId="5"/>
  </si>
  <si>
    <t>480</t>
    <phoneticPr fontId="5"/>
  </si>
  <si>
    <t>A.西日本旅客鉄道株式会社</t>
    <rPh sb="2" eb="5">
      <t>ニシニホン</t>
    </rPh>
    <rPh sb="5" eb="7">
      <t>リョカク</t>
    </rPh>
    <rPh sb="7" eb="9">
      <t>テツドウ</t>
    </rPh>
    <rPh sb="9" eb="11">
      <t>カブシキ</t>
    </rPh>
    <rPh sb="11" eb="13">
      <t>カイシャ</t>
    </rPh>
    <phoneticPr fontId="5"/>
  </si>
  <si>
    <t>負担金</t>
    <rPh sb="0" eb="3">
      <t>フタンキン</t>
    </rPh>
    <phoneticPr fontId="5"/>
  </si>
  <si>
    <t>運賃</t>
    <rPh sb="0" eb="2">
      <t>ウンチン</t>
    </rPh>
    <phoneticPr fontId="5"/>
  </si>
  <si>
    <t>料金</t>
    <rPh sb="0" eb="2">
      <t>リョウキン</t>
    </rPh>
    <phoneticPr fontId="5"/>
  </si>
  <si>
    <t>西日本旅客鉄道株式会社</t>
    <rPh sb="0" eb="3">
      <t>ニシニホン</t>
    </rPh>
    <rPh sb="3" eb="5">
      <t>リョカク</t>
    </rPh>
    <rPh sb="5" eb="7">
      <t>テツドウ</t>
    </rPh>
    <rPh sb="7" eb="9">
      <t>カブシキ</t>
    </rPh>
    <rPh sb="9" eb="11">
      <t>カイシャ</t>
    </rPh>
    <phoneticPr fontId="5"/>
  </si>
  <si>
    <t>東日本旅客鉄道株式会社</t>
    <rPh sb="0" eb="3">
      <t>ヒガシニホン</t>
    </rPh>
    <rPh sb="3" eb="5">
      <t>リョカク</t>
    </rPh>
    <rPh sb="5" eb="7">
      <t>テツドウ</t>
    </rPh>
    <rPh sb="7" eb="9">
      <t>カブシキ</t>
    </rPh>
    <rPh sb="9" eb="11">
      <t>カイシャ</t>
    </rPh>
    <phoneticPr fontId="5"/>
  </si>
  <si>
    <t>九州旅客鉄道株式会社</t>
    <rPh sb="0" eb="2">
      <t>キュウシュウ</t>
    </rPh>
    <rPh sb="2" eb="4">
      <t>リョカク</t>
    </rPh>
    <rPh sb="4" eb="6">
      <t>テツドウ</t>
    </rPh>
    <rPh sb="6" eb="8">
      <t>カブシキ</t>
    </rPh>
    <rPh sb="8" eb="10">
      <t>カイシャ</t>
    </rPh>
    <phoneticPr fontId="5"/>
  </si>
  <si>
    <t>東海旅客鉄道株式会社</t>
    <rPh sb="0" eb="2">
      <t>トウカイ</t>
    </rPh>
    <rPh sb="2" eb="4">
      <t>リョカク</t>
    </rPh>
    <rPh sb="4" eb="6">
      <t>テツドウ</t>
    </rPh>
    <rPh sb="6" eb="8">
      <t>カブシキ</t>
    </rPh>
    <rPh sb="8" eb="10">
      <t>カイシャ</t>
    </rPh>
    <phoneticPr fontId="5"/>
  </si>
  <si>
    <t>四国旅客鉄道株式会社</t>
    <rPh sb="0" eb="2">
      <t>シコク</t>
    </rPh>
    <rPh sb="2" eb="4">
      <t>リョカク</t>
    </rPh>
    <rPh sb="4" eb="6">
      <t>テツドウ</t>
    </rPh>
    <rPh sb="6" eb="8">
      <t>カブシキ</t>
    </rPh>
    <rPh sb="8" eb="10">
      <t>カイシャ</t>
    </rPh>
    <phoneticPr fontId="5"/>
  </si>
  <si>
    <t>北海道旅客鉄道株式会社</t>
    <rPh sb="0" eb="3">
      <t>ホッカイドウ</t>
    </rPh>
    <rPh sb="3" eb="5">
      <t>リョカク</t>
    </rPh>
    <rPh sb="5" eb="7">
      <t>テツドウ</t>
    </rPh>
    <rPh sb="7" eb="9">
      <t>カブシキ</t>
    </rPh>
    <rPh sb="9" eb="11">
      <t>カイシャ</t>
    </rPh>
    <phoneticPr fontId="5"/>
  </si>
  <si>
    <t>‐</t>
    <phoneticPr fontId="5"/>
  </si>
  <si>
    <t>-</t>
    <phoneticPr fontId="5"/>
  </si>
  <si>
    <t>-</t>
    <phoneticPr fontId="5"/>
  </si>
  <si>
    <t xml:space="preserve">先般の所見を踏まえ、引き続き利用者数を把握し、公表することにより事業の透明化に努める。
　戦傷病者等の旅客鉄道会社の鉄道等への無賃乗車船者数（単位：延人）
　　平成27年度 4,448　平成28年度 2,597　平成29年度 1,953　平成30年度1,370
</t>
    <rPh sb="0" eb="2">
      <t>センパン</t>
    </rPh>
    <rPh sb="3" eb="5">
      <t>ショケン</t>
    </rPh>
    <rPh sb="6" eb="7">
      <t>フ</t>
    </rPh>
    <rPh sb="10" eb="11">
      <t>ヒ</t>
    </rPh>
    <rPh sb="12" eb="13">
      <t>ツヅ</t>
    </rPh>
    <rPh sb="14" eb="17">
      <t>リヨウシャ</t>
    </rPh>
    <rPh sb="17" eb="18">
      <t>カズ</t>
    </rPh>
    <rPh sb="19" eb="21">
      <t>ハアク</t>
    </rPh>
    <rPh sb="23" eb="25">
      <t>コウヒョウ</t>
    </rPh>
    <rPh sb="32" eb="34">
      <t>ジギョウ</t>
    </rPh>
    <rPh sb="35" eb="38">
      <t>トウメイカ</t>
    </rPh>
    <rPh sb="39" eb="40">
      <t>ツト</t>
    </rPh>
    <rPh sb="45" eb="47">
      <t>センショウ</t>
    </rPh>
    <rPh sb="47" eb="49">
      <t>ビョウシャ</t>
    </rPh>
    <rPh sb="49" eb="50">
      <t>トウ</t>
    </rPh>
    <rPh sb="51" eb="53">
      <t>リョカク</t>
    </rPh>
    <rPh sb="53" eb="55">
      <t>テツドウ</t>
    </rPh>
    <rPh sb="55" eb="57">
      <t>カイシャ</t>
    </rPh>
    <rPh sb="58" eb="60">
      <t>テツドウ</t>
    </rPh>
    <rPh sb="60" eb="61">
      <t>トウ</t>
    </rPh>
    <rPh sb="63" eb="65">
      <t>ムチン</t>
    </rPh>
    <rPh sb="65" eb="67">
      <t>ジョウシャ</t>
    </rPh>
    <rPh sb="67" eb="68">
      <t>フネ</t>
    </rPh>
    <rPh sb="68" eb="69">
      <t>モノ</t>
    </rPh>
    <rPh sb="69" eb="70">
      <t>カズ</t>
    </rPh>
    <rPh sb="71" eb="73">
      <t>タンイ</t>
    </rPh>
    <rPh sb="74" eb="75">
      <t>ノ</t>
    </rPh>
    <rPh sb="75" eb="76">
      <t>ニン</t>
    </rPh>
    <rPh sb="80" eb="82">
      <t>ヘイセイ</t>
    </rPh>
    <rPh sb="84" eb="86">
      <t>ネンド</t>
    </rPh>
    <rPh sb="93" eb="95">
      <t>ヘイセイ</t>
    </rPh>
    <rPh sb="97" eb="99">
      <t>ネンド</t>
    </rPh>
    <rPh sb="106" eb="108">
      <t>ヘイセイ</t>
    </rPh>
    <rPh sb="110" eb="112">
      <t>ネンド</t>
    </rPh>
    <rPh sb="119" eb="121">
      <t>ヘイセイ</t>
    </rPh>
    <rPh sb="123" eb="125">
      <t>ネンド</t>
    </rPh>
    <phoneticPr fontId="5"/>
  </si>
  <si>
    <t>補助金等交付</t>
  </si>
  <si>
    <t>24783/2,597</t>
    <phoneticPr fontId="5"/>
  </si>
  <si>
    <t>9,009/895</t>
    <phoneticPr fontId="5"/>
  </si>
  <si>
    <t>13715/1370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</si>
</sst>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165379</xdr:colOff>
      <xdr:row>742</xdr:row>
      <xdr:rowOff>0</xdr:rowOff>
    </xdr:from>
    <xdr:to>
      <xdr:col>37</xdr:col>
      <xdr:colOff>49537</xdr:colOff>
      <xdr:row>744</xdr:row>
      <xdr:rowOff>210422</xdr:rowOff>
    </xdr:to>
    <xdr:sp macro="" textlink="">
      <xdr:nvSpPr>
        <xdr:cNvPr id="3" name="正方形/長方形 2"/>
        <xdr:cNvSpPr/>
      </xdr:nvSpPr>
      <xdr:spPr>
        <a:xfrm>
          <a:off x="4165879" y="40728900"/>
          <a:ext cx="3284583" cy="91527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14</a:t>
          </a:r>
          <a:r>
            <a:rPr kumimoji="1" lang="ja-JP" altLang="en-US" sz="1100">
              <a:solidFill>
                <a:schemeClr val="tx1"/>
              </a:solidFill>
            </a:rPr>
            <a:t>百万円</a:t>
          </a:r>
        </a:p>
      </xdr:txBody>
    </xdr:sp>
    <xdr:clientData/>
  </xdr:twoCellAnchor>
  <xdr:twoCellAnchor>
    <xdr:from>
      <xdr:col>19</xdr:col>
      <xdr:colOff>0</xdr:colOff>
      <xdr:row>745</xdr:row>
      <xdr:rowOff>48558</xdr:rowOff>
    </xdr:from>
    <xdr:to>
      <xdr:col>39</xdr:col>
      <xdr:colOff>0</xdr:colOff>
      <xdr:row>748</xdr:row>
      <xdr:rowOff>54429</xdr:rowOff>
    </xdr:to>
    <xdr:sp macro="" textlink="">
      <xdr:nvSpPr>
        <xdr:cNvPr id="4" name="大かっこ 3"/>
        <xdr:cNvSpPr/>
      </xdr:nvSpPr>
      <xdr:spPr>
        <a:xfrm>
          <a:off x="3800475" y="41834733"/>
          <a:ext cx="4000500" cy="10631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chemeClr val="tx1"/>
              </a:solidFill>
            </a:rPr>
            <a:t>軍人軍属等であった者の公務上の傷病に関し、国家補償の精神に基づき、鉄道又は連絡船への乗車船についての無賃取扱いについて援護を行うため、適切に執行する。</a:t>
          </a:r>
        </a:p>
      </xdr:txBody>
    </xdr:sp>
    <xdr:clientData/>
  </xdr:twoCellAnchor>
  <xdr:twoCellAnchor>
    <xdr:from>
      <xdr:col>29</xdr:col>
      <xdr:colOff>32155</xdr:colOff>
      <xdr:row>748</xdr:row>
      <xdr:rowOff>106897</xdr:rowOff>
    </xdr:from>
    <xdr:to>
      <xdr:col>29</xdr:col>
      <xdr:colOff>32155</xdr:colOff>
      <xdr:row>751</xdr:row>
      <xdr:rowOff>223284</xdr:rowOff>
    </xdr:to>
    <xdr:cxnSp macro="">
      <xdr:nvCxnSpPr>
        <xdr:cNvPr id="5" name="直線矢印コネクタ 4"/>
        <xdr:cNvCxnSpPr/>
      </xdr:nvCxnSpPr>
      <xdr:spPr>
        <a:xfrm>
          <a:off x="5832880" y="42950347"/>
          <a:ext cx="0" cy="1173662"/>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196469</xdr:colOff>
      <xdr:row>752</xdr:row>
      <xdr:rowOff>83832</xdr:rowOff>
    </xdr:from>
    <xdr:to>
      <xdr:col>37</xdr:col>
      <xdr:colOff>71949</xdr:colOff>
      <xdr:row>754</xdr:row>
      <xdr:rowOff>292833</xdr:rowOff>
    </xdr:to>
    <xdr:sp macro="" textlink="">
      <xdr:nvSpPr>
        <xdr:cNvPr id="6" name="正方形/長方形 5"/>
        <xdr:cNvSpPr/>
      </xdr:nvSpPr>
      <xdr:spPr>
        <a:xfrm>
          <a:off x="4196969" y="44336982"/>
          <a:ext cx="3275905" cy="91385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Ａ．各旅客鉄道株式会社（ＪＲ６社）</a:t>
          </a:r>
          <a:endParaRPr kumimoji="1" lang="en-US" altLang="ja-JP" sz="1100">
            <a:solidFill>
              <a:schemeClr val="tx1"/>
            </a:solidFill>
          </a:endParaRPr>
        </a:p>
        <a:p>
          <a:pPr algn="ctr"/>
          <a:r>
            <a:rPr kumimoji="1" lang="en-US" altLang="ja-JP" sz="1100">
              <a:solidFill>
                <a:schemeClr val="tx1"/>
              </a:solidFill>
            </a:rPr>
            <a:t>14</a:t>
          </a:r>
          <a:r>
            <a:rPr kumimoji="1" lang="ja-JP" altLang="en-US" sz="1100">
              <a:solidFill>
                <a:schemeClr val="tx1"/>
              </a:solidFill>
            </a:rPr>
            <a:t>百万円</a:t>
          </a:r>
        </a:p>
      </xdr:txBody>
    </xdr:sp>
    <xdr:clientData/>
  </xdr:twoCellAnchor>
  <xdr:twoCellAnchor>
    <xdr:from>
      <xdr:col>20</xdr:col>
      <xdr:colOff>131762</xdr:colOff>
      <xdr:row>751</xdr:row>
      <xdr:rowOff>18143</xdr:rowOff>
    </xdr:from>
    <xdr:to>
      <xdr:col>24</xdr:col>
      <xdr:colOff>47649</xdr:colOff>
      <xdr:row>751</xdr:row>
      <xdr:rowOff>324137</xdr:rowOff>
    </xdr:to>
    <xdr:sp macro="" textlink="">
      <xdr:nvSpPr>
        <xdr:cNvPr id="7" name="テキスト ボックス 6"/>
        <xdr:cNvSpPr txBox="1"/>
      </xdr:nvSpPr>
      <xdr:spPr>
        <a:xfrm>
          <a:off x="4132262" y="43918868"/>
          <a:ext cx="715987" cy="3059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5" zoomScaleNormal="100" zoomScaleSheetLayoutView="100" zoomScalePageLayoutView="85" workbookViewId="0">
      <selection activeCell="AM123" sqref="AM123:AP1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482</v>
      </c>
      <c r="AT2" s="941"/>
      <c r="AU2" s="941"/>
      <c r="AV2" s="52" t="str">
        <f>IF(AW2="", "", "-")</f>
        <v/>
      </c>
      <c r="AW2" s="912"/>
      <c r="AX2" s="912"/>
    </row>
    <row r="3" spans="1:50" ht="21" customHeight="1" thickBot="1" x14ac:dyDescent="0.2">
      <c r="A3" s="868" t="s">
        <v>544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570</v>
      </c>
      <c r="AK3" s="870"/>
      <c r="AL3" s="870"/>
      <c r="AM3" s="870"/>
      <c r="AN3" s="870"/>
      <c r="AO3" s="870"/>
      <c r="AP3" s="870"/>
      <c r="AQ3" s="870"/>
      <c r="AR3" s="870"/>
      <c r="AS3" s="870"/>
      <c r="AT3" s="870"/>
      <c r="AU3" s="870"/>
      <c r="AV3" s="870"/>
      <c r="AW3" s="870"/>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130</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578</v>
      </c>
      <c r="H7" s="499"/>
      <c r="I7" s="499"/>
      <c r="J7" s="499"/>
      <c r="K7" s="499"/>
      <c r="L7" s="499"/>
      <c r="M7" s="499"/>
      <c r="N7" s="499"/>
      <c r="O7" s="499"/>
      <c r="P7" s="499"/>
      <c r="Q7" s="499"/>
      <c r="R7" s="499"/>
      <c r="S7" s="499"/>
      <c r="T7" s="499"/>
      <c r="U7" s="499"/>
      <c r="V7" s="499"/>
      <c r="W7" s="499"/>
      <c r="X7" s="500"/>
      <c r="Y7" s="923" t="s">
        <v>516</v>
      </c>
      <c r="Z7" s="443"/>
      <c r="AA7" s="443"/>
      <c r="AB7" s="443"/>
      <c r="AC7" s="443"/>
      <c r="AD7" s="924"/>
      <c r="AE7" s="913" t="s">
        <v>576</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720"/>
      <c r="I8" s="720"/>
      <c r="J8" s="720"/>
      <c r="K8" s="720"/>
      <c r="L8" s="720"/>
      <c r="M8" s="720"/>
      <c r="N8" s="720"/>
      <c r="O8" s="720"/>
      <c r="P8" s="720"/>
      <c r="Q8" s="720"/>
      <c r="R8" s="720"/>
      <c r="S8" s="720"/>
      <c r="T8" s="720"/>
      <c r="U8" s="720"/>
      <c r="V8" s="720"/>
      <c r="W8" s="720"/>
      <c r="X8" s="943"/>
      <c r="Y8" s="846" t="s">
        <v>379</v>
      </c>
      <c r="Z8" s="847"/>
      <c r="AA8" s="847"/>
      <c r="AB8" s="847"/>
      <c r="AC8" s="847"/>
      <c r="AD8" s="848"/>
      <c r="AE8" s="719" t="str">
        <f>入力規則等!K13</f>
        <v>恩給関係</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負担</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4" t="s">
        <v>24</v>
      </c>
      <c r="B12" s="945"/>
      <c r="C12" s="945"/>
      <c r="D12" s="945"/>
      <c r="E12" s="945"/>
      <c r="F12" s="946"/>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25</v>
      </c>
      <c r="Q13" s="658"/>
      <c r="R13" s="658"/>
      <c r="S13" s="658"/>
      <c r="T13" s="658"/>
      <c r="U13" s="658"/>
      <c r="V13" s="659"/>
      <c r="W13" s="657">
        <v>20</v>
      </c>
      <c r="X13" s="658"/>
      <c r="Y13" s="658"/>
      <c r="Z13" s="658"/>
      <c r="AA13" s="658"/>
      <c r="AB13" s="658"/>
      <c r="AC13" s="659"/>
      <c r="AD13" s="657">
        <v>14</v>
      </c>
      <c r="AE13" s="658"/>
      <c r="AF13" s="658"/>
      <c r="AG13" s="658"/>
      <c r="AH13" s="658"/>
      <c r="AI13" s="658"/>
      <c r="AJ13" s="659"/>
      <c r="AK13" s="657">
        <v>9</v>
      </c>
      <c r="AL13" s="658"/>
      <c r="AM13" s="658"/>
      <c r="AN13" s="658"/>
      <c r="AO13" s="658"/>
      <c r="AP13" s="658"/>
      <c r="AQ13" s="659"/>
      <c r="AR13" s="920"/>
      <c r="AS13" s="921"/>
      <c r="AT13" s="921"/>
      <c r="AU13" s="921"/>
      <c r="AV13" s="921"/>
      <c r="AW13" s="921"/>
      <c r="AX13" s="922"/>
    </row>
    <row r="14" spans="1:50" ht="21" customHeight="1" x14ac:dyDescent="0.15">
      <c r="A14" s="614"/>
      <c r="B14" s="615"/>
      <c r="C14" s="615"/>
      <c r="D14" s="615"/>
      <c r="E14" s="615"/>
      <c r="F14" s="616"/>
      <c r="G14" s="725"/>
      <c r="H14" s="726"/>
      <c r="I14" s="711" t="s">
        <v>8</v>
      </c>
      <c r="J14" s="762"/>
      <c r="K14" s="762"/>
      <c r="L14" s="762"/>
      <c r="M14" s="762"/>
      <c r="N14" s="762"/>
      <c r="O14" s="763"/>
      <c r="P14" s="657" t="s">
        <v>580</v>
      </c>
      <c r="Q14" s="658"/>
      <c r="R14" s="658"/>
      <c r="S14" s="658"/>
      <c r="T14" s="658"/>
      <c r="U14" s="658"/>
      <c r="V14" s="659"/>
      <c r="W14" s="657" t="s">
        <v>580</v>
      </c>
      <c r="X14" s="658"/>
      <c r="Y14" s="658"/>
      <c r="Z14" s="658"/>
      <c r="AA14" s="658"/>
      <c r="AB14" s="658"/>
      <c r="AC14" s="659"/>
      <c r="AD14" s="657" t="s">
        <v>580</v>
      </c>
      <c r="AE14" s="658"/>
      <c r="AF14" s="658"/>
      <c r="AG14" s="658"/>
      <c r="AH14" s="658"/>
      <c r="AI14" s="658"/>
      <c r="AJ14" s="659"/>
      <c r="AK14" s="657" t="s">
        <v>580</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580</v>
      </c>
      <c r="Q15" s="658"/>
      <c r="R15" s="658"/>
      <c r="S15" s="658"/>
      <c r="T15" s="658"/>
      <c r="U15" s="658"/>
      <c r="V15" s="659"/>
      <c r="W15" s="657" t="s">
        <v>580</v>
      </c>
      <c r="X15" s="658"/>
      <c r="Y15" s="658"/>
      <c r="Z15" s="658"/>
      <c r="AA15" s="658"/>
      <c r="AB15" s="658"/>
      <c r="AC15" s="659"/>
      <c r="AD15" s="657" t="s">
        <v>580</v>
      </c>
      <c r="AE15" s="658"/>
      <c r="AF15" s="658"/>
      <c r="AG15" s="658"/>
      <c r="AH15" s="658"/>
      <c r="AI15" s="658"/>
      <c r="AJ15" s="659"/>
      <c r="AK15" s="657" t="s">
        <v>580</v>
      </c>
      <c r="AL15" s="658"/>
      <c r="AM15" s="658"/>
      <c r="AN15" s="658"/>
      <c r="AO15" s="658"/>
      <c r="AP15" s="658"/>
      <c r="AQ15" s="659"/>
      <c r="AR15" s="657" t="s">
        <v>613</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580</v>
      </c>
      <c r="Q16" s="658"/>
      <c r="R16" s="658"/>
      <c r="S16" s="658"/>
      <c r="T16" s="658"/>
      <c r="U16" s="658"/>
      <c r="V16" s="659"/>
      <c r="W16" s="657" t="s">
        <v>580</v>
      </c>
      <c r="X16" s="658"/>
      <c r="Y16" s="658"/>
      <c r="Z16" s="658"/>
      <c r="AA16" s="658"/>
      <c r="AB16" s="658"/>
      <c r="AC16" s="659"/>
      <c r="AD16" s="657" t="s">
        <v>580</v>
      </c>
      <c r="AE16" s="658"/>
      <c r="AF16" s="658"/>
      <c r="AG16" s="658"/>
      <c r="AH16" s="658"/>
      <c r="AI16" s="658"/>
      <c r="AJ16" s="659"/>
      <c r="AK16" s="657" t="s">
        <v>580</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580</v>
      </c>
      <c r="Q17" s="658"/>
      <c r="R17" s="658"/>
      <c r="S17" s="658"/>
      <c r="T17" s="658"/>
      <c r="U17" s="658"/>
      <c r="V17" s="659"/>
      <c r="W17" s="657" t="s">
        <v>580</v>
      </c>
      <c r="X17" s="658"/>
      <c r="Y17" s="658"/>
      <c r="Z17" s="658"/>
      <c r="AA17" s="658"/>
      <c r="AB17" s="658"/>
      <c r="AC17" s="659"/>
      <c r="AD17" s="657" t="s">
        <v>580</v>
      </c>
      <c r="AE17" s="658"/>
      <c r="AF17" s="658"/>
      <c r="AG17" s="658"/>
      <c r="AH17" s="658"/>
      <c r="AI17" s="658"/>
      <c r="AJ17" s="659"/>
      <c r="AK17" s="657" t="s">
        <v>580</v>
      </c>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7"/>
      <c r="H18" s="728"/>
      <c r="I18" s="716" t="s">
        <v>20</v>
      </c>
      <c r="J18" s="717"/>
      <c r="K18" s="717"/>
      <c r="L18" s="717"/>
      <c r="M18" s="717"/>
      <c r="N18" s="717"/>
      <c r="O18" s="718"/>
      <c r="P18" s="879">
        <f>SUM(P13:V17)</f>
        <v>25</v>
      </c>
      <c r="Q18" s="880"/>
      <c r="R18" s="880"/>
      <c r="S18" s="880"/>
      <c r="T18" s="880"/>
      <c r="U18" s="880"/>
      <c r="V18" s="881"/>
      <c r="W18" s="879">
        <f>SUM(W13:AC17)</f>
        <v>20</v>
      </c>
      <c r="X18" s="880"/>
      <c r="Y18" s="880"/>
      <c r="Z18" s="880"/>
      <c r="AA18" s="880"/>
      <c r="AB18" s="880"/>
      <c r="AC18" s="881"/>
      <c r="AD18" s="879">
        <f>SUM(AD13:AJ17)</f>
        <v>14</v>
      </c>
      <c r="AE18" s="880"/>
      <c r="AF18" s="880"/>
      <c r="AG18" s="880"/>
      <c r="AH18" s="880"/>
      <c r="AI18" s="880"/>
      <c r="AJ18" s="881"/>
      <c r="AK18" s="879">
        <f>SUM(AK13:AQ17)</f>
        <v>9</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25</v>
      </c>
      <c r="Q19" s="658"/>
      <c r="R19" s="658"/>
      <c r="S19" s="658"/>
      <c r="T19" s="658"/>
      <c r="U19" s="658"/>
      <c r="V19" s="659"/>
      <c r="W19" s="657">
        <v>20</v>
      </c>
      <c r="X19" s="658"/>
      <c r="Y19" s="658"/>
      <c r="Z19" s="658"/>
      <c r="AA19" s="658"/>
      <c r="AB19" s="658"/>
      <c r="AC19" s="659"/>
      <c r="AD19" s="657">
        <v>14</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7"/>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560</v>
      </c>
      <c r="B22" s="966"/>
      <c r="C22" s="966"/>
      <c r="D22" s="966"/>
      <c r="E22" s="966"/>
      <c r="F22" s="967"/>
      <c r="G22" s="952" t="s">
        <v>457</v>
      </c>
      <c r="H22" s="222"/>
      <c r="I22" s="222"/>
      <c r="J22" s="222"/>
      <c r="K22" s="222"/>
      <c r="L22" s="222"/>
      <c r="M22" s="222"/>
      <c r="N22" s="222"/>
      <c r="O22" s="223"/>
      <c r="P22" s="937" t="s">
        <v>521</v>
      </c>
      <c r="Q22" s="222"/>
      <c r="R22" s="222"/>
      <c r="S22" s="222"/>
      <c r="T22" s="222"/>
      <c r="U22" s="222"/>
      <c r="V22" s="223"/>
      <c r="W22" s="937" t="s">
        <v>517</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571</v>
      </c>
      <c r="H23" s="954"/>
      <c r="I23" s="954"/>
      <c r="J23" s="954"/>
      <c r="K23" s="954"/>
      <c r="L23" s="954"/>
      <c r="M23" s="954"/>
      <c r="N23" s="954"/>
      <c r="O23" s="955"/>
      <c r="P23" s="920">
        <v>9</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7"/>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7">
        <f>AK13</f>
        <v>9</v>
      </c>
      <c r="Q29" s="658"/>
      <c r="R29" s="658"/>
      <c r="S29" s="658"/>
      <c r="T29" s="658"/>
      <c r="U29" s="658"/>
      <c r="V29" s="659"/>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6" t="s">
        <v>528</v>
      </c>
      <c r="AN30" s="916"/>
      <c r="AO30" s="916"/>
      <c r="AP30" s="858"/>
      <c r="AQ30" s="767" t="s">
        <v>354</v>
      </c>
      <c r="AR30" s="768"/>
      <c r="AS30" s="768"/>
      <c r="AT30" s="769"/>
      <c r="AU30" s="774" t="s">
        <v>253</v>
      </c>
      <c r="AV30" s="774"/>
      <c r="AW30" s="774"/>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v>31</v>
      </c>
      <c r="AR31" s="200"/>
      <c r="AS31" s="133" t="s">
        <v>355</v>
      </c>
      <c r="AT31" s="134"/>
      <c r="AU31" s="199"/>
      <c r="AV31" s="199"/>
      <c r="AW31" s="398" t="s">
        <v>300</v>
      </c>
      <c r="AX31" s="399"/>
    </row>
    <row r="32" spans="1:50" ht="23.25" customHeight="1" x14ac:dyDescent="0.15">
      <c r="A32" s="403"/>
      <c r="B32" s="401"/>
      <c r="C32" s="401"/>
      <c r="D32" s="401"/>
      <c r="E32" s="401"/>
      <c r="F32" s="402"/>
      <c r="G32" s="564" t="s">
        <v>582</v>
      </c>
      <c r="H32" s="565"/>
      <c r="I32" s="565"/>
      <c r="J32" s="565"/>
      <c r="K32" s="565"/>
      <c r="L32" s="565"/>
      <c r="M32" s="565"/>
      <c r="N32" s="565"/>
      <c r="O32" s="566"/>
      <c r="P32" s="105" t="s">
        <v>583</v>
      </c>
      <c r="Q32" s="105"/>
      <c r="R32" s="105"/>
      <c r="S32" s="105"/>
      <c r="T32" s="105"/>
      <c r="U32" s="105"/>
      <c r="V32" s="105"/>
      <c r="W32" s="105"/>
      <c r="X32" s="106"/>
      <c r="Y32" s="471" t="s">
        <v>12</v>
      </c>
      <c r="Z32" s="531"/>
      <c r="AA32" s="532"/>
      <c r="AB32" s="861" t="s">
        <v>301</v>
      </c>
      <c r="AC32" s="861"/>
      <c r="AD32" s="861"/>
      <c r="AE32" s="218">
        <v>100</v>
      </c>
      <c r="AF32" s="219"/>
      <c r="AG32" s="219"/>
      <c r="AH32" s="219"/>
      <c r="AI32" s="218">
        <v>100</v>
      </c>
      <c r="AJ32" s="219"/>
      <c r="AK32" s="219"/>
      <c r="AL32" s="219"/>
      <c r="AM32" s="218">
        <v>100</v>
      </c>
      <c r="AN32" s="219"/>
      <c r="AO32" s="219"/>
      <c r="AP32" s="219"/>
      <c r="AQ32" s="340"/>
      <c r="AR32" s="207"/>
      <c r="AS32" s="207"/>
      <c r="AT32" s="341"/>
      <c r="AU32" s="219"/>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861" t="s">
        <v>301</v>
      </c>
      <c r="AC33" s="861"/>
      <c r="AD33" s="861"/>
      <c r="AE33" s="218">
        <v>100</v>
      </c>
      <c r="AF33" s="219"/>
      <c r="AG33" s="219"/>
      <c r="AH33" s="219"/>
      <c r="AI33" s="218">
        <v>100</v>
      </c>
      <c r="AJ33" s="219"/>
      <c r="AK33" s="219"/>
      <c r="AL33" s="219"/>
      <c r="AM33" s="218">
        <v>100</v>
      </c>
      <c r="AN33" s="219"/>
      <c r="AO33" s="219"/>
      <c r="AP33" s="219"/>
      <c r="AQ33" s="340">
        <v>100</v>
      </c>
      <c r="AR33" s="207"/>
      <c r="AS33" s="207"/>
      <c r="AT33" s="341"/>
      <c r="AU33" s="219"/>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100</v>
      </c>
      <c r="AJ34" s="219"/>
      <c r="AK34" s="219"/>
      <c r="AL34" s="219"/>
      <c r="AM34" s="218">
        <v>100</v>
      </c>
      <c r="AN34" s="219"/>
      <c r="AO34" s="219"/>
      <c r="AP34" s="219"/>
      <c r="AQ34" s="340"/>
      <c r="AR34" s="207"/>
      <c r="AS34" s="207"/>
      <c r="AT34" s="341"/>
      <c r="AU34" s="219"/>
      <c r="AV34" s="219"/>
      <c r="AW34" s="219"/>
      <c r="AX34" s="221"/>
    </row>
    <row r="35" spans="1:50" ht="23.25" customHeight="1" x14ac:dyDescent="0.15">
      <c r="A35" s="226" t="s">
        <v>506</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0.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5.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thickBot="1" x14ac:dyDescent="0.2">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thickBot="1" x14ac:dyDescent="0.2">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thickBot="1" x14ac:dyDescent="0.2">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thickBot="1" x14ac:dyDescent="0.2">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5.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hidden="1"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hidden="1" customHeight="1" x14ac:dyDescent="0.15">
      <c r="A101" s="422"/>
      <c r="B101" s="423"/>
      <c r="C101" s="423"/>
      <c r="D101" s="423"/>
      <c r="E101" s="423"/>
      <c r="F101" s="424"/>
      <c r="G101" s="105"/>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c r="AC101" s="461"/>
      <c r="AD101" s="461"/>
      <c r="AE101" s="218"/>
      <c r="AF101" s="219"/>
      <c r="AG101" s="219"/>
      <c r="AH101" s="220"/>
      <c r="AI101" s="218"/>
      <c r="AJ101" s="219"/>
      <c r="AK101" s="219"/>
      <c r="AL101" s="220"/>
      <c r="AM101" s="218"/>
      <c r="AN101" s="219"/>
      <c r="AO101" s="219"/>
      <c r="AP101" s="220"/>
      <c r="AQ101" s="218"/>
      <c r="AR101" s="219"/>
      <c r="AS101" s="219"/>
      <c r="AT101" s="220"/>
      <c r="AU101" s="218"/>
      <c r="AV101" s="219"/>
      <c r="AW101" s="219"/>
      <c r="AX101" s="220"/>
    </row>
    <row r="102" spans="1:60" ht="23.25" hidden="1"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c r="AC102" s="461"/>
      <c r="AD102" s="461"/>
      <c r="AE102" s="418"/>
      <c r="AF102" s="418"/>
      <c r="AG102" s="418"/>
      <c r="AH102" s="418"/>
      <c r="AI102" s="418"/>
      <c r="AJ102" s="418"/>
      <c r="AK102" s="418"/>
      <c r="AL102" s="418"/>
      <c r="AM102" s="418"/>
      <c r="AN102" s="418"/>
      <c r="AO102" s="418"/>
      <c r="AP102" s="418"/>
      <c r="AQ102" s="273"/>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idden="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customHeight="1" x14ac:dyDescent="0.15">
      <c r="A113" s="422"/>
      <c r="B113" s="423"/>
      <c r="C113" s="423"/>
      <c r="D113" s="423"/>
      <c r="E113" s="423"/>
      <c r="F113" s="424"/>
      <c r="G113" s="105" t="s">
        <v>584</v>
      </c>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t="s">
        <v>589</v>
      </c>
      <c r="AC113" s="546"/>
      <c r="AD113" s="547"/>
      <c r="AE113" s="418">
        <v>2597</v>
      </c>
      <c r="AF113" s="418"/>
      <c r="AG113" s="418"/>
      <c r="AH113" s="418"/>
      <c r="AI113" s="418">
        <v>1953</v>
      </c>
      <c r="AJ113" s="418"/>
      <c r="AK113" s="418"/>
      <c r="AL113" s="418"/>
      <c r="AM113" s="418">
        <v>1370</v>
      </c>
      <c r="AN113" s="418"/>
      <c r="AO113" s="418"/>
      <c r="AP113" s="418"/>
      <c r="AQ113" s="218" t="s">
        <v>613</v>
      </c>
      <c r="AR113" s="219"/>
      <c r="AS113" s="219"/>
      <c r="AT113" s="220"/>
      <c r="AU113" s="218"/>
      <c r="AV113" s="219"/>
      <c r="AW113" s="219"/>
      <c r="AX113" s="220"/>
    </row>
    <row r="114" spans="1:50" ht="23.25"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t="s">
        <v>580</v>
      </c>
      <c r="AC114" s="469"/>
      <c r="AD114" s="470"/>
      <c r="AE114" s="418" t="s">
        <v>580</v>
      </c>
      <c r="AF114" s="418"/>
      <c r="AG114" s="418"/>
      <c r="AH114" s="418"/>
      <c r="AI114" s="418" t="s">
        <v>580</v>
      </c>
      <c r="AJ114" s="418"/>
      <c r="AK114" s="418"/>
      <c r="AL114" s="418"/>
      <c r="AM114" s="418" t="s">
        <v>580</v>
      </c>
      <c r="AN114" s="418"/>
      <c r="AO114" s="418"/>
      <c r="AP114" s="418"/>
      <c r="AQ114" s="218">
        <v>895</v>
      </c>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585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586</v>
      </c>
      <c r="AC116" s="463"/>
      <c r="AD116" s="464"/>
      <c r="AE116" s="418">
        <v>9.5</v>
      </c>
      <c r="AF116" s="418"/>
      <c r="AG116" s="418"/>
      <c r="AH116" s="418"/>
      <c r="AI116" s="418">
        <v>10</v>
      </c>
      <c r="AJ116" s="418"/>
      <c r="AK116" s="418"/>
      <c r="AL116" s="418"/>
      <c r="AM116" s="418">
        <v>10</v>
      </c>
      <c r="AN116" s="418"/>
      <c r="AO116" s="418"/>
      <c r="AP116" s="418"/>
      <c r="AQ116" s="218">
        <v>10</v>
      </c>
      <c r="AR116" s="219"/>
      <c r="AS116" s="219"/>
      <c r="AT116" s="219"/>
      <c r="AU116" s="219"/>
      <c r="AV116" s="219"/>
      <c r="AW116" s="219"/>
      <c r="AX116" s="221"/>
    </row>
    <row r="117" spans="1:50" ht="4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587</v>
      </c>
      <c r="AC117" s="473"/>
      <c r="AD117" s="474"/>
      <c r="AE117" s="551" t="s">
        <v>616</v>
      </c>
      <c r="AF117" s="551"/>
      <c r="AG117" s="551"/>
      <c r="AH117" s="551"/>
      <c r="AI117" s="551" t="s">
        <v>588</v>
      </c>
      <c r="AJ117" s="551"/>
      <c r="AK117" s="551"/>
      <c r="AL117" s="551"/>
      <c r="AM117" s="551" t="s">
        <v>618</v>
      </c>
      <c r="AN117" s="551"/>
      <c r="AO117" s="551"/>
      <c r="AP117" s="551"/>
      <c r="AQ117" s="551" t="s">
        <v>617</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0.75" customHeight="1" thickBot="1" x14ac:dyDescent="0.2">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thickBot="1" x14ac:dyDescent="0.2">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613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613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613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0.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4.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3.7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18.7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6.7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0.7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1.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2.2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3"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13.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12"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customHeight="1" x14ac:dyDescent="0.15">
      <c r="A248" s="189"/>
      <c r="B248" s="186"/>
      <c r="C248" s="180"/>
      <c r="D248" s="186"/>
      <c r="E248" s="125" t="s">
        <v>613</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6.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29.2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24.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14.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1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1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10.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5.2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9"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0.7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15.7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16.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0.2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x14ac:dyDescent="0.1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1.2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17.2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0.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14.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10.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6.7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1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2"/>
      <c r="E430" s="174" t="s">
        <v>546</v>
      </c>
      <c r="F430" s="899"/>
      <c r="G430" s="900" t="s">
        <v>374</v>
      </c>
      <c r="H430" s="123"/>
      <c r="I430" s="123"/>
      <c r="J430" s="901" t="s">
        <v>613</v>
      </c>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t="s">
        <v>613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customHeight="1" x14ac:dyDescent="0.15">
      <c r="A473" s="189"/>
      <c r="B473" s="186"/>
      <c r="C473" s="180"/>
      <c r="D473" s="186"/>
      <c r="E473" s="342"/>
      <c r="F473" s="343"/>
      <c r="G473" s="104" t="s">
        <v>613</v>
      </c>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18"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2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1.2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0.7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1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2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8.2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12"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18.7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16.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2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6"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12.7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1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2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12.7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6"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0.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14.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8.2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613</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1" t="s">
        <v>259</v>
      </c>
      <c r="B702" s="872"/>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590</v>
      </c>
      <c r="AE702" s="346"/>
      <c r="AF702" s="346"/>
      <c r="AG702" s="385"/>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591</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5"/>
      <c r="B704" s="876"/>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590</v>
      </c>
      <c r="AE704" s="783"/>
      <c r="AF704" s="783"/>
      <c r="AG704" s="167"/>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590</v>
      </c>
      <c r="AE705" s="715"/>
      <c r="AF705" s="715"/>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590</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590</v>
      </c>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590</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592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590</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590</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590</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590</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590</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590</v>
      </c>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590</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590</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593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614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550</v>
      </c>
      <c r="B737" s="210"/>
      <c r="C737" s="210"/>
      <c r="D737" s="211"/>
      <c r="E737" s="991" t="s">
        <v>594</v>
      </c>
      <c r="F737" s="991"/>
      <c r="G737" s="991"/>
      <c r="H737" s="991"/>
      <c r="I737" s="991"/>
      <c r="J737" s="991"/>
      <c r="K737" s="991"/>
      <c r="L737" s="991"/>
      <c r="M737" s="991"/>
      <c r="N737" s="365" t="s">
        <v>543</v>
      </c>
      <c r="O737" s="365"/>
      <c r="P737" s="365"/>
      <c r="Q737" s="365"/>
      <c r="R737" s="991" t="s">
        <v>596</v>
      </c>
      <c r="S737" s="991"/>
      <c r="T737" s="991"/>
      <c r="U737" s="991"/>
      <c r="V737" s="991"/>
      <c r="W737" s="991"/>
      <c r="X737" s="991"/>
      <c r="Y737" s="991"/>
      <c r="Z737" s="991"/>
      <c r="AA737" s="365" t="s">
        <v>542</v>
      </c>
      <c r="AB737" s="365"/>
      <c r="AC737" s="365"/>
      <c r="AD737" s="365"/>
      <c r="AE737" s="991" t="s">
        <v>598</v>
      </c>
      <c r="AF737" s="991"/>
      <c r="AG737" s="991"/>
      <c r="AH737" s="991"/>
      <c r="AI737" s="991"/>
      <c r="AJ737" s="991"/>
      <c r="AK737" s="991"/>
      <c r="AL737" s="991"/>
      <c r="AM737" s="991"/>
      <c r="AN737" s="365" t="s">
        <v>541</v>
      </c>
      <c r="AO737" s="365"/>
      <c r="AP737" s="365"/>
      <c r="AQ737" s="365"/>
      <c r="AR737" s="983" t="s">
        <v>600</v>
      </c>
      <c r="AS737" s="984"/>
      <c r="AT737" s="984"/>
      <c r="AU737" s="984"/>
      <c r="AV737" s="984"/>
      <c r="AW737" s="984"/>
      <c r="AX737" s="985"/>
      <c r="AY737" s="89"/>
      <c r="AZ737" s="89"/>
    </row>
    <row r="738" spans="1:52" ht="24.75" customHeight="1" x14ac:dyDescent="0.15">
      <c r="A738" s="992" t="s">
        <v>540</v>
      </c>
      <c r="B738" s="210"/>
      <c r="C738" s="210"/>
      <c r="D738" s="211"/>
      <c r="E738" s="991" t="s">
        <v>595</v>
      </c>
      <c r="F738" s="991"/>
      <c r="G738" s="991"/>
      <c r="H738" s="991"/>
      <c r="I738" s="991"/>
      <c r="J738" s="991"/>
      <c r="K738" s="991"/>
      <c r="L738" s="991"/>
      <c r="M738" s="991"/>
      <c r="N738" s="365" t="s">
        <v>539</v>
      </c>
      <c r="O738" s="365"/>
      <c r="P738" s="365"/>
      <c r="Q738" s="365"/>
      <c r="R738" s="991" t="s">
        <v>597</v>
      </c>
      <c r="S738" s="991"/>
      <c r="T738" s="991"/>
      <c r="U738" s="991"/>
      <c r="V738" s="991"/>
      <c r="W738" s="991"/>
      <c r="X738" s="991"/>
      <c r="Y738" s="991"/>
      <c r="Z738" s="991"/>
      <c r="AA738" s="365" t="s">
        <v>538</v>
      </c>
      <c r="AB738" s="365"/>
      <c r="AC738" s="365"/>
      <c r="AD738" s="365"/>
      <c r="AE738" s="991" t="s">
        <v>599</v>
      </c>
      <c r="AF738" s="991"/>
      <c r="AG738" s="991"/>
      <c r="AH738" s="991"/>
      <c r="AI738" s="991"/>
      <c r="AJ738" s="991"/>
      <c r="AK738" s="991"/>
      <c r="AL738" s="991"/>
      <c r="AM738" s="991"/>
      <c r="AN738" s="365" t="s">
        <v>534</v>
      </c>
      <c r="AO738" s="365"/>
      <c r="AP738" s="365"/>
      <c r="AQ738" s="365"/>
      <c r="AR738" s="983" t="s">
        <v>597</v>
      </c>
      <c r="AS738" s="984"/>
      <c r="AT738" s="984"/>
      <c r="AU738" s="984"/>
      <c r="AV738" s="984"/>
      <c r="AW738" s="984"/>
      <c r="AX738" s="985"/>
    </row>
    <row r="739" spans="1:52" ht="24.75" customHeight="1" thickBot="1" x14ac:dyDescent="0.2">
      <c r="A739" s="993" t="s">
        <v>530</v>
      </c>
      <c r="B739" s="994"/>
      <c r="C739" s="994"/>
      <c r="D739" s="995"/>
      <c r="E739" s="996" t="s">
        <v>570</v>
      </c>
      <c r="F739" s="986"/>
      <c r="G739" s="986"/>
      <c r="H739" s="93" t="str">
        <f>IF(E739="", "", "(")</f>
        <v>(</v>
      </c>
      <c r="I739" s="986" t="s">
        <v>466</v>
      </c>
      <c r="J739" s="986"/>
      <c r="K739" s="93" t="str">
        <f>IF(OR(I739="　", I739=""), "", "-")</f>
        <v/>
      </c>
      <c r="L739" s="987">
        <v>474</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601</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602</v>
      </c>
      <c r="H781" s="671"/>
      <c r="I781" s="671"/>
      <c r="J781" s="671"/>
      <c r="K781" s="672"/>
      <c r="L781" s="664" t="s">
        <v>603</v>
      </c>
      <c r="M781" s="665"/>
      <c r="N781" s="665"/>
      <c r="O781" s="665"/>
      <c r="P781" s="665"/>
      <c r="Q781" s="665"/>
      <c r="R781" s="665"/>
      <c r="S781" s="665"/>
      <c r="T781" s="665"/>
      <c r="U781" s="665"/>
      <c r="V781" s="665"/>
      <c r="W781" s="665"/>
      <c r="X781" s="666"/>
      <c r="Y781" s="388">
        <v>3.4</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602</v>
      </c>
      <c r="H782" s="607"/>
      <c r="I782" s="607"/>
      <c r="J782" s="607"/>
      <c r="K782" s="608"/>
      <c r="L782" s="598" t="s">
        <v>604</v>
      </c>
      <c r="M782" s="599"/>
      <c r="N782" s="599"/>
      <c r="O782" s="599"/>
      <c r="P782" s="599"/>
      <c r="Q782" s="599"/>
      <c r="R782" s="599"/>
      <c r="S782" s="599"/>
      <c r="T782" s="599"/>
      <c r="U782" s="599"/>
      <c r="V782" s="599"/>
      <c r="W782" s="599"/>
      <c r="X782" s="600"/>
      <c r="Y782" s="601">
        <v>1.8</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5.2</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0.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2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idden="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idden="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idden="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idden="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idden="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idden="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idden="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idden="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idden="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idden="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idden="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idden="1" x14ac:dyDescent="0.15">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17.25" hidden="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3"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0.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1.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605</v>
      </c>
      <c r="D837" s="347"/>
      <c r="E837" s="347"/>
      <c r="F837" s="347"/>
      <c r="G837" s="347"/>
      <c r="H837" s="347"/>
      <c r="I837" s="347"/>
      <c r="J837" s="348">
        <v>1120001059675</v>
      </c>
      <c r="K837" s="349"/>
      <c r="L837" s="349"/>
      <c r="M837" s="349"/>
      <c r="N837" s="349"/>
      <c r="O837" s="349"/>
      <c r="P837" s="362" t="s">
        <v>611</v>
      </c>
      <c r="Q837" s="350"/>
      <c r="R837" s="350"/>
      <c r="S837" s="350"/>
      <c r="T837" s="350"/>
      <c r="U837" s="350"/>
      <c r="V837" s="350"/>
      <c r="W837" s="350"/>
      <c r="X837" s="350"/>
      <c r="Y837" s="351">
        <v>5.2</v>
      </c>
      <c r="Z837" s="352"/>
      <c r="AA837" s="352"/>
      <c r="AB837" s="353"/>
      <c r="AC837" s="363" t="s">
        <v>615</v>
      </c>
      <c r="AD837" s="371"/>
      <c r="AE837" s="371"/>
      <c r="AF837" s="371"/>
      <c r="AG837" s="371"/>
      <c r="AH837" s="372" t="s">
        <v>613</v>
      </c>
      <c r="AI837" s="373"/>
      <c r="AJ837" s="373"/>
      <c r="AK837" s="373"/>
      <c r="AL837" s="357" t="s">
        <v>613</v>
      </c>
      <c r="AM837" s="358"/>
      <c r="AN837" s="358"/>
      <c r="AO837" s="359"/>
      <c r="AP837" s="360" t="s">
        <v>613</v>
      </c>
      <c r="AQ837" s="360"/>
      <c r="AR837" s="360"/>
      <c r="AS837" s="360"/>
      <c r="AT837" s="360"/>
      <c r="AU837" s="360"/>
      <c r="AV837" s="360"/>
      <c r="AW837" s="360"/>
      <c r="AX837" s="360"/>
    </row>
    <row r="838" spans="1:50" ht="30" customHeight="1" x14ac:dyDescent="0.15">
      <c r="A838" s="376">
        <v>2</v>
      </c>
      <c r="B838" s="376">
        <v>1</v>
      </c>
      <c r="C838" s="361" t="s">
        <v>606</v>
      </c>
      <c r="D838" s="347"/>
      <c r="E838" s="347"/>
      <c r="F838" s="347"/>
      <c r="G838" s="347"/>
      <c r="H838" s="347"/>
      <c r="I838" s="347"/>
      <c r="J838" s="348">
        <v>9011001029597</v>
      </c>
      <c r="K838" s="349"/>
      <c r="L838" s="349"/>
      <c r="M838" s="349"/>
      <c r="N838" s="349"/>
      <c r="O838" s="349"/>
      <c r="P838" s="362" t="s">
        <v>612</v>
      </c>
      <c r="Q838" s="350"/>
      <c r="R838" s="350"/>
      <c r="S838" s="350"/>
      <c r="T838" s="350"/>
      <c r="U838" s="350"/>
      <c r="V838" s="350"/>
      <c r="W838" s="350"/>
      <c r="X838" s="350"/>
      <c r="Y838" s="351">
        <v>3.6</v>
      </c>
      <c r="Z838" s="352"/>
      <c r="AA838" s="352"/>
      <c r="AB838" s="353"/>
      <c r="AC838" s="363" t="s">
        <v>615</v>
      </c>
      <c r="AD838" s="363"/>
      <c r="AE838" s="363"/>
      <c r="AF838" s="363"/>
      <c r="AG838" s="363"/>
      <c r="AH838" s="372" t="s">
        <v>613</v>
      </c>
      <c r="AI838" s="373"/>
      <c r="AJ838" s="373"/>
      <c r="AK838" s="373"/>
      <c r="AL838" s="357" t="s">
        <v>613</v>
      </c>
      <c r="AM838" s="358"/>
      <c r="AN838" s="358"/>
      <c r="AO838" s="359"/>
      <c r="AP838" s="360" t="s">
        <v>613</v>
      </c>
      <c r="AQ838" s="360"/>
      <c r="AR838" s="360"/>
      <c r="AS838" s="360"/>
      <c r="AT838" s="360"/>
      <c r="AU838" s="360"/>
      <c r="AV838" s="360"/>
      <c r="AW838" s="360"/>
      <c r="AX838" s="360"/>
    </row>
    <row r="839" spans="1:50" ht="30" customHeight="1" x14ac:dyDescent="0.15">
      <c r="A839" s="376">
        <v>3</v>
      </c>
      <c r="B839" s="376">
        <v>1</v>
      </c>
      <c r="C839" s="361" t="s">
        <v>607</v>
      </c>
      <c r="D839" s="347"/>
      <c r="E839" s="347"/>
      <c r="F839" s="347"/>
      <c r="G839" s="347"/>
      <c r="H839" s="347"/>
      <c r="I839" s="347"/>
      <c r="J839" s="348">
        <v>6290001012621</v>
      </c>
      <c r="K839" s="349"/>
      <c r="L839" s="349"/>
      <c r="M839" s="349"/>
      <c r="N839" s="349"/>
      <c r="O839" s="349"/>
      <c r="P839" s="362" t="s">
        <v>613</v>
      </c>
      <c r="Q839" s="350"/>
      <c r="R839" s="350"/>
      <c r="S839" s="350"/>
      <c r="T839" s="350"/>
      <c r="U839" s="350"/>
      <c r="V839" s="350"/>
      <c r="W839" s="350"/>
      <c r="X839" s="350"/>
      <c r="Y839" s="351">
        <v>2.2000000000000002</v>
      </c>
      <c r="Z839" s="352"/>
      <c r="AA839" s="352"/>
      <c r="AB839" s="353"/>
      <c r="AC839" s="363" t="s">
        <v>615</v>
      </c>
      <c r="AD839" s="363"/>
      <c r="AE839" s="363"/>
      <c r="AF839" s="363"/>
      <c r="AG839" s="363"/>
      <c r="AH839" s="355" t="s">
        <v>613</v>
      </c>
      <c r="AI839" s="356"/>
      <c r="AJ839" s="356"/>
      <c r="AK839" s="356"/>
      <c r="AL839" s="357" t="s">
        <v>613</v>
      </c>
      <c r="AM839" s="358"/>
      <c r="AN839" s="358"/>
      <c r="AO839" s="359"/>
      <c r="AP839" s="360" t="s">
        <v>613</v>
      </c>
      <c r="AQ839" s="360"/>
      <c r="AR839" s="360"/>
      <c r="AS839" s="360"/>
      <c r="AT839" s="360"/>
      <c r="AU839" s="360"/>
      <c r="AV839" s="360"/>
      <c r="AW839" s="360"/>
      <c r="AX839" s="360"/>
    </row>
    <row r="840" spans="1:50" ht="30" customHeight="1" x14ac:dyDescent="0.15">
      <c r="A840" s="376">
        <v>4</v>
      </c>
      <c r="B840" s="376">
        <v>1</v>
      </c>
      <c r="C840" s="361" t="s">
        <v>608</v>
      </c>
      <c r="D840" s="347"/>
      <c r="E840" s="347"/>
      <c r="F840" s="347"/>
      <c r="G840" s="347"/>
      <c r="H840" s="347"/>
      <c r="I840" s="347"/>
      <c r="J840" s="348">
        <v>3180001031569</v>
      </c>
      <c r="K840" s="349"/>
      <c r="L840" s="349"/>
      <c r="M840" s="349"/>
      <c r="N840" s="349"/>
      <c r="O840" s="349"/>
      <c r="P840" s="362" t="s">
        <v>613</v>
      </c>
      <c r="Q840" s="350"/>
      <c r="R840" s="350"/>
      <c r="S840" s="350"/>
      <c r="T840" s="350"/>
      <c r="U840" s="350"/>
      <c r="V840" s="350"/>
      <c r="W840" s="350"/>
      <c r="X840" s="350"/>
      <c r="Y840" s="351">
        <v>1.6</v>
      </c>
      <c r="Z840" s="352"/>
      <c r="AA840" s="352"/>
      <c r="AB840" s="353"/>
      <c r="AC840" s="363" t="s">
        <v>615</v>
      </c>
      <c r="AD840" s="363"/>
      <c r="AE840" s="363"/>
      <c r="AF840" s="363"/>
      <c r="AG840" s="363"/>
      <c r="AH840" s="355" t="s">
        <v>613</v>
      </c>
      <c r="AI840" s="356"/>
      <c r="AJ840" s="356"/>
      <c r="AK840" s="356"/>
      <c r="AL840" s="357" t="s">
        <v>613</v>
      </c>
      <c r="AM840" s="358"/>
      <c r="AN840" s="358"/>
      <c r="AO840" s="359"/>
      <c r="AP840" s="360" t="s">
        <v>613</v>
      </c>
      <c r="AQ840" s="360"/>
      <c r="AR840" s="360"/>
      <c r="AS840" s="360"/>
      <c r="AT840" s="360"/>
      <c r="AU840" s="360"/>
      <c r="AV840" s="360"/>
      <c r="AW840" s="360"/>
      <c r="AX840" s="360"/>
    </row>
    <row r="841" spans="1:50" ht="30" customHeight="1" x14ac:dyDescent="0.15">
      <c r="A841" s="376">
        <v>5</v>
      </c>
      <c r="B841" s="376">
        <v>1</v>
      </c>
      <c r="C841" s="361" t="s">
        <v>609</v>
      </c>
      <c r="D841" s="347"/>
      <c r="E841" s="347"/>
      <c r="F841" s="347"/>
      <c r="G841" s="347"/>
      <c r="H841" s="347"/>
      <c r="I841" s="347"/>
      <c r="J841" s="348">
        <v>1470001002014</v>
      </c>
      <c r="K841" s="349"/>
      <c r="L841" s="349"/>
      <c r="M841" s="349"/>
      <c r="N841" s="349"/>
      <c r="O841" s="349"/>
      <c r="P841" s="362" t="s">
        <v>613</v>
      </c>
      <c r="Q841" s="350"/>
      <c r="R841" s="350"/>
      <c r="S841" s="350"/>
      <c r="T841" s="350"/>
      <c r="U841" s="350"/>
      <c r="V841" s="350"/>
      <c r="W841" s="350"/>
      <c r="X841" s="350"/>
      <c r="Y841" s="351">
        <v>0.6</v>
      </c>
      <c r="Z841" s="352"/>
      <c r="AA841" s="352"/>
      <c r="AB841" s="353"/>
      <c r="AC841" s="354" t="s">
        <v>615</v>
      </c>
      <c r="AD841" s="354"/>
      <c r="AE841" s="354"/>
      <c r="AF841" s="354"/>
      <c r="AG841" s="354"/>
      <c r="AH841" s="355" t="s">
        <v>613</v>
      </c>
      <c r="AI841" s="356"/>
      <c r="AJ841" s="356"/>
      <c r="AK841" s="356"/>
      <c r="AL841" s="357" t="s">
        <v>613</v>
      </c>
      <c r="AM841" s="358"/>
      <c r="AN841" s="358"/>
      <c r="AO841" s="359"/>
      <c r="AP841" s="360" t="s">
        <v>613</v>
      </c>
      <c r="AQ841" s="360"/>
      <c r="AR841" s="360"/>
      <c r="AS841" s="360"/>
      <c r="AT841" s="360"/>
      <c r="AU841" s="360"/>
      <c r="AV841" s="360"/>
      <c r="AW841" s="360"/>
      <c r="AX841" s="360"/>
    </row>
    <row r="842" spans="1:50" ht="27.75" customHeight="1" x14ac:dyDescent="0.15">
      <c r="A842" s="376">
        <v>6</v>
      </c>
      <c r="B842" s="376">
        <v>1</v>
      </c>
      <c r="C842" s="361" t="s">
        <v>610</v>
      </c>
      <c r="D842" s="347"/>
      <c r="E842" s="347"/>
      <c r="F842" s="347"/>
      <c r="G842" s="347"/>
      <c r="H842" s="347"/>
      <c r="I842" s="347"/>
      <c r="J842" s="348">
        <v>4430001022657</v>
      </c>
      <c r="K842" s="349"/>
      <c r="L842" s="349"/>
      <c r="M842" s="349"/>
      <c r="N842" s="349"/>
      <c r="O842" s="349"/>
      <c r="P842" s="362" t="s">
        <v>613</v>
      </c>
      <c r="Q842" s="350"/>
      <c r="R842" s="350"/>
      <c r="S842" s="350"/>
      <c r="T842" s="350"/>
      <c r="U842" s="350"/>
      <c r="V842" s="350"/>
      <c r="W842" s="350"/>
      <c r="X842" s="350"/>
      <c r="Y842" s="351">
        <v>0.5</v>
      </c>
      <c r="Z842" s="352"/>
      <c r="AA842" s="352"/>
      <c r="AB842" s="353"/>
      <c r="AC842" s="354" t="s">
        <v>615</v>
      </c>
      <c r="AD842" s="354"/>
      <c r="AE842" s="354"/>
      <c r="AF842" s="354"/>
      <c r="AG842" s="354"/>
      <c r="AH842" s="355" t="s">
        <v>613</v>
      </c>
      <c r="AI842" s="356"/>
      <c r="AJ842" s="356"/>
      <c r="AK842" s="356"/>
      <c r="AL842" s="357" t="s">
        <v>613</v>
      </c>
      <c r="AM842" s="358"/>
      <c r="AN842" s="358"/>
      <c r="AO842" s="359"/>
      <c r="AP842" s="360" t="s">
        <v>613</v>
      </c>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idden="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idden="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idden="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idden="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idden="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idden="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idden="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1"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9.25"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0.75"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0.75"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9.25"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0.75"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0.75"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29.25"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9.25"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29.25"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29.25"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7.75"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3.25"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10.5"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699" max="49" man="1"/>
    <brk id="735" max="49" man="1"/>
    <brk id="842" max="49" man="1"/>
  </rowBreaks>
  <colBreaks count="1" manualBreakCount="1">
    <brk id="6" max="84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t="s">
        <v>575</v>
      </c>
      <c r="M4" s="13" t="str">
        <f t="shared" si="2"/>
        <v>恩給関係</v>
      </c>
      <c r="N4" s="13" t="str">
        <f t="shared" ref="N4:N11" si="6">IF(M4="",N3,IF(N3&lt;&gt;"",CONCATENATE(N3,"、",M4),M4))</f>
        <v>恩給関係</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恩給関係</v>
      </c>
      <c r="O5" s="13"/>
      <c r="P5" s="12" t="s">
        <v>193</v>
      </c>
      <c r="Q5" s="17" t="s">
        <v>575</v>
      </c>
      <c r="R5" s="13" t="str">
        <f t="shared" si="3"/>
        <v>負担</v>
      </c>
      <c r="S5" s="13" t="str">
        <f t="shared" si="4"/>
        <v>負担</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恩給関係</v>
      </c>
      <c r="O6" s="13"/>
      <c r="P6" s="12" t="s">
        <v>194</v>
      </c>
      <c r="Q6" s="17"/>
      <c r="R6" s="13" t="str">
        <f t="shared" si="3"/>
        <v/>
      </c>
      <c r="S6" s="13" t="str">
        <f t="shared" si="4"/>
        <v>負担</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恩給関係</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恩給関係</v>
      </c>
      <c r="O8" s="13"/>
      <c r="P8" s="12" t="s">
        <v>196</v>
      </c>
      <c r="Q8" s="17"/>
      <c r="R8" s="13" t="str">
        <f t="shared" si="3"/>
        <v/>
      </c>
      <c r="S8" s="13" t="str">
        <f t="shared" si="4"/>
        <v>負担</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恩給関係</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恩給関係</v>
      </c>
      <c r="O10" s="13"/>
      <c r="P10" s="13" t="str">
        <f>S8</f>
        <v>負担</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恩給関係</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恩給関係</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0"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29"/>
      <c r="AA2" s="830"/>
      <c r="AB2" s="1027" t="s">
        <v>11</v>
      </c>
      <c r="AC2" s="1028"/>
      <c r="AD2" s="1029"/>
      <c r="AE2" s="1033" t="s">
        <v>557</v>
      </c>
      <c r="AF2" s="1033"/>
      <c r="AG2" s="1033"/>
      <c r="AH2" s="1033"/>
      <c r="AI2" s="1033" t="s">
        <v>554</v>
      </c>
      <c r="AJ2" s="1033"/>
      <c r="AK2" s="1033"/>
      <c r="AL2" s="1033"/>
      <c r="AM2" s="1033" t="s">
        <v>528</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29"/>
      <c r="AA9" s="830"/>
      <c r="AB9" s="1027" t="s">
        <v>11</v>
      </c>
      <c r="AC9" s="1028"/>
      <c r="AD9" s="1029"/>
      <c r="AE9" s="1033" t="s">
        <v>558</v>
      </c>
      <c r="AF9" s="1033"/>
      <c r="AG9" s="1033"/>
      <c r="AH9" s="1033"/>
      <c r="AI9" s="1033" t="s">
        <v>554</v>
      </c>
      <c r="AJ9" s="1033"/>
      <c r="AK9" s="1033"/>
      <c r="AL9" s="1033"/>
      <c r="AM9" s="1033" t="s">
        <v>528</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29"/>
      <c r="AA16" s="830"/>
      <c r="AB16" s="1027" t="s">
        <v>11</v>
      </c>
      <c r="AC16" s="1028"/>
      <c r="AD16" s="1029"/>
      <c r="AE16" s="1033" t="s">
        <v>557</v>
      </c>
      <c r="AF16" s="1033"/>
      <c r="AG16" s="1033"/>
      <c r="AH16" s="1033"/>
      <c r="AI16" s="1033" t="s">
        <v>555</v>
      </c>
      <c r="AJ16" s="1033"/>
      <c r="AK16" s="1033"/>
      <c r="AL16" s="1033"/>
      <c r="AM16" s="1033" t="s">
        <v>528</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29"/>
      <c r="AA23" s="830"/>
      <c r="AB23" s="1027" t="s">
        <v>11</v>
      </c>
      <c r="AC23" s="1028"/>
      <c r="AD23" s="1029"/>
      <c r="AE23" s="1033" t="s">
        <v>559</v>
      </c>
      <c r="AF23" s="1033"/>
      <c r="AG23" s="1033"/>
      <c r="AH23" s="1033"/>
      <c r="AI23" s="1033" t="s">
        <v>554</v>
      </c>
      <c r="AJ23" s="1033"/>
      <c r="AK23" s="1033"/>
      <c r="AL23" s="1033"/>
      <c r="AM23" s="1033" t="s">
        <v>528</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29"/>
      <c r="AA30" s="830"/>
      <c r="AB30" s="1027" t="s">
        <v>11</v>
      </c>
      <c r="AC30" s="1028"/>
      <c r="AD30" s="1029"/>
      <c r="AE30" s="1033" t="s">
        <v>557</v>
      </c>
      <c r="AF30" s="1033"/>
      <c r="AG30" s="1033"/>
      <c r="AH30" s="1033"/>
      <c r="AI30" s="1033" t="s">
        <v>554</v>
      </c>
      <c r="AJ30" s="1033"/>
      <c r="AK30" s="1033"/>
      <c r="AL30" s="1033"/>
      <c r="AM30" s="1033" t="s">
        <v>552</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29"/>
      <c r="AA37" s="830"/>
      <c r="AB37" s="1027" t="s">
        <v>11</v>
      </c>
      <c r="AC37" s="1028"/>
      <c r="AD37" s="1029"/>
      <c r="AE37" s="1033" t="s">
        <v>559</v>
      </c>
      <c r="AF37" s="1033"/>
      <c r="AG37" s="1033"/>
      <c r="AH37" s="1033"/>
      <c r="AI37" s="1033" t="s">
        <v>556</v>
      </c>
      <c r="AJ37" s="1033"/>
      <c r="AK37" s="1033"/>
      <c r="AL37" s="1033"/>
      <c r="AM37" s="1033" t="s">
        <v>553</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29"/>
      <c r="AA44" s="830"/>
      <c r="AB44" s="1027" t="s">
        <v>11</v>
      </c>
      <c r="AC44" s="1028"/>
      <c r="AD44" s="1029"/>
      <c r="AE44" s="1033" t="s">
        <v>557</v>
      </c>
      <c r="AF44" s="1033"/>
      <c r="AG44" s="1033"/>
      <c r="AH44" s="1033"/>
      <c r="AI44" s="1033" t="s">
        <v>554</v>
      </c>
      <c r="AJ44" s="1033"/>
      <c r="AK44" s="1033"/>
      <c r="AL44" s="1033"/>
      <c r="AM44" s="1033" t="s">
        <v>528</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29"/>
      <c r="AA51" s="830"/>
      <c r="AB51" s="557" t="s">
        <v>11</v>
      </c>
      <c r="AC51" s="1028"/>
      <c r="AD51" s="1029"/>
      <c r="AE51" s="1033" t="s">
        <v>557</v>
      </c>
      <c r="AF51" s="1033"/>
      <c r="AG51" s="1033"/>
      <c r="AH51" s="1033"/>
      <c r="AI51" s="1033" t="s">
        <v>554</v>
      </c>
      <c r="AJ51" s="1033"/>
      <c r="AK51" s="1033"/>
      <c r="AL51" s="1033"/>
      <c r="AM51" s="1033" t="s">
        <v>528</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29"/>
      <c r="AA58" s="830"/>
      <c r="AB58" s="1027" t="s">
        <v>11</v>
      </c>
      <c r="AC58" s="1028"/>
      <c r="AD58" s="1029"/>
      <c r="AE58" s="1033" t="s">
        <v>557</v>
      </c>
      <c r="AF58" s="1033"/>
      <c r="AG58" s="1033"/>
      <c r="AH58" s="1033"/>
      <c r="AI58" s="1033" t="s">
        <v>554</v>
      </c>
      <c r="AJ58" s="1033"/>
      <c r="AK58" s="1033"/>
      <c r="AL58" s="1033"/>
      <c r="AM58" s="1033" t="s">
        <v>528</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29"/>
      <c r="AA65" s="830"/>
      <c r="AB65" s="1027" t="s">
        <v>11</v>
      </c>
      <c r="AC65" s="1028"/>
      <c r="AD65" s="1029"/>
      <c r="AE65" s="1033" t="s">
        <v>557</v>
      </c>
      <c r="AF65" s="1033"/>
      <c r="AG65" s="1033"/>
      <c r="AH65" s="1033"/>
      <c r="AI65" s="1033" t="s">
        <v>554</v>
      </c>
      <c r="AJ65" s="1033"/>
      <c r="AK65" s="1033"/>
      <c r="AL65" s="1033"/>
      <c r="AM65" s="1033" t="s">
        <v>528</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6"/>
      <c r="B16" s="1047"/>
      <c r="C16" s="1047"/>
      <c r="D16" s="1047"/>
      <c r="E16" s="1047"/>
      <c r="F16" s="1048"/>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6"/>
      <c r="B29" s="1047"/>
      <c r="C29" s="1047"/>
      <c r="D29" s="1047"/>
      <c r="E29" s="1047"/>
      <c r="F29" s="1048"/>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6"/>
      <c r="B42" s="1047"/>
      <c r="C42" s="1047"/>
      <c r="D42" s="1047"/>
      <c r="E42" s="1047"/>
      <c r="F42" s="1048"/>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6"/>
      <c r="B56" s="1047"/>
      <c r="C56" s="1047"/>
      <c r="D56" s="1047"/>
      <c r="E56" s="1047"/>
      <c r="F56" s="1048"/>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6"/>
      <c r="B69" s="1047"/>
      <c r="C69" s="1047"/>
      <c r="D69" s="1047"/>
      <c r="E69" s="1047"/>
      <c r="F69" s="1048"/>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6"/>
      <c r="B82" s="1047"/>
      <c r="C82" s="1047"/>
      <c r="D82" s="1047"/>
      <c r="E82" s="1047"/>
      <c r="F82" s="1048"/>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6"/>
      <c r="B95" s="1047"/>
      <c r="C95" s="1047"/>
      <c r="D95" s="1047"/>
      <c r="E95" s="1047"/>
      <c r="F95" s="1048"/>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6"/>
      <c r="B109" s="1047"/>
      <c r="C109" s="1047"/>
      <c r="D109" s="1047"/>
      <c r="E109" s="1047"/>
      <c r="F109" s="1048"/>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6"/>
      <c r="B122" s="1047"/>
      <c r="C122" s="1047"/>
      <c r="D122" s="1047"/>
      <c r="E122" s="1047"/>
      <c r="F122" s="1048"/>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6"/>
      <c r="B135" s="1047"/>
      <c r="C135" s="1047"/>
      <c r="D135" s="1047"/>
      <c r="E135" s="1047"/>
      <c r="F135" s="1048"/>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6"/>
      <c r="B148" s="1047"/>
      <c r="C148" s="1047"/>
      <c r="D148" s="1047"/>
      <c r="E148" s="1047"/>
      <c r="F148" s="1048"/>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6"/>
      <c r="B162" s="1047"/>
      <c r="C162" s="1047"/>
      <c r="D162" s="1047"/>
      <c r="E162" s="1047"/>
      <c r="F162" s="1048"/>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6"/>
      <c r="B175" s="1047"/>
      <c r="C175" s="1047"/>
      <c r="D175" s="1047"/>
      <c r="E175" s="1047"/>
      <c r="F175" s="1048"/>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6"/>
      <c r="B188" s="1047"/>
      <c r="C188" s="1047"/>
      <c r="D188" s="1047"/>
      <c r="E188" s="1047"/>
      <c r="F188" s="1048"/>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6"/>
      <c r="B201" s="1047"/>
      <c r="C201" s="1047"/>
      <c r="D201" s="1047"/>
      <c r="E201" s="1047"/>
      <c r="F201" s="1048"/>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6"/>
      <c r="B215" s="1047"/>
      <c r="C215" s="1047"/>
      <c r="D215" s="1047"/>
      <c r="E215" s="1047"/>
      <c r="F215" s="1048"/>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6"/>
      <c r="B228" s="1047"/>
      <c r="C228" s="1047"/>
      <c r="D228" s="1047"/>
      <c r="E228" s="1047"/>
      <c r="F228" s="1048"/>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6"/>
      <c r="B241" s="1047"/>
      <c r="C241" s="1047"/>
      <c r="D241" s="1047"/>
      <c r="E241" s="1047"/>
      <c r="F241" s="1048"/>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6"/>
      <c r="B254" s="1047"/>
      <c r="C254" s="1047"/>
      <c r="D254" s="1047"/>
      <c r="E254" s="1047"/>
      <c r="F254" s="1048"/>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2019-05-27T00:22:39Z</cp:lastPrinted>
  <dcterms:created xsi:type="dcterms:W3CDTF">2012-03-13T00:50:25Z</dcterms:created>
  <dcterms:modified xsi:type="dcterms:W3CDTF">2020-11-05T06:37:06Z</dcterms:modified>
</cp:coreProperties>
</file>