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/>
  </bookViews>
  <sheets>
    <sheet name="1997-2017" sheetId="1" r:id="rId1"/>
  </sheets>
  <definedNames>
    <definedName name="_xlnm.Print_Area" localSheetId="0">'1997-2017'!$A$1:$AA$23</definedName>
  </definedNames>
  <calcPr calcId="162913"/>
</workbook>
</file>

<file path=xl/calcChain.xml><?xml version="1.0" encoding="utf-8"?>
<calcChain xmlns="http://schemas.openxmlformats.org/spreadsheetml/2006/main">
  <c r="AA4" i="1" l="1"/>
  <c r="AA6" i="1"/>
  <c r="AA10" i="1"/>
  <c r="AA14" i="1"/>
  <c r="AA13" i="1" s="1"/>
  <c r="AA16" i="1"/>
  <c r="AA18" i="1"/>
  <c r="AA3" i="1" l="1"/>
  <c r="AA23" i="1" s="1"/>
  <c r="Z4" i="1"/>
  <c r="Z6" i="1"/>
  <c r="Z10" i="1"/>
  <c r="Z14" i="1"/>
  <c r="Z16" i="1"/>
  <c r="Z18" i="1"/>
  <c r="Z13" i="1" l="1"/>
  <c r="Z3" i="1"/>
  <c r="Y18" i="1"/>
  <c r="Y16" i="1"/>
  <c r="Y14" i="1"/>
  <c r="Y10" i="1"/>
  <c r="Y6" i="1"/>
  <c r="Y4" i="1"/>
  <c r="Z23" i="1" l="1"/>
  <c r="Y13" i="1"/>
  <c r="Y3" i="1"/>
  <c r="X18" i="1"/>
  <c r="X16" i="1"/>
  <c r="X14" i="1"/>
  <c r="X10" i="1"/>
  <c r="X6" i="1"/>
  <c r="X4" i="1"/>
  <c r="Y23" i="1" l="1"/>
  <c r="X13" i="1"/>
  <c r="X3" i="1"/>
  <c r="E18" i="1"/>
  <c r="D18" i="1"/>
  <c r="X23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6" i="1"/>
  <c r="D14" i="1"/>
  <c r="D13" i="1" s="1"/>
  <c r="D4" i="1"/>
  <c r="D3" i="1" s="1"/>
  <c r="D6" i="1"/>
  <c r="D10" i="1"/>
  <c r="P3" i="1" l="1"/>
  <c r="L3" i="1"/>
  <c r="D23" i="1"/>
  <c r="P13" i="1"/>
  <c r="P23" i="1" s="1"/>
  <c r="T3" i="1"/>
  <c r="H3" i="1"/>
  <c r="T13" i="1"/>
  <c r="L13" i="1"/>
  <c r="L23" i="1" s="1"/>
  <c r="H13" i="1"/>
  <c r="U13" i="1"/>
  <c r="Q13" i="1"/>
  <c r="M13" i="1"/>
  <c r="I13" i="1"/>
  <c r="E13" i="1"/>
  <c r="W13" i="1"/>
  <c r="S13" i="1"/>
  <c r="O13" i="1"/>
  <c r="K13" i="1"/>
  <c r="G13" i="1"/>
  <c r="V13" i="1"/>
  <c r="R13" i="1"/>
  <c r="N13" i="1"/>
  <c r="J13" i="1"/>
  <c r="F13" i="1"/>
  <c r="V3" i="1"/>
  <c r="R3" i="1"/>
  <c r="N3" i="1"/>
  <c r="N23" i="1" s="1"/>
  <c r="J3" i="1"/>
  <c r="F3" i="1"/>
  <c r="W3" i="1"/>
  <c r="S3" i="1"/>
  <c r="O3" i="1"/>
  <c r="K3" i="1"/>
  <c r="U3" i="1"/>
  <c r="U23" i="1" s="1"/>
  <c r="Q3" i="1"/>
  <c r="M3" i="1"/>
  <c r="I3" i="1"/>
  <c r="E3" i="1"/>
  <c r="G3" i="1"/>
  <c r="G23" i="1" s="1"/>
  <c r="H23" i="1" l="1"/>
  <c r="V23" i="1"/>
  <c r="E23" i="1"/>
  <c r="T23" i="1"/>
  <c r="W23" i="1"/>
  <c r="R23" i="1"/>
  <c r="F23" i="1"/>
  <c r="I23" i="1"/>
  <c r="K23" i="1"/>
  <c r="M23" i="1"/>
  <c r="J23" i="1"/>
  <c r="Q23" i="1"/>
  <c r="O23" i="1"/>
  <c r="S23" i="1"/>
</calcChain>
</file>

<file path=xl/sharedStrings.xml><?xml version="1.0" encoding="utf-8"?>
<sst xmlns="http://schemas.openxmlformats.org/spreadsheetml/2006/main" count="23" uniqueCount="16">
  <si>
    <r>
      <t>A</t>
    </r>
    <r>
      <rPr>
        <sz val="11"/>
        <color theme="1"/>
        <rFont val="ＭＳ Ｐゴシック"/>
        <family val="3"/>
        <charset val="128"/>
      </rPr>
      <t>eroplane</t>
    </r>
    <phoneticPr fontId="1"/>
  </si>
  <si>
    <r>
      <t>M</t>
    </r>
    <r>
      <rPr>
        <sz val="11"/>
        <color theme="1"/>
        <rFont val="ＭＳ Ｐゴシック"/>
        <family val="3"/>
        <charset val="128"/>
      </rPr>
      <t>ulti-engine</t>
    </r>
    <phoneticPr fontId="1"/>
  </si>
  <si>
    <r>
      <t>T</t>
    </r>
    <r>
      <rPr>
        <sz val="11"/>
        <color theme="1"/>
        <rFont val="ＭＳ Ｐゴシック"/>
        <family val="3"/>
        <charset val="128"/>
      </rPr>
      <t>urbojet/Turbofan</t>
    </r>
    <phoneticPr fontId="1"/>
  </si>
  <si>
    <r>
      <t>T</t>
    </r>
    <r>
      <rPr>
        <sz val="11"/>
        <color theme="1"/>
        <rFont val="ＭＳ Ｐゴシック"/>
        <family val="3"/>
        <charset val="128"/>
      </rPr>
      <t>urboprop</t>
    </r>
    <phoneticPr fontId="1"/>
  </si>
  <si>
    <r>
      <t>P</t>
    </r>
    <r>
      <rPr>
        <sz val="11"/>
        <color theme="1"/>
        <rFont val="ＭＳ Ｐゴシック"/>
        <family val="3"/>
        <charset val="128"/>
      </rPr>
      <t>iston</t>
    </r>
    <phoneticPr fontId="1"/>
  </si>
  <si>
    <r>
      <t>T</t>
    </r>
    <r>
      <rPr>
        <sz val="11"/>
        <color theme="1"/>
        <rFont val="ＭＳ Ｐゴシック"/>
        <family val="3"/>
        <charset val="128"/>
      </rPr>
      <t>win-engine</t>
    </r>
    <phoneticPr fontId="1"/>
  </si>
  <si>
    <r>
      <t>S</t>
    </r>
    <r>
      <rPr>
        <sz val="11"/>
        <color theme="1"/>
        <rFont val="ＭＳ Ｐゴシック"/>
        <family val="3"/>
        <charset val="128"/>
      </rPr>
      <t>ingle-engine</t>
    </r>
    <phoneticPr fontId="1"/>
  </si>
  <si>
    <t>Turboprop</t>
  </si>
  <si>
    <t>Piston</t>
  </si>
  <si>
    <r>
      <t>R</t>
    </r>
    <r>
      <rPr>
        <sz val="11"/>
        <color theme="1"/>
        <rFont val="ＭＳ Ｐゴシック"/>
        <family val="3"/>
        <charset val="128"/>
      </rPr>
      <t>otorcraft</t>
    </r>
    <phoneticPr fontId="1"/>
  </si>
  <si>
    <t>Turbine</t>
    <phoneticPr fontId="1"/>
  </si>
  <si>
    <r>
      <t>G</t>
    </r>
    <r>
      <rPr>
        <sz val="11"/>
        <color theme="1"/>
        <rFont val="ＭＳ Ｐゴシック"/>
        <family val="3"/>
        <charset val="128"/>
      </rPr>
      <t>lider</t>
    </r>
    <phoneticPr fontId="1"/>
  </si>
  <si>
    <r>
      <t>S</t>
    </r>
    <r>
      <rPr>
        <sz val="11"/>
        <color theme="1"/>
        <rFont val="ＭＳ Ｐゴシック"/>
        <family val="3"/>
        <charset val="128"/>
      </rPr>
      <t>kyship</t>
    </r>
    <phoneticPr fontId="1"/>
  </si>
  <si>
    <t>(As of December 31)</t>
    <phoneticPr fontId="1"/>
  </si>
  <si>
    <r>
      <t>Y</t>
    </r>
    <r>
      <rPr>
        <sz val="11"/>
        <color theme="1"/>
        <rFont val="ＭＳ Ｐゴシック"/>
        <family val="3"/>
        <charset val="128"/>
      </rPr>
      <t>ear</t>
    </r>
    <phoneticPr fontId="1"/>
  </si>
  <si>
    <t>Total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</si>
</sst>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2" xfId="0" applyFont="1" applyBorder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2" borderId="2" xfId="0" applyNumberForma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2" borderId="18" xfId="0" applyNumberFormat="1" applyFill="1" applyBorder="1" applyAlignment="1">
      <alignment vertical="center"/>
    </xf>
    <xf numFmtId="0" fontId="0" fillId="2" borderId="19" xfId="0" applyFill="1" applyBorder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2" borderId="20" xfId="0" applyNumberFormat="1" applyFill="1" applyBorder="1" applyAlignment="1">
      <alignment vertical="center"/>
    </xf>
    <xf numFmtId="176" fontId="0" fillId="0" borderId="23" xfId="0" applyNumberFormat="1" applyBorder="1" applyAlignment="1">
      <alignment vertical="center"/>
    </xf>
    <xf numFmtId="0" fontId="0" fillId="2" borderId="24" xfId="0" applyFill="1" applyBorder="1">
      <alignment vertical="center"/>
    </xf>
    <xf numFmtId="176" fontId="0" fillId="2" borderId="23" xfId="0" applyNumberFormat="1" applyFill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0" fillId="0" borderId="31" xfId="0" applyBorder="1" applyAlignment="1">
      <alignment horizontal="center" vertical="center"/>
    </xf>
    <xf numFmtId="176" fontId="0" fillId="2" borderId="10" xfId="0" applyNumberFormat="1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2" borderId="7" xfId="0" applyNumberFormat="1" applyFill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2" borderId="33" xfId="0" applyNumberFormat="1" applyFill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176" fontId="0" fillId="2" borderId="11" xfId="0" applyNumberFormat="1" applyFill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5" xfId="0" applyNumberFormat="1" applyBorder="1" applyAlignment="1">
      <alignment vertical="center"/>
    </xf>
    <xf numFmtId="176" fontId="0" fillId="2" borderId="9" xfId="0" applyNumberFormat="1" applyFill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1" xfId="0" applyFont="1" applyBorder="1">
      <alignment vertical="center"/>
    </xf>
    <xf numFmtId="0" fontId="0" fillId="0" borderId="20" xfId="0" applyBorder="1">
      <alignment vertical="center"/>
    </xf>
    <xf numFmtId="0" fontId="0" fillId="0" borderId="18" xfId="0" applyBorder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abSelected="1" view="pageBreakPreview" zoomScale="85" zoomScaleNormal="100" zoomScaleSheetLayoutView="85" workbookViewId="0">
      <pane xSplit="3" ySplit="2" topLeftCell="N3" activePane="bottomRight" state="frozen"/>
      <selection pane="topRight" activeCell="D1" sqref="D1"/>
      <selection pane="bottomLeft" activeCell="A3" sqref="A3"/>
      <selection pane="bottomRight" activeCell="AA2" sqref="AA2"/>
    </sheetView>
  </sheetViews>
  <sheetFormatPr defaultRowHeight="13.5" x14ac:dyDescent="0.15"/>
  <cols>
    <col min="1" max="2" width="4.875" customWidth="1"/>
    <col min="3" max="3" width="16.875" bestFit="1" customWidth="1"/>
    <col min="4" max="25" width="6.875" style="1" customWidth="1"/>
    <col min="26" max="26" width="7.5" bestFit="1" customWidth="1"/>
  </cols>
  <sheetData>
    <row r="1" spans="1:27" ht="18.75" customHeight="1" thickBot="1" x14ac:dyDescent="0.2">
      <c r="W1" s="2"/>
      <c r="X1" s="2"/>
      <c r="AA1" s="2" t="s">
        <v>13</v>
      </c>
    </row>
    <row r="2" spans="1:27" ht="18.75" customHeight="1" thickBot="1" x14ac:dyDescent="0.2">
      <c r="A2" s="59" t="s">
        <v>14</v>
      </c>
      <c r="B2" s="60"/>
      <c r="C2" s="61"/>
      <c r="D2" s="13">
        <v>1997</v>
      </c>
      <c r="E2" s="14">
        <v>1998</v>
      </c>
      <c r="F2" s="14">
        <v>1999</v>
      </c>
      <c r="G2" s="14">
        <v>2000</v>
      </c>
      <c r="H2" s="14">
        <v>2001</v>
      </c>
      <c r="I2" s="14">
        <v>2002</v>
      </c>
      <c r="J2" s="14">
        <v>2003</v>
      </c>
      <c r="K2" s="14">
        <v>2004</v>
      </c>
      <c r="L2" s="14">
        <v>2005</v>
      </c>
      <c r="M2" s="14">
        <v>2006</v>
      </c>
      <c r="N2" s="14">
        <v>2007</v>
      </c>
      <c r="O2" s="14">
        <v>2008</v>
      </c>
      <c r="P2" s="14">
        <v>2009</v>
      </c>
      <c r="Q2" s="14">
        <v>2010</v>
      </c>
      <c r="R2" s="14">
        <v>2011</v>
      </c>
      <c r="S2" s="14">
        <v>2012</v>
      </c>
      <c r="T2" s="14">
        <v>2013</v>
      </c>
      <c r="U2" s="14">
        <v>2014</v>
      </c>
      <c r="V2" s="14">
        <v>2015</v>
      </c>
      <c r="W2" s="28">
        <v>2016</v>
      </c>
      <c r="X2" s="28">
        <v>2017</v>
      </c>
      <c r="Y2" s="28">
        <v>2018</v>
      </c>
      <c r="Z2" s="28">
        <v>2019</v>
      </c>
      <c r="AA2" s="15">
        <v>2020</v>
      </c>
    </row>
    <row r="3" spans="1:27" ht="18.75" customHeight="1" x14ac:dyDescent="0.15">
      <c r="A3" s="62" t="s">
        <v>0</v>
      </c>
      <c r="B3" s="63"/>
      <c r="C3" s="64"/>
      <c r="D3" s="37">
        <f>D4+D6+D10</f>
        <v>1236</v>
      </c>
      <c r="E3" s="6">
        <f t="shared" ref="E3:W3" si="0">E4+E6+E10</f>
        <v>1238</v>
      </c>
      <c r="F3" s="6">
        <f t="shared" si="0"/>
        <v>1226</v>
      </c>
      <c r="G3" s="6">
        <f t="shared" si="0"/>
        <v>1220</v>
      </c>
      <c r="H3" s="6">
        <f t="shared" si="0"/>
        <v>1223</v>
      </c>
      <c r="I3" s="6">
        <f t="shared" si="0"/>
        <v>1227</v>
      </c>
      <c r="J3" s="6">
        <f t="shared" si="0"/>
        <v>1227</v>
      </c>
      <c r="K3" s="6">
        <f t="shared" si="0"/>
        <v>1214</v>
      </c>
      <c r="L3" s="6">
        <f t="shared" si="0"/>
        <v>1207</v>
      </c>
      <c r="M3" s="6">
        <f t="shared" si="0"/>
        <v>1219</v>
      </c>
      <c r="N3" s="6">
        <f t="shared" si="0"/>
        <v>1230</v>
      </c>
      <c r="O3" s="6">
        <f t="shared" si="0"/>
        <v>1228</v>
      </c>
      <c r="P3" s="6">
        <f t="shared" si="0"/>
        <v>1246</v>
      </c>
      <c r="Q3" s="6">
        <f t="shared" si="0"/>
        <v>1247</v>
      </c>
      <c r="R3" s="6">
        <f t="shared" si="0"/>
        <v>1187</v>
      </c>
      <c r="S3" s="6">
        <f t="shared" si="0"/>
        <v>1207</v>
      </c>
      <c r="T3" s="6">
        <f t="shared" si="0"/>
        <v>1248</v>
      </c>
      <c r="U3" s="6">
        <f t="shared" si="0"/>
        <v>1252</v>
      </c>
      <c r="V3" s="6">
        <f t="shared" si="0"/>
        <v>1278</v>
      </c>
      <c r="W3" s="29">
        <f t="shared" si="0"/>
        <v>1305</v>
      </c>
      <c r="X3" s="29">
        <f t="shared" ref="X3:Y3" si="1">X4+X6+X10</f>
        <v>1335</v>
      </c>
      <c r="Y3" s="29">
        <f t="shared" si="1"/>
        <v>1369</v>
      </c>
      <c r="Z3" s="29">
        <f t="shared" ref="Z3:AA3" si="2">Z4+Z6+Z10</f>
        <v>1383</v>
      </c>
      <c r="AA3" s="16">
        <f t="shared" si="2"/>
        <v>1366</v>
      </c>
    </row>
    <row r="4" spans="1:27" ht="18.75" customHeight="1" x14ac:dyDescent="0.15">
      <c r="A4" s="17"/>
      <c r="B4" s="65" t="s">
        <v>1</v>
      </c>
      <c r="C4" s="66"/>
      <c r="D4" s="38">
        <f>SUM(D5)</f>
        <v>161</v>
      </c>
      <c r="E4" s="7">
        <f t="shared" ref="E4:AA4" si="3">SUM(E5)</f>
        <v>164</v>
      </c>
      <c r="F4" s="7">
        <f t="shared" si="3"/>
        <v>161</v>
      </c>
      <c r="G4" s="7">
        <f t="shared" si="3"/>
        <v>160</v>
      </c>
      <c r="H4" s="7">
        <f t="shared" si="3"/>
        <v>157</v>
      </c>
      <c r="I4" s="7">
        <f t="shared" si="3"/>
        <v>149</v>
      </c>
      <c r="J4" s="7">
        <f t="shared" si="3"/>
        <v>138</v>
      </c>
      <c r="K4" s="7">
        <f t="shared" si="3"/>
        <v>127</v>
      </c>
      <c r="L4" s="7">
        <f t="shared" si="3"/>
        <v>117</v>
      </c>
      <c r="M4" s="7">
        <f t="shared" si="3"/>
        <v>106</v>
      </c>
      <c r="N4" s="7">
        <f t="shared" si="3"/>
        <v>90</v>
      </c>
      <c r="O4" s="7">
        <f t="shared" si="3"/>
        <v>76</v>
      </c>
      <c r="P4" s="7">
        <f t="shared" si="3"/>
        <v>68</v>
      </c>
      <c r="Q4" s="7">
        <f t="shared" si="3"/>
        <v>36</v>
      </c>
      <c r="R4" s="7">
        <f t="shared" si="3"/>
        <v>18</v>
      </c>
      <c r="S4" s="7">
        <f t="shared" si="3"/>
        <v>17</v>
      </c>
      <c r="T4" s="7">
        <f t="shared" si="3"/>
        <v>17</v>
      </c>
      <c r="U4" s="7">
        <f t="shared" si="3"/>
        <v>15</v>
      </c>
      <c r="V4" s="7">
        <f t="shared" si="3"/>
        <v>15</v>
      </c>
      <c r="W4" s="30">
        <f t="shared" si="3"/>
        <v>14</v>
      </c>
      <c r="X4" s="30">
        <f t="shared" si="3"/>
        <v>13</v>
      </c>
      <c r="Y4" s="30">
        <f t="shared" si="3"/>
        <v>11</v>
      </c>
      <c r="Z4" s="30">
        <f t="shared" si="3"/>
        <v>11</v>
      </c>
      <c r="AA4" s="18">
        <f t="shared" si="3"/>
        <v>10</v>
      </c>
    </row>
    <row r="5" spans="1:27" ht="18.75" customHeight="1" x14ac:dyDescent="0.15">
      <c r="A5" s="17"/>
      <c r="B5" s="3"/>
      <c r="C5" s="45" t="s">
        <v>2</v>
      </c>
      <c r="D5" s="38">
        <v>161</v>
      </c>
      <c r="E5" s="7">
        <v>164</v>
      </c>
      <c r="F5" s="7">
        <v>161</v>
      </c>
      <c r="G5" s="7">
        <v>160</v>
      </c>
      <c r="H5" s="7">
        <v>157</v>
      </c>
      <c r="I5" s="7">
        <v>149</v>
      </c>
      <c r="J5" s="7">
        <v>138</v>
      </c>
      <c r="K5" s="7">
        <v>127</v>
      </c>
      <c r="L5" s="7">
        <v>117</v>
      </c>
      <c r="M5" s="7">
        <v>106</v>
      </c>
      <c r="N5" s="7">
        <v>90</v>
      </c>
      <c r="O5" s="7">
        <v>76</v>
      </c>
      <c r="P5" s="7">
        <v>68</v>
      </c>
      <c r="Q5" s="7">
        <v>36</v>
      </c>
      <c r="R5" s="7">
        <v>18</v>
      </c>
      <c r="S5" s="7">
        <v>17</v>
      </c>
      <c r="T5" s="7">
        <v>17</v>
      </c>
      <c r="U5" s="7">
        <v>15</v>
      </c>
      <c r="V5" s="7">
        <v>15</v>
      </c>
      <c r="W5" s="30">
        <v>14</v>
      </c>
      <c r="X5" s="30">
        <v>13</v>
      </c>
      <c r="Y5" s="30">
        <v>11</v>
      </c>
      <c r="Z5" s="30">
        <v>11</v>
      </c>
      <c r="AA5" s="18">
        <v>10</v>
      </c>
    </row>
    <row r="6" spans="1:27" ht="18.75" customHeight="1" x14ac:dyDescent="0.15">
      <c r="A6" s="17"/>
      <c r="B6" s="65" t="s">
        <v>5</v>
      </c>
      <c r="C6" s="66"/>
      <c r="D6" s="38">
        <f>SUM(D7:D9)</f>
        <v>457</v>
      </c>
      <c r="E6" s="7">
        <f t="shared" ref="E6:W6" si="4">SUM(E7:E9)</f>
        <v>465</v>
      </c>
      <c r="F6" s="7">
        <f t="shared" si="4"/>
        <v>463</v>
      </c>
      <c r="G6" s="7">
        <f t="shared" si="4"/>
        <v>463</v>
      </c>
      <c r="H6" s="7">
        <f t="shared" si="4"/>
        <v>473</v>
      </c>
      <c r="I6" s="7">
        <f t="shared" si="4"/>
        <v>486</v>
      </c>
      <c r="J6" s="7">
        <f t="shared" si="4"/>
        <v>501</v>
      </c>
      <c r="K6" s="7">
        <f t="shared" si="4"/>
        <v>511</v>
      </c>
      <c r="L6" s="7">
        <f t="shared" si="4"/>
        <v>529</v>
      </c>
      <c r="M6" s="7">
        <f t="shared" si="4"/>
        <v>552</v>
      </c>
      <c r="N6" s="7">
        <f t="shared" si="4"/>
        <v>575</v>
      </c>
      <c r="O6" s="7">
        <f t="shared" si="4"/>
        <v>590</v>
      </c>
      <c r="P6" s="7">
        <f t="shared" si="4"/>
        <v>610</v>
      </c>
      <c r="Q6" s="7">
        <f t="shared" si="4"/>
        <v>641</v>
      </c>
      <c r="R6" s="7">
        <f t="shared" si="4"/>
        <v>635</v>
      </c>
      <c r="S6" s="7">
        <f t="shared" si="4"/>
        <v>659</v>
      </c>
      <c r="T6" s="7">
        <f t="shared" si="4"/>
        <v>699</v>
      </c>
      <c r="U6" s="7">
        <f t="shared" si="4"/>
        <v>719</v>
      </c>
      <c r="V6" s="7">
        <f t="shared" si="4"/>
        <v>744</v>
      </c>
      <c r="W6" s="30">
        <f t="shared" si="4"/>
        <v>769</v>
      </c>
      <c r="X6" s="30">
        <f t="shared" ref="X6:Y6" si="5">SUM(X7:X9)</f>
        <v>785</v>
      </c>
      <c r="Y6" s="30">
        <f t="shared" si="5"/>
        <v>806</v>
      </c>
      <c r="Z6" s="30">
        <f t="shared" ref="Z6:AA6" si="6">SUM(Z7:Z9)</f>
        <v>824</v>
      </c>
      <c r="AA6" s="18">
        <f t="shared" si="6"/>
        <v>813</v>
      </c>
    </row>
    <row r="7" spans="1:27" ht="18.75" customHeight="1" x14ac:dyDescent="0.15">
      <c r="A7" s="17"/>
      <c r="B7" s="3"/>
      <c r="C7" s="45" t="s">
        <v>2</v>
      </c>
      <c r="D7" s="38">
        <v>258</v>
      </c>
      <c r="E7" s="7">
        <v>279</v>
      </c>
      <c r="F7" s="7">
        <v>285</v>
      </c>
      <c r="G7" s="7">
        <v>290</v>
      </c>
      <c r="H7" s="7">
        <v>298</v>
      </c>
      <c r="I7" s="7">
        <v>315</v>
      </c>
      <c r="J7" s="7">
        <v>336</v>
      </c>
      <c r="K7" s="7">
        <v>347</v>
      </c>
      <c r="L7" s="7">
        <v>368</v>
      </c>
      <c r="M7" s="7">
        <v>394</v>
      </c>
      <c r="N7" s="7">
        <v>419</v>
      </c>
      <c r="O7" s="7">
        <v>436</v>
      </c>
      <c r="P7" s="7">
        <v>455</v>
      </c>
      <c r="Q7" s="7">
        <v>475</v>
      </c>
      <c r="R7" s="7">
        <v>480</v>
      </c>
      <c r="S7" s="7">
        <v>512</v>
      </c>
      <c r="T7" s="7">
        <v>546</v>
      </c>
      <c r="U7" s="7">
        <v>567</v>
      </c>
      <c r="V7" s="7">
        <v>587</v>
      </c>
      <c r="W7" s="30">
        <v>615</v>
      </c>
      <c r="X7" s="30">
        <v>628</v>
      </c>
      <c r="Y7" s="30">
        <v>651</v>
      </c>
      <c r="Z7" s="30">
        <v>670</v>
      </c>
      <c r="AA7" s="18">
        <v>660</v>
      </c>
    </row>
    <row r="8" spans="1:27" ht="18.75" customHeight="1" x14ac:dyDescent="0.15">
      <c r="A8" s="17"/>
      <c r="B8" s="3"/>
      <c r="C8" s="46" t="s">
        <v>3</v>
      </c>
      <c r="D8" s="39">
        <v>120</v>
      </c>
      <c r="E8" s="8">
        <v>117</v>
      </c>
      <c r="F8" s="8">
        <v>115</v>
      </c>
      <c r="G8" s="8">
        <v>110</v>
      </c>
      <c r="H8" s="8">
        <v>113</v>
      </c>
      <c r="I8" s="8">
        <v>112</v>
      </c>
      <c r="J8" s="8">
        <v>112</v>
      </c>
      <c r="K8" s="8">
        <v>112</v>
      </c>
      <c r="L8" s="8">
        <v>110</v>
      </c>
      <c r="M8" s="8">
        <v>112</v>
      </c>
      <c r="N8" s="8">
        <v>111</v>
      </c>
      <c r="O8" s="8">
        <v>111</v>
      </c>
      <c r="P8" s="8">
        <v>109</v>
      </c>
      <c r="Q8" s="8">
        <v>112</v>
      </c>
      <c r="R8" s="8">
        <v>101</v>
      </c>
      <c r="S8" s="8">
        <v>95</v>
      </c>
      <c r="T8" s="8">
        <v>100</v>
      </c>
      <c r="U8" s="8">
        <v>101</v>
      </c>
      <c r="V8" s="8">
        <v>102</v>
      </c>
      <c r="W8" s="31">
        <v>97</v>
      </c>
      <c r="X8" s="31">
        <v>101</v>
      </c>
      <c r="Y8" s="31">
        <v>99</v>
      </c>
      <c r="Z8" s="31">
        <v>94</v>
      </c>
      <c r="AA8" s="19">
        <v>94</v>
      </c>
    </row>
    <row r="9" spans="1:27" ht="18.75" customHeight="1" x14ac:dyDescent="0.15">
      <c r="A9" s="17"/>
      <c r="B9" s="4"/>
      <c r="C9" s="47" t="s">
        <v>4</v>
      </c>
      <c r="D9" s="40">
        <v>79</v>
      </c>
      <c r="E9" s="9">
        <v>69</v>
      </c>
      <c r="F9" s="9">
        <v>63</v>
      </c>
      <c r="G9" s="9">
        <v>63</v>
      </c>
      <c r="H9" s="9">
        <v>62</v>
      </c>
      <c r="I9" s="9">
        <v>59</v>
      </c>
      <c r="J9" s="9">
        <v>53</v>
      </c>
      <c r="K9" s="9">
        <v>52</v>
      </c>
      <c r="L9" s="9">
        <v>51</v>
      </c>
      <c r="M9" s="9">
        <v>46</v>
      </c>
      <c r="N9" s="9">
        <v>45</v>
      </c>
      <c r="O9" s="9">
        <v>43</v>
      </c>
      <c r="P9" s="9">
        <v>46</v>
      </c>
      <c r="Q9" s="9">
        <v>54</v>
      </c>
      <c r="R9" s="9">
        <v>54</v>
      </c>
      <c r="S9" s="9">
        <v>52</v>
      </c>
      <c r="T9" s="9">
        <v>53</v>
      </c>
      <c r="U9" s="9">
        <v>51</v>
      </c>
      <c r="V9" s="9">
        <v>55</v>
      </c>
      <c r="W9" s="32">
        <v>57</v>
      </c>
      <c r="X9" s="32">
        <v>56</v>
      </c>
      <c r="Y9" s="32">
        <v>56</v>
      </c>
      <c r="Z9" s="32">
        <v>60</v>
      </c>
      <c r="AA9" s="20">
        <v>59</v>
      </c>
    </row>
    <row r="10" spans="1:27" ht="18.75" customHeight="1" x14ac:dyDescent="0.15">
      <c r="A10" s="17"/>
      <c r="B10" s="67" t="s">
        <v>6</v>
      </c>
      <c r="C10" s="68"/>
      <c r="D10" s="39">
        <f>SUM(D11:D12)</f>
        <v>618</v>
      </c>
      <c r="E10" s="8">
        <f t="shared" ref="E10:W10" si="7">SUM(E11:E12)</f>
        <v>609</v>
      </c>
      <c r="F10" s="8">
        <f t="shared" si="7"/>
        <v>602</v>
      </c>
      <c r="G10" s="8">
        <f t="shared" si="7"/>
        <v>597</v>
      </c>
      <c r="H10" s="8">
        <f t="shared" si="7"/>
        <v>593</v>
      </c>
      <c r="I10" s="8">
        <f t="shared" si="7"/>
        <v>592</v>
      </c>
      <c r="J10" s="8">
        <f t="shared" si="7"/>
        <v>588</v>
      </c>
      <c r="K10" s="8">
        <f t="shared" si="7"/>
        <v>576</v>
      </c>
      <c r="L10" s="8">
        <f t="shared" si="7"/>
        <v>561</v>
      </c>
      <c r="M10" s="8">
        <f t="shared" si="7"/>
        <v>561</v>
      </c>
      <c r="N10" s="8">
        <f t="shared" si="7"/>
        <v>565</v>
      </c>
      <c r="O10" s="8">
        <f t="shared" si="7"/>
        <v>562</v>
      </c>
      <c r="P10" s="8">
        <f t="shared" si="7"/>
        <v>568</v>
      </c>
      <c r="Q10" s="8">
        <f t="shared" si="7"/>
        <v>570</v>
      </c>
      <c r="R10" s="8">
        <f t="shared" si="7"/>
        <v>534</v>
      </c>
      <c r="S10" s="8">
        <f t="shared" si="7"/>
        <v>531</v>
      </c>
      <c r="T10" s="8">
        <f t="shared" si="7"/>
        <v>532</v>
      </c>
      <c r="U10" s="8">
        <f t="shared" si="7"/>
        <v>518</v>
      </c>
      <c r="V10" s="8">
        <f t="shared" si="7"/>
        <v>519</v>
      </c>
      <c r="W10" s="31">
        <f t="shared" si="7"/>
        <v>522</v>
      </c>
      <c r="X10" s="31">
        <f t="shared" ref="X10:Y10" si="8">SUM(X11:X12)</f>
        <v>537</v>
      </c>
      <c r="Y10" s="31">
        <f t="shared" si="8"/>
        <v>552</v>
      </c>
      <c r="Z10" s="31">
        <f t="shared" ref="Z10:AA10" si="9">SUM(Z11:Z12)</f>
        <v>548</v>
      </c>
      <c r="AA10" s="19">
        <f t="shared" si="9"/>
        <v>543</v>
      </c>
    </row>
    <row r="11" spans="1:27" ht="18.75" customHeight="1" x14ac:dyDescent="0.15">
      <c r="A11" s="17"/>
      <c r="B11" s="3"/>
      <c r="C11" s="48" t="s">
        <v>7</v>
      </c>
      <c r="D11" s="38">
        <v>13</v>
      </c>
      <c r="E11" s="7">
        <v>13</v>
      </c>
      <c r="F11" s="7">
        <v>13</v>
      </c>
      <c r="G11" s="7">
        <v>13</v>
      </c>
      <c r="H11" s="7">
        <v>16</v>
      </c>
      <c r="I11" s="7">
        <v>17</v>
      </c>
      <c r="J11" s="7">
        <v>18</v>
      </c>
      <c r="K11" s="7">
        <v>18</v>
      </c>
      <c r="L11" s="7">
        <v>18</v>
      </c>
      <c r="M11" s="7">
        <v>21</v>
      </c>
      <c r="N11" s="7">
        <v>23</v>
      </c>
      <c r="O11" s="7">
        <v>23</v>
      </c>
      <c r="P11" s="7">
        <v>23</v>
      </c>
      <c r="Q11" s="7">
        <v>24</v>
      </c>
      <c r="R11" s="7">
        <v>23</v>
      </c>
      <c r="S11" s="7">
        <v>26</v>
      </c>
      <c r="T11" s="7">
        <v>28</v>
      </c>
      <c r="U11" s="7">
        <v>28</v>
      </c>
      <c r="V11" s="7">
        <v>30</v>
      </c>
      <c r="W11" s="30">
        <v>39</v>
      </c>
      <c r="X11" s="30">
        <v>47</v>
      </c>
      <c r="Y11" s="30">
        <v>50</v>
      </c>
      <c r="Z11" s="30">
        <v>41</v>
      </c>
      <c r="AA11" s="18">
        <v>41</v>
      </c>
    </row>
    <row r="12" spans="1:27" ht="18.75" customHeight="1" x14ac:dyDescent="0.15">
      <c r="A12" s="17"/>
      <c r="B12" s="3"/>
      <c r="C12" s="49" t="s">
        <v>8</v>
      </c>
      <c r="D12" s="39">
        <v>605</v>
      </c>
      <c r="E12" s="8">
        <v>596</v>
      </c>
      <c r="F12" s="8">
        <v>589</v>
      </c>
      <c r="G12" s="8">
        <v>584</v>
      </c>
      <c r="H12" s="8">
        <v>577</v>
      </c>
      <c r="I12" s="8">
        <v>575</v>
      </c>
      <c r="J12" s="8">
        <v>570</v>
      </c>
      <c r="K12" s="8">
        <v>558</v>
      </c>
      <c r="L12" s="8">
        <v>543</v>
      </c>
      <c r="M12" s="8">
        <v>540</v>
      </c>
      <c r="N12" s="8">
        <v>542</v>
      </c>
      <c r="O12" s="8">
        <v>539</v>
      </c>
      <c r="P12" s="8">
        <v>545</v>
      </c>
      <c r="Q12" s="8">
        <v>546</v>
      </c>
      <c r="R12" s="8">
        <v>511</v>
      </c>
      <c r="S12" s="8">
        <v>505</v>
      </c>
      <c r="T12" s="8">
        <v>504</v>
      </c>
      <c r="U12" s="8">
        <v>490</v>
      </c>
      <c r="V12" s="8">
        <v>489</v>
      </c>
      <c r="W12" s="31">
        <v>483</v>
      </c>
      <c r="X12" s="31">
        <v>490</v>
      </c>
      <c r="Y12" s="31">
        <v>502</v>
      </c>
      <c r="Z12" s="31">
        <v>507</v>
      </c>
      <c r="AA12" s="19">
        <v>502</v>
      </c>
    </row>
    <row r="13" spans="1:27" ht="18.75" customHeight="1" x14ac:dyDescent="0.15">
      <c r="A13" s="56" t="s">
        <v>9</v>
      </c>
      <c r="B13" s="57"/>
      <c r="C13" s="58"/>
      <c r="D13" s="41">
        <f t="shared" ref="D13:W13" si="10">D14+D16+D18</f>
        <v>1004</v>
      </c>
      <c r="E13" s="10">
        <f t="shared" si="10"/>
        <v>951</v>
      </c>
      <c r="F13" s="10">
        <f t="shared" si="10"/>
        <v>943</v>
      </c>
      <c r="G13" s="10">
        <f t="shared" si="10"/>
        <v>957</v>
      </c>
      <c r="H13" s="10">
        <f t="shared" si="10"/>
        <v>930</v>
      </c>
      <c r="I13" s="10">
        <f t="shared" si="10"/>
        <v>869</v>
      </c>
      <c r="J13" s="10">
        <f t="shared" si="10"/>
        <v>821</v>
      </c>
      <c r="K13" s="10">
        <f t="shared" si="10"/>
        <v>801</v>
      </c>
      <c r="L13" s="10">
        <f t="shared" si="10"/>
        <v>790</v>
      </c>
      <c r="M13" s="10">
        <f t="shared" si="10"/>
        <v>778</v>
      </c>
      <c r="N13" s="10">
        <f t="shared" si="10"/>
        <v>773</v>
      </c>
      <c r="O13" s="10">
        <f t="shared" si="10"/>
        <v>768</v>
      </c>
      <c r="P13" s="10">
        <f t="shared" si="10"/>
        <v>777</v>
      </c>
      <c r="Q13" s="10">
        <f t="shared" si="10"/>
        <v>781</v>
      </c>
      <c r="R13" s="10">
        <f t="shared" si="10"/>
        <v>777</v>
      </c>
      <c r="S13" s="10">
        <f t="shared" si="10"/>
        <v>791</v>
      </c>
      <c r="T13" s="10">
        <f t="shared" si="10"/>
        <v>803</v>
      </c>
      <c r="U13" s="10">
        <f t="shared" si="10"/>
        <v>809</v>
      </c>
      <c r="V13" s="10">
        <f t="shared" si="10"/>
        <v>801</v>
      </c>
      <c r="W13" s="33">
        <f t="shared" si="10"/>
        <v>811</v>
      </c>
      <c r="X13" s="33">
        <f t="shared" ref="X13:Y13" si="11">X14+X16+X18</f>
        <v>812</v>
      </c>
      <c r="Y13" s="33">
        <f t="shared" si="11"/>
        <v>825</v>
      </c>
      <c r="Z13" s="33">
        <f t="shared" ref="Z13:AA13" si="12">Z14+Z16+Z18</f>
        <v>833</v>
      </c>
      <c r="AA13" s="21">
        <f t="shared" si="12"/>
        <v>841</v>
      </c>
    </row>
    <row r="14" spans="1:27" ht="18.75" customHeight="1" x14ac:dyDescent="0.15">
      <c r="A14" s="17"/>
      <c r="B14" s="5" t="s">
        <v>1</v>
      </c>
      <c r="C14" s="45"/>
      <c r="D14" s="38">
        <f>SUM(D15)</f>
        <v>0</v>
      </c>
      <c r="E14" s="7">
        <f t="shared" ref="E14:AA14" si="13">SUM(E15)</f>
        <v>0</v>
      </c>
      <c r="F14" s="7">
        <f t="shared" si="13"/>
        <v>1</v>
      </c>
      <c r="G14" s="7">
        <f t="shared" si="13"/>
        <v>1</v>
      </c>
      <c r="H14" s="7">
        <f t="shared" si="13"/>
        <v>1</v>
      </c>
      <c r="I14" s="7">
        <f t="shared" si="13"/>
        <v>1</v>
      </c>
      <c r="J14" s="7">
        <f t="shared" si="13"/>
        <v>1</v>
      </c>
      <c r="K14" s="7">
        <f t="shared" si="13"/>
        <v>1</v>
      </c>
      <c r="L14" s="7">
        <f t="shared" si="13"/>
        <v>1</v>
      </c>
      <c r="M14" s="7">
        <f t="shared" si="13"/>
        <v>1</v>
      </c>
      <c r="N14" s="7">
        <f t="shared" si="13"/>
        <v>1</v>
      </c>
      <c r="O14" s="7">
        <f t="shared" si="13"/>
        <v>1</v>
      </c>
      <c r="P14" s="7">
        <f t="shared" si="13"/>
        <v>1</v>
      </c>
      <c r="Q14" s="7">
        <f t="shared" si="13"/>
        <v>1</v>
      </c>
      <c r="R14" s="7">
        <f t="shared" si="13"/>
        <v>1</v>
      </c>
      <c r="S14" s="7">
        <f t="shared" si="13"/>
        <v>1</v>
      </c>
      <c r="T14" s="7">
        <f t="shared" si="13"/>
        <v>1</v>
      </c>
      <c r="U14" s="7">
        <f t="shared" si="13"/>
        <v>1</v>
      </c>
      <c r="V14" s="7">
        <f t="shared" si="13"/>
        <v>1</v>
      </c>
      <c r="W14" s="30">
        <f t="shared" si="13"/>
        <v>1</v>
      </c>
      <c r="X14" s="30">
        <f t="shared" si="13"/>
        <v>1</v>
      </c>
      <c r="Y14" s="30">
        <f t="shared" si="13"/>
        <v>0</v>
      </c>
      <c r="Z14" s="30">
        <f t="shared" si="13"/>
        <v>0</v>
      </c>
      <c r="AA14" s="18">
        <f t="shared" si="13"/>
        <v>0</v>
      </c>
    </row>
    <row r="15" spans="1:27" ht="18.75" customHeight="1" x14ac:dyDescent="0.15">
      <c r="A15" s="17"/>
      <c r="B15" s="3"/>
      <c r="C15" s="45" t="s">
        <v>10</v>
      </c>
      <c r="D15" s="42">
        <v>0</v>
      </c>
      <c r="E15" s="11">
        <v>0</v>
      </c>
      <c r="F15" s="11">
        <v>1</v>
      </c>
      <c r="G15" s="11">
        <v>1</v>
      </c>
      <c r="H15" s="11">
        <v>1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34">
        <v>1</v>
      </c>
      <c r="X15" s="34">
        <v>1</v>
      </c>
      <c r="Y15" s="34">
        <v>0</v>
      </c>
      <c r="Z15" s="34">
        <v>0</v>
      </c>
      <c r="AA15" s="22">
        <v>0</v>
      </c>
    </row>
    <row r="16" spans="1:27" ht="18.75" customHeight="1" x14ac:dyDescent="0.15">
      <c r="A16" s="17"/>
      <c r="B16" s="5" t="s">
        <v>5</v>
      </c>
      <c r="C16" s="48"/>
      <c r="D16" s="39">
        <f t="shared" ref="D16:AA16" si="14">SUM(D17:D17)</f>
        <v>314</v>
      </c>
      <c r="E16" s="8">
        <f t="shared" si="14"/>
        <v>307</v>
      </c>
      <c r="F16" s="8">
        <f t="shared" si="14"/>
        <v>322</v>
      </c>
      <c r="G16" s="8">
        <f t="shared" si="14"/>
        <v>342</v>
      </c>
      <c r="H16" s="8">
        <f t="shared" si="14"/>
        <v>350</v>
      </c>
      <c r="I16" s="8">
        <f t="shared" si="14"/>
        <v>350</v>
      </c>
      <c r="J16" s="8">
        <f t="shared" si="14"/>
        <v>350</v>
      </c>
      <c r="K16" s="8">
        <f t="shared" si="14"/>
        <v>347</v>
      </c>
      <c r="L16" s="8">
        <f t="shared" si="14"/>
        <v>353</v>
      </c>
      <c r="M16" s="8">
        <f t="shared" si="14"/>
        <v>359</v>
      </c>
      <c r="N16" s="8">
        <f t="shared" si="14"/>
        <v>366</v>
      </c>
      <c r="O16" s="8">
        <f t="shared" si="14"/>
        <v>376</v>
      </c>
      <c r="P16" s="8">
        <f t="shared" si="14"/>
        <v>398</v>
      </c>
      <c r="Q16" s="8">
        <f t="shared" si="14"/>
        <v>406</v>
      </c>
      <c r="R16" s="8">
        <f t="shared" si="14"/>
        <v>415</v>
      </c>
      <c r="S16" s="8">
        <f t="shared" si="14"/>
        <v>429</v>
      </c>
      <c r="T16" s="8">
        <f t="shared" si="14"/>
        <v>446</v>
      </c>
      <c r="U16" s="8">
        <f t="shared" si="14"/>
        <v>458</v>
      </c>
      <c r="V16" s="8">
        <f t="shared" si="14"/>
        <v>458</v>
      </c>
      <c r="W16" s="31">
        <f t="shared" si="14"/>
        <v>471</v>
      </c>
      <c r="X16" s="31">
        <f t="shared" si="14"/>
        <v>469</v>
      </c>
      <c r="Y16" s="31">
        <f t="shared" si="14"/>
        <v>478</v>
      </c>
      <c r="Z16" s="31">
        <f t="shared" si="14"/>
        <v>492</v>
      </c>
      <c r="AA16" s="19">
        <f t="shared" si="14"/>
        <v>493</v>
      </c>
    </row>
    <row r="17" spans="1:27" ht="18.75" customHeight="1" x14ac:dyDescent="0.15">
      <c r="A17" s="17"/>
      <c r="B17" s="3"/>
      <c r="C17" s="45" t="s">
        <v>10</v>
      </c>
      <c r="D17" s="38">
        <v>314</v>
      </c>
      <c r="E17" s="7">
        <v>307</v>
      </c>
      <c r="F17" s="7">
        <v>322</v>
      </c>
      <c r="G17" s="7">
        <v>342</v>
      </c>
      <c r="H17" s="7">
        <v>350</v>
      </c>
      <c r="I17" s="7">
        <v>350</v>
      </c>
      <c r="J17" s="7">
        <v>350</v>
      </c>
      <c r="K17" s="7">
        <v>347</v>
      </c>
      <c r="L17" s="7">
        <v>353</v>
      </c>
      <c r="M17" s="7">
        <v>359</v>
      </c>
      <c r="N17" s="7">
        <v>366</v>
      </c>
      <c r="O17" s="7">
        <v>376</v>
      </c>
      <c r="P17" s="7">
        <v>398</v>
      </c>
      <c r="Q17" s="7">
        <v>406</v>
      </c>
      <c r="R17" s="7">
        <v>415</v>
      </c>
      <c r="S17" s="7">
        <v>429</v>
      </c>
      <c r="T17" s="7">
        <v>446</v>
      </c>
      <c r="U17" s="7">
        <v>458</v>
      </c>
      <c r="V17" s="7">
        <v>458</v>
      </c>
      <c r="W17" s="30">
        <v>471</v>
      </c>
      <c r="X17" s="30">
        <v>469</v>
      </c>
      <c r="Y17" s="30">
        <v>478</v>
      </c>
      <c r="Z17" s="30">
        <v>492</v>
      </c>
      <c r="AA17" s="18">
        <v>493</v>
      </c>
    </row>
    <row r="18" spans="1:27" ht="18.75" customHeight="1" x14ac:dyDescent="0.15">
      <c r="A18" s="17"/>
      <c r="B18" s="5" t="s">
        <v>6</v>
      </c>
      <c r="C18" s="48"/>
      <c r="D18" s="38">
        <f>SUM(D19:D20)</f>
        <v>690</v>
      </c>
      <c r="E18" s="7">
        <f>SUM(E19:E20)</f>
        <v>644</v>
      </c>
      <c r="F18" s="7">
        <f t="shared" ref="F18:W18" si="15">SUM(F19:F20)</f>
        <v>620</v>
      </c>
      <c r="G18" s="7">
        <f t="shared" si="15"/>
        <v>614</v>
      </c>
      <c r="H18" s="7">
        <f t="shared" si="15"/>
        <v>579</v>
      </c>
      <c r="I18" s="7">
        <f t="shared" si="15"/>
        <v>518</v>
      </c>
      <c r="J18" s="7">
        <f t="shared" si="15"/>
        <v>470</v>
      </c>
      <c r="K18" s="7">
        <f t="shared" si="15"/>
        <v>453</v>
      </c>
      <c r="L18" s="7">
        <f t="shared" si="15"/>
        <v>436</v>
      </c>
      <c r="M18" s="7">
        <f t="shared" si="15"/>
        <v>418</v>
      </c>
      <c r="N18" s="7">
        <f t="shared" si="15"/>
        <v>406</v>
      </c>
      <c r="O18" s="7">
        <f t="shared" si="15"/>
        <v>391</v>
      </c>
      <c r="P18" s="7">
        <f t="shared" si="15"/>
        <v>378</v>
      </c>
      <c r="Q18" s="7">
        <f t="shared" si="15"/>
        <v>374</v>
      </c>
      <c r="R18" s="7">
        <f t="shared" si="15"/>
        <v>361</v>
      </c>
      <c r="S18" s="7">
        <f t="shared" si="15"/>
        <v>361</v>
      </c>
      <c r="T18" s="7">
        <f t="shared" si="15"/>
        <v>356</v>
      </c>
      <c r="U18" s="7">
        <f t="shared" si="15"/>
        <v>350</v>
      </c>
      <c r="V18" s="7">
        <f t="shared" si="15"/>
        <v>342</v>
      </c>
      <c r="W18" s="30">
        <f t="shared" si="15"/>
        <v>339</v>
      </c>
      <c r="X18" s="30">
        <f t="shared" ref="X18:Y18" si="16">SUM(X19:X20)</f>
        <v>342</v>
      </c>
      <c r="Y18" s="30">
        <f t="shared" si="16"/>
        <v>347</v>
      </c>
      <c r="Z18" s="30">
        <f t="shared" ref="Z18:AA18" si="17">SUM(Z19:Z20)</f>
        <v>341</v>
      </c>
      <c r="AA18" s="18">
        <f t="shared" si="17"/>
        <v>348</v>
      </c>
    </row>
    <row r="19" spans="1:27" ht="18.75" customHeight="1" x14ac:dyDescent="0.15">
      <c r="A19" s="17"/>
      <c r="B19" s="3"/>
      <c r="C19" s="45" t="s">
        <v>10</v>
      </c>
      <c r="D19" s="38">
        <v>490</v>
      </c>
      <c r="E19" s="7">
        <v>461</v>
      </c>
      <c r="F19" s="7">
        <v>438</v>
      </c>
      <c r="G19" s="7">
        <v>421</v>
      </c>
      <c r="H19" s="7">
        <v>396</v>
      </c>
      <c r="I19" s="7">
        <v>352</v>
      </c>
      <c r="J19" s="7">
        <v>310</v>
      </c>
      <c r="K19" s="7">
        <v>299</v>
      </c>
      <c r="L19" s="7">
        <v>276</v>
      </c>
      <c r="M19" s="7">
        <v>258</v>
      </c>
      <c r="N19" s="7">
        <v>237</v>
      </c>
      <c r="O19" s="7">
        <v>220</v>
      </c>
      <c r="P19" s="7">
        <v>201</v>
      </c>
      <c r="Q19" s="7">
        <v>193</v>
      </c>
      <c r="R19" s="7">
        <v>177</v>
      </c>
      <c r="S19" s="7">
        <v>176</v>
      </c>
      <c r="T19" s="7">
        <v>176</v>
      </c>
      <c r="U19" s="7">
        <v>172</v>
      </c>
      <c r="V19" s="7">
        <v>169</v>
      </c>
      <c r="W19" s="30">
        <v>168</v>
      </c>
      <c r="X19" s="30">
        <v>173</v>
      </c>
      <c r="Y19" s="30">
        <v>179</v>
      </c>
      <c r="Z19" s="30">
        <v>181</v>
      </c>
      <c r="AA19" s="18">
        <v>187</v>
      </c>
    </row>
    <row r="20" spans="1:27" ht="18.75" customHeight="1" x14ac:dyDescent="0.15">
      <c r="A20" s="23"/>
      <c r="B20" s="4"/>
      <c r="C20" s="47" t="s">
        <v>4</v>
      </c>
      <c r="D20" s="40">
        <v>200</v>
      </c>
      <c r="E20" s="9">
        <v>183</v>
      </c>
      <c r="F20" s="9">
        <v>182</v>
      </c>
      <c r="G20" s="9">
        <v>193</v>
      </c>
      <c r="H20" s="9">
        <v>183</v>
      </c>
      <c r="I20" s="9">
        <v>166</v>
      </c>
      <c r="J20" s="9">
        <v>160</v>
      </c>
      <c r="K20" s="9">
        <v>154</v>
      </c>
      <c r="L20" s="9">
        <v>160</v>
      </c>
      <c r="M20" s="9">
        <v>160</v>
      </c>
      <c r="N20" s="9">
        <v>169</v>
      </c>
      <c r="O20" s="9">
        <v>171</v>
      </c>
      <c r="P20" s="9">
        <v>177</v>
      </c>
      <c r="Q20" s="9">
        <v>181</v>
      </c>
      <c r="R20" s="9">
        <v>184</v>
      </c>
      <c r="S20" s="9">
        <v>185</v>
      </c>
      <c r="T20" s="9">
        <v>180</v>
      </c>
      <c r="U20" s="9">
        <v>178</v>
      </c>
      <c r="V20" s="9">
        <v>173</v>
      </c>
      <c r="W20" s="32">
        <v>171</v>
      </c>
      <c r="X20" s="32">
        <v>169</v>
      </c>
      <c r="Y20" s="32">
        <v>168</v>
      </c>
      <c r="Z20" s="32">
        <v>160</v>
      </c>
      <c r="AA20" s="20">
        <v>161</v>
      </c>
    </row>
    <row r="21" spans="1:27" ht="18.75" customHeight="1" x14ac:dyDescent="0.15">
      <c r="A21" s="56" t="s">
        <v>11</v>
      </c>
      <c r="B21" s="57"/>
      <c r="C21" s="58"/>
      <c r="D21" s="37">
        <v>579</v>
      </c>
      <c r="E21" s="6">
        <v>596</v>
      </c>
      <c r="F21" s="6">
        <v>607</v>
      </c>
      <c r="G21" s="6">
        <v>624</v>
      </c>
      <c r="H21" s="6">
        <v>644</v>
      </c>
      <c r="I21" s="6">
        <v>648</v>
      </c>
      <c r="J21" s="6">
        <v>649</v>
      </c>
      <c r="K21" s="6">
        <v>658</v>
      </c>
      <c r="L21" s="6">
        <v>659</v>
      </c>
      <c r="M21" s="6">
        <v>665</v>
      </c>
      <c r="N21" s="6">
        <v>666</v>
      </c>
      <c r="O21" s="6">
        <v>665</v>
      </c>
      <c r="P21" s="6">
        <v>670</v>
      </c>
      <c r="Q21" s="6">
        <v>667</v>
      </c>
      <c r="R21" s="6">
        <v>668</v>
      </c>
      <c r="S21" s="6">
        <v>667</v>
      </c>
      <c r="T21" s="6">
        <v>663</v>
      </c>
      <c r="U21" s="6">
        <v>661</v>
      </c>
      <c r="V21" s="6">
        <v>654</v>
      </c>
      <c r="W21" s="29">
        <v>650</v>
      </c>
      <c r="X21" s="29">
        <v>648</v>
      </c>
      <c r="Y21" s="29">
        <v>645</v>
      </c>
      <c r="Z21" s="29">
        <v>649</v>
      </c>
      <c r="AA21" s="16">
        <v>649</v>
      </c>
    </row>
    <row r="22" spans="1:27" ht="18.75" customHeight="1" x14ac:dyDescent="0.15">
      <c r="A22" s="53" t="s">
        <v>12</v>
      </c>
      <c r="B22" s="54"/>
      <c r="C22" s="55"/>
      <c r="D22" s="43">
        <v>1</v>
      </c>
      <c r="E22" s="12">
        <v>1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2</v>
      </c>
      <c r="L22" s="12">
        <v>2</v>
      </c>
      <c r="M22" s="12">
        <v>3</v>
      </c>
      <c r="N22" s="12">
        <v>3</v>
      </c>
      <c r="O22" s="12">
        <v>3</v>
      </c>
      <c r="P22" s="12">
        <v>2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35">
        <v>1</v>
      </c>
      <c r="X22" s="35">
        <v>1</v>
      </c>
      <c r="Y22" s="35">
        <v>1</v>
      </c>
      <c r="Z22" s="35">
        <v>1</v>
      </c>
      <c r="AA22" s="24">
        <v>1</v>
      </c>
    </row>
    <row r="23" spans="1:27" s="27" customFormat="1" ht="18.75" customHeight="1" thickBot="1" x14ac:dyDescent="0.2">
      <c r="A23" s="50" t="s">
        <v>15</v>
      </c>
      <c r="B23" s="51"/>
      <c r="C23" s="52"/>
      <c r="D23" s="44">
        <f t="shared" ref="D23:W23" si="18">D3+D13+D21+D22</f>
        <v>2820</v>
      </c>
      <c r="E23" s="25">
        <f t="shared" si="18"/>
        <v>2786</v>
      </c>
      <c r="F23" s="25">
        <f t="shared" si="18"/>
        <v>2777</v>
      </c>
      <c r="G23" s="25">
        <f t="shared" si="18"/>
        <v>2802</v>
      </c>
      <c r="H23" s="25">
        <f t="shared" si="18"/>
        <v>2798</v>
      </c>
      <c r="I23" s="25">
        <f t="shared" si="18"/>
        <v>2745</v>
      </c>
      <c r="J23" s="25">
        <f t="shared" si="18"/>
        <v>2698</v>
      </c>
      <c r="K23" s="25">
        <f t="shared" si="18"/>
        <v>2675</v>
      </c>
      <c r="L23" s="25">
        <f t="shared" si="18"/>
        <v>2658</v>
      </c>
      <c r="M23" s="25">
        <f t="shared" si="18"/>
        <v>2665</v>
      </c>
      <c r="N23" s="25">
        <f t="shared" si="18"/>
        <v>2672</v>
      </c>
      <c r="O23" s="25">
        <f t="shared" si="18"/>
        <v>2664</v>
      </c>
      <c r="P23" s="25">
        <f t="shared" si="18"/>
        <v>2695</v>
      </c>
      <c r="Q23" s="25">
        <f t="shared" si="18"/>
        <v>2696</v>
      </c>
      <c r="R23" s="25">
        <f t="shared" si="18"/>
        <v>2633</v>
      </c>
      <c r="S23" s="25">
        <f t="shared" si="18"/>
        <v>2666</v>
      </c>
      <c r="T23" s="25">
        <f t="shared" si="18"/>
        <v>2715</v>
      </c>
      <c r="U23" s="25">
        <f t="shared" si="18"/>
        <v>2723</v>
      </c>
      <c r="V23" s="25">
        <f t="shared" si="18"/>
        <v>2734</v>
      </c>
      <c r="W23" s="36">
        <f t="shared" si="18"/>
        <v>2767</v>
      </c>
      <c r="X23" s="36">
        <f t="shared" ref="X23:Y23" si="19">X3+X13+X21+X22</f>
        <v>2796</v>
      </c>
      <c r="Y23" s="36">
        <f t="shared" si="19"/>
        <v>2840</v>
      </c>
      <c r="Z23" s="36">
        <f t="shared" ref="Z23:AA23" si="20">Z3+Z13+Z21+Z22</f>
        <v>2866</v>
      </c>
      <c r="AA23" s="26">
        <f t="shared" si="20"/>
        <v>2857</v>
      </c>
    </row>
  </sheetData>
  <mergeCells count="9">
    <mergeCell ref="A23:C23"/>
    <mergeCell ref="A22:C22"/>
    <mergeCell ref="A21:C21"/>
    <mergeCell ref="A2:C2"/>
    <mergeCell ref="A3:C3"/>
    <mergeCell ref="B4:C4"/>
    <mergeCell ref="B6:C6"/>
    <mergeCell ref="B10:C10"/>
    <mergeCell ref="A13:C1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landscape" r:id="rId1"/>
  <ignoredErrors>
    <ignoredError sqref="D18 E18:W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1997-2017</vt:lpstr>
      <vt:lpstr>'1997-2017'!Print_Area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2021-01-05T06:41:16Z</dcterms:modified>
</cp:coreProperties>
</file>