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2 行政事業レビュー\1. レビューシート全般\201102 誤記入について対応\210127_誤記入行革指摘\◎修正用シート\"/>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C12" i="4" l="1"/>
  <c r="P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<sst xmlns="http://schemas.openxmlformats.org/spreadsheetml/2006/main" count="2199" uniqueCount="578">
  <si>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</si>
  <si>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</si>
  <si>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</si>
  <si>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</si>
  <si>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</si>
  <si>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</si>
  <si>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</si>
  <si>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</si>
  <si>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</si>
  <si>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</si>
  <si>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</si>
  <si>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</si>
  <si>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</si>
  <si>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</si>
  <si>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</si>
  <si>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</si>
  <si>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</si>
  <si>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</si>
  <si>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</si>
  <si>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</si>
  <si>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</si>
  <si>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</si>
  <si>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</si>
  <si>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</si>
  <si>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</si>
  <si>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</si>
  <si>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</si>
  <si>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</si>
  <si>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</si>
  <si>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</si>
  <si>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</si>
  <si>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</si>
  <si>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</si>
  <si>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</si>
  <si>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</si>
  <si>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</si>
  <si>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</si>
  <si>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</si>
  <si>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</si>
  <si>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</si>
  <si>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</si>
  <si>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</si>
  <si>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</si>
  <si>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</si>
  <si>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</si>
  <si>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</si>
  <si>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</si>
  <si>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</si>
  <si>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</si>
  <si>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</si>
  <si>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</si>
  <si>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</si>
  <si>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</si>
  <si>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</si>
  <si>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</si>
  <si>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</si>
  <si>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</si>
  <si>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</si>
  <si>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</si>
  <si>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</si>
  <si>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</si>
  <si>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</si>
  <si>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</si>
  <si>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</si>
  <si>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</si>
  <si>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</si>
  <si>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</si>
  <si>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</si>
  <si>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</si>
  <si>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</si>
  <si>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</si>
  <si>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</si>
  <si>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</si>
  <si>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</si>
  <si>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</si>
  <si>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</si>
  <si>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</si>
  <si>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</si>
  <si>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</si>
  <si>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</si>
  <si>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</si>
  <si>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</si>
  <si>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</si>
  <si>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</si>
  <si>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</si>
  <si>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</si>
  <si>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</si>
  <si>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</si>
  <si>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</si>
  <si>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</si>
  <si>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</si>
  <si>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</si>
  <si>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</si>
  <si>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</si>
  <si>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</si>
  <si>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</si>
  <si>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</si>
  <si>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</si>
  <si>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</si>
  <si>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</si>
  <si>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</si>
  <si>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</si>
  <si>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</si>
  <si>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</si>
  <si>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</si>
  <si>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</si>
  <si>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</si>
  <si>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</si>
  <si>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</si>
  <si>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</si>
  <si>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</si>
  <si>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</si>
  <si>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</si>
  <si>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</si>
  <si>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</si>
  <si>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</si>
  <si>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</si>
  <si>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</si>
  <si>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</si>
  <si>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</si>
  <si>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</si>
  <si>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</si>
  <si>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</si>
  <si>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</si>
  <si>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</si>
  <si>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</si>
  <si>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</si>
  <si>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</si>
  <si>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</si>
  <si>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</si>
  <si>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</si>
  <si>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</si>
  <si>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</si>
  <si>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</si>
  <si>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</si>
  <si>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</si>
  <si>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</si>
  <si>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</si>
  <si>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</si>
  <si>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</si>
  <si>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</si>
  <si>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</si>
  <si>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</si>
  <si>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</si>
  <si>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</si>
  <si>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</si>
  <si>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</si>
  <si>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</si>
  <si>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</si>
  <si>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</si>
  <si>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</si>
  <si>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</si>
  <si>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</si>
  <si>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</si>
  <si>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</si>
  <si>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</si>
  <si>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</si>
  <si>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</si>
  <si>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</si>
  <si>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</si>
  <si>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</si>
  <si>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</si>
  <si>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</si>
  <si>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</si>
  <si>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</si>
  <si>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</si>
  <si>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</si>
  <si>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</si>
  <si>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</si>
  <si>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</si>
  <si>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</si>
  <si>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</si>
  <si>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</si>
  <si>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</si>
  <si>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</si>
  <si>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</si>
  <si>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</si>
  <si>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</si>
  <si>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</si>
  <si>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</si>
  <si>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</si>
  <si>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</si>
  <si>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</si>
  <si>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</si>
  <si>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</si>
  <si>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</si>
  <si>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</si>
  <si>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</si>
  <si>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</si>
  <si>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</si>
  <si>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</si>
  <si>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</si>
  <si>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</si>
  <si>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</si>
  <si>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</si>
  <si>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</si>
  <si>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</si>
  <si>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</si>
  <si>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</si>
  <si>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</si>
  <si>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</si>
  <si>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</si>
  <si>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</si>
  <si>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</si>
  <si>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</si>
  <si>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</si>
  <si>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</si>
  <si>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</si>
  <si>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</si>
  <si>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</si>
  <si>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</si>
  <si>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</si>
  <si>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</si>
  <si>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</si>
  <si>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</si>
  <si>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</si>
  <si>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</si>
  <si>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</si>
  <si>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</si>
  <si>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</si>
  <si>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</si>
  <si>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</si>
  <si>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</si>
  <si>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</si>
  <si>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</si>
  <si>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</si>
  <si>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</si>
  <si>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</si>
  <si>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</si>
  <si>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</si>
  <si>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</si>
  <si>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</si>
  <si>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</si>
  <si>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</si>
  <si>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</si>
  <si>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</si>
  <si>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</si>
  <si>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</si>
  <si>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</si>
  <si>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</si>
  <si>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</si>
  <si>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</si>
  <si>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</si>
  <si>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</si>
  <si>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</si>
  <si>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</si>
  <si>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</si>
  <si>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</si>
  <si>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</si>
  <si>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</si>
  <si>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</si>
  <si>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</si>
  <si>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</si>
  <si>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</si>
  <si>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</si>
  <si>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</si>
  <si>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</si>
  <si>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</si>
  <si>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</si>
  <si>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</si>
  <si>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</si>
  <si>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</si>
  <si>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</si>
  <si>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</si>
  <si>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</si>
  <si>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</si>
  <si>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</si>
  <si>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</si>
  <si>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</si>
  <si>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</si>
  <si>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</si>
  <si>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</si>
  <si>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</si>
  <si>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</si>
  <si>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</si>
  <si>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</si>
  <si>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</si>
  <si>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</si>
  <si>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</si>
  <si>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</si>
  <si>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</si>
  <si>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</si>
  <si>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</si>
  <si>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</si>
  <si>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</si>
  <si>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</si>
  <si>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</si>
  <si>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</si>
  <si>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</si>
  <si>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</si>
  <si>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</si>
  <si>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</si>
  <si>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</si>
  <si>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</si>
  <si>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</si>
  <si>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</si>
  <si>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</si>
  <si>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</si>
  <si>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</si>
  <si>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</si>
  <si>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</si>
  <si>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</si>
  <si>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</si>
  <si>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</si>
  <si>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</si>
  <si>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</si>
  <si>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</si>
  <si>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</si>
  <si>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</si>
  <si>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</si>
  <si>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</si>
  <si>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</si>
  <si>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</si>
  <si>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</si>
  <si>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</si>
  <si>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</si>
  <si>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</si>
  <si>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</si>
  <si>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</si>
  <si>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</si>
  <si>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</si>
  <si>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</si>
  <si>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</si>
  <si>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</si>
  <si>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</si>
  <si>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</si>
  <si>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</si>
  <si>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</si>
  <si>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</si>
  <si>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</si>
  <si>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</si>
  <si>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</si>
  <si>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</si>
  <si>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</si>
  <si>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</si>
  <si>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</si>
  <si>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</si>
  <si>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</si>
  <si>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</si>
  <si>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</si>
  <si>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</si>
  <si>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</si>
  <si>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</si>
  <si>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</si>
  <si>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</si>
  <si>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</si>
  <si>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</si>
  <si>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</si>
  <si>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</si>
  <si>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</si>
  <si>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</si>
  <si>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</si>
  <si>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</si>
  <si>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</si>
  <si>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</si>
  <si>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</si>
  <si>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</si>
  <si>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</si>
  <si>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</si>
  <si>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</si>
  <si>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</si>
  <si>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</si>
  <si>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</si>
  <si>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</si>
  <si>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</si>
  <si>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</si>
  <si>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</si>
  <si>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</si>
  <si>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</si>
  <si>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</si>
  <si>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</si>
  <si>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</si>
  <si>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</si>
  <si>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</si>
  <si>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</si>
  <si>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</si>
  <si>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</si>
  <si>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</si>
  <si>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</si>
  <si>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</si>
  <si>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</si>
  <si>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</si>
  <si>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</si>
  <si>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</si>
  <si>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</si>
  <si>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</si>
  <si>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</si>
  <si>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</si>
  <si>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</si>
  <si>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</si>
  <si>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</si>
  <si>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</si>
  <si>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</si>
  <si>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</si>
  <si>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</si>
  <si>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</si>
  <si>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</si>
  <si>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</si>
  <si>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</si>
  <si>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</si>
  <si>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</si>
  <si>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</si>
  <si>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</si>
  <si>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</si>
  <si>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</si>
  <si>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</si>
  <si>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</si>
  <si>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</si>
  <si>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</si>
  <si>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</si>
  <si>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</si>
  <si>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</si>
  <si>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</si>
  <si>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</si>
  <si>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</si>
  <si>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</si>
  <si>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</si>
  <si>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</si>
  <si>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</si>
  <si>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</si>
  <si>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</si>
  <si>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</si>
  <si>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</si>
  <si>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</si>
  <si>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</si>
  <si>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</si>
  <si>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</si>
  <si>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</si>
  <si>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</si>
  <si>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</si>
  <si>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</si>
  <si>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</si>
  <si>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</si>
  <si>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</si>
  <si>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</si>
  <si>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</si>
  <si>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</si>
  <si>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</si>
  <si>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</si>
  <si>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</si>
  <si>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</si>
  <si>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</si>
  <si>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</si>
  <si>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</si>
  <si>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</si>
  <si>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</si>
  <si>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</si>
  <si>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</si>
  <si>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</si>
  <si>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</si>
  <si>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</si>
  <si>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</si>
  <si>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</si>
  <si>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</si>
  <si>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</si>
  <si>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</si>
  <si>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</si>
  <si>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</si>
  <si>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</si>
  <si>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</si>
  <si>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</si>
  <si>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</si>
  <si>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</si>
  <si>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</si>
  <si>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</si>
  <si>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</si>
  <si>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</si>
  <si>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</si>
  <si>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</si>
  <si>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</si>
  <si>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</si>
  <si>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</si>
  <si>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</si>
  <si>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</si>
  <si>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</si>
  <si>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</si>
  <si>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</si>
  <si>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</si>
  <si>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</si>
  <si>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</si>
  <si>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地域居住機能再生推進事業</t>
    <phoneticPr fontId="5"/>
  </si>
  <si>
    <t>国土交通省</t>
    <rPh sb="0" eb="2">
      <t>コクド</t>
    </rPh>
    <rPh sb="2" eb="5">
      <t>コウツウショウ</t>
    </rPh>
    <phoneticPr fontId="5"/>
  </si>
  <si>
    <t>住宅局</t>
    <rPh sb="0" eb="3">
      <t>ジュウタクキョク</t>
    </rPh>
    <phoneticPr fontId="5"/>
  </si>
  <si>
    <t>住宅総合整備課</t>
    <phoneticPr fontId="5"/>
  </si>
  <si>
    <t>○</t>
  </si>
  <si>
    <t>公営住宅法第７条、第９条</t>
    <rPh sb="0" eb="2">
      <t>コウエイ</t>
    </rPh>
    <rPh sb="2" eb="4">
      <t>ジュウタク</t>
    </rPh>
    <rPh sb="4" eb="5">
      <t>ホウ</t>
    </rPh>
    <rPh sb="5" eb="6">
      <t>ダイ</t>
    </rPh>
    <rPh sb="7" eb="8">
      <t>ジョウ</t>
    </rPh>
    <rPh sb="9" eb="10">
      <t>ダイ</t>
    </rPh>
    <rPh sb="11" eb="12">
      <t>ジョウ</t>
    </rPh>
    <phoneticPr fontId="5"/>
  </si>
  <si>
    <t>住宅市街地総合整備事業制度要綱
住宅市街地総合整備事業補助金交付要綱
公営住宅整備事業等補助要領
公営住宅等ストック総合改善事業補助金交付要綱</t>
  </si>
  <si>
    <t>大規模な公的賃貸住宅団地を含む地域において、多様な主体の連携・協働により、居住機能の集約化等とあわせた子育て支援施設や福祉施設等の整備を進め、子育て世代が住みやすく、高齢者が自立して生活することができる地域の居住機能の再生を図ることを目的とする。</t>
  </si>
  <si>
    <t>-</t>
  </si>
  <si>
    <t>-</t>
    <phoneticPr fontId="5"/>
  </si>
  <si>
    <t>(項)住宅防災事業費</t>
    <rPh sb="1" eb="2">
      <t>コウ</t>
    </rPh>
    <rPh sb="3" eb="5">
      <t>ジュウタク</t>
    </rPh>
    <rPh sb="5" eb="7">
      <t>ボウサイ</t>
    </rPh>
    <rPh sb="7" eb="10">
      <t>ジギョウヒ</t>
    </rPh>
    <phoneticPr fontId="5"/>
  </si>
  <si>
    <t>（事項）住宅防災事業に必要な経費</t>
    <rPh sb="1" eb="3">
      <t>ジコウ</t>
    </rPh>
    <rPh sb="4" eb="6">
      <t>ジュウタク</t>
    </rPh>
    <rPh sb="6" eb="8">
      <t>ボウサイ</t>
    </rPh>
    <rPh sb="8" eb="10">
      <t>ジギョウ</t>
    </rPh>
    <rPh sb="11" eb="13">
      <t>ヒツヨウ</t>
    </rPh>
    <rPh sb="14" eb="16">
      <t>ケイヒ</t>
    </rPh>
    <phoneticPr fontId="5"/>
  </si>
  <si>
    <t>（目）住宅市街地総合整備促進事業費補助</t>
    <rPh sb="1" eb="2">
      <t>モク</t>
    </rPh>
    <phoneticPr fontId="5"/>
  </si>
  <si>
    <t>平成28～令和7年度の期間内に建替え等が行われる団地の施設の併設率について、おおむね９割を目指す。</t>
    <rPh sb="5" eb="7">
      <t>レイワ</t>
    </rPh>
    <phoneticPr fontId="5"/>
  </si>
  <si>
    <t>建替え等が行われる公的賃貸住宅団地（100戸以上）における、高齢者世帯、障害者世帯、子育て世帯の支援に資する施設の併設率
(計算式：高齢者世帯、、障害者世帯、子育て世帯の支援に資する施設が併設される公的賃貸住宅団地（100戸以上)の数/建替え等が行われる公的賃貸住宅団地（100戸以上）の数）</t>
    <rPh sb="62" eb="64">
      <t>ケイサン</t>
    </rPh>
    <rPh sb="64" eb="65">
      <t>シキ</t>
    </rPh>
    <rPh sb="66" eb="69">
      <t>コウレイシャ</t>
    </rPh>
    <rPh sb="69" eb="71">
      <t>セタイ</t>
    </rPh>
    <rPh sb="94" eb="96">
      <t>ヘイセツ</t>
    </rPh>
    <rPh sb="99" eb="101">
      <t>コウテキ</t>
    </rPh>
    <rPh sb="101" eb="103">
      <t>チンタイ</t>
    </rPh>
    <rPh sb="103" eb="105">
      <t>ジュウタク</t>
    </rPh>
    <rPh sb="105" eb="107">
      <t>ダンチ</t>
    </rPh>
    <rPh sb="111" eb="114">
      <t>コイジョウ</t>
    </rPh>
    <rPh sb="116" eb="117">
      <t>カズ</t>
    </rPh>
    <rPh sb="144" eb="145">
      <t>カズ</t>
    </rPh>
    <phoneticPr fontId="5"/>
  </si>
  <si>
    <t>％</t>
    <phoneticPr fontId="5"/>
  </si>
  <si>
    <t>％</t>
    <phoneticPr fontId="5"/>
  </si>
  <si>
    <t>-</t>
    <phoneticPr fontId="5"/>
  </si>
  <si>
    <t>地域居住機能再生推進事業を実施している地区数</t>
  </si>
  <si>
    <t>地区</t>
    <rPh sb="0" eb="2">
      <t>チク</t>
    </rPh>
    <phoneticPr fontId="5"/>
  </si>
  <si>
    <t>Ｘ：地域居住機能再生推進事業の実績額（百万円）
／Ｙ：地区数</t>
    <rPh sb="19" eb="22">
      <t>ヒャクマンエン</t>
    </rPh>
    <phoneticPr fontId="5"/>
  </si>
  <si>
    <t>百万円</t>
    <rPh sb="0" eb="1">
      <t>ヒャク</t>
    </rPh>
    <rPh sb="1" eb="3">
      <t>マンエン</t>
    </rPh>
    <phoneticPr fontId="5"/>
  </si>
  <si>
    <t>　　百万円
　　/地区</t>
    <rPh sb="2" eb="4">
      <t>ヒャクマン</t>
    </rPh>
    <rPh sb="4" eb="5">
      <t>エン</t>
    </rPh>
    <rPh sb="9" eb="11">
      <t>チク</t>
    </rPh>
    <phoneticPr fontId="6"/>
  </si>
  <si>
    <t>46,557/71</t>
  </si>
  <si>
    <t>43,972/72</t>
  </si>
  <si>
    <t>44,590/65</t>
    <phoneticPr fontId="5"/>
  </si>
  <si>
    <t>１　少子・高齢化等に対応した住生活の安定の確保及び向上の促進</t>
  </si>
  <si>
    <t>１　居住の安定確保と暮らしやすい居住環境・良質な住宅ストックの形成を図る</t>
  </si>
  <si>
    <t>（平成28～令和7年度に）建替え等が行われる公的賃貸住宅団地（100戸以上）における、高齢者世帯、障害者世帯、子育て世帯の支援に資する施設の併設率
(計算式：高齢者世帯、、障害者世帯、子育て世帯の支援に資する施設が併設される公的賃貸住宅団地（100戸以上)の数/建替え等が行われる公的賃貸住宅団地（100戸以上）の数）</t>
    <rPh sb="1" eb="3">
      <t>ヘイセイ</t>
    </rPh>
    <rPh sb="6" eb="8">
      <t>レイワ</t>
    </rPh>
    <rPh sb="9" eb="11">
      <t>ネンド</t>
    </rPh>
    <phoneticPr fontId="5"/>
  </si>
  <si>
    <t>本事業の進捗により、大規模な公的賃貸住宅団地を含む高齢化の著しい地域において、多様な主体の連携・協働により、居住機能の集約化等とあわせた子育て支援施設や福祉施設等の整備を進め、地域の居住機能を再生する取組みを総合的に支援することで、成果目標と同様に建替え等が行われる公的賃貸住宅団地（100戸以上）における、高齢者世帯、障害者世帯、子育て世帯の支援に資する施設の併設率を促進することができる。</t>
  </si>
  <si>
    <t>社会資本整備等</t>
  </si>
  <si>
    <t>PPP/PFIの推進</t>
  </si>
  <si>
    <t>優先的検討規程に基づき新たなＰＰＰ／ＰＦＩ事業の検討を実施した団体数</t>
  </si>
  <si>
    <t>－</t>
  </si>
  <si>
    <t>－</t>
    <phoneticPr fontId="5"/>
  </si>
  <si>
    <t>－</t>
    <phoneticPr fontId="5"/>
  </si>
  <si>
    <t>-</t>
    <phoneticPr fontId="5"/>
  </si>
  <si>
    <t>平成28年度から、新規採択の際にＰＰＰ／ＰＦＩ手法の導入の検討を要件化し、平成29年度からは、三大都市圏、令和元年度（平成31年度）からは政令指定都市の新規採択の際にＰＰＰ／ＰＦＩ手法の導入を要件化しており、本事業の活用により、ＰＰＰ／ＰＦＩ手法導入を優先的に検討する仕組みの構築・実施が促進されることが見込まれる。</t>
    <rPh sb="0" eb="2">
      <t>ヘイセイ</t>
    </rPh>
    <rPh sb="4" eb="6">
      <t>ネンド</t>
    </rPh>
    <rPh sb="9" eb="11">
      <t>シンキ</t>
    </rPh>
    <rPh sb="23" eb="25">
      <t>シュホウ</t>
    </rPh>
    <rPh sb="37" eb="39">
      <t>ヘイセイ</t>
    </rPh>
    <rPh sb="41" eb="43">
      <t>ネンド</t>
    </rPh>
    <rPh sb="47" eb="48">
      <t>サン</t>
    </rPh>
    <rPh sb="48" eb="52">
      <t>ダイトシケン</t>
    </rPh>
    <rPh sb="53" eb="55">
      <t>レイワ</t>
    </rPh>
    <rPh sb="55" eb="58">
      <t>ガンネンド</t>
    </rPh>
    <rPh sb="59" eb="61">
      <t>ヘイセイ</t>
    </rPh>
    <rPh sb="63" eb="65">
      <t>ネンド</t>
    </rPh>
    <rPh sb="69" eb="71">
      <t>セイレイ</t>
    </rPh>
    <rPh sb="71" eb="73">
      <t>シテイ</t>
    </rPh>
    <rPh sb="73" eb="75">
      <t>トシ</t>
    </rPh>
    <rPh sb="76" eb="78">
      <t>シンキ</t>
    </rPh>
    <rPh sb="78" eb="80">
      <t>サイタク</t>
    </rPh>
    <rPh sb="81" eb="82">
      <t>サイ</t>
    </rPh>
    <rPh sb="96" eb="98">
      <t>ヨウケン</t>
    </rPh>
    <rPh sb="98" eb="99">
      <t>カ</t>
    </rPh>
    <rPh sb="108" eb="110">
      <t>カツヨウ</t>
    </rPh>
    <phoneticPr fontId="5"/>
  </si>
  <si>
    <t>‐</t>
  </si>
  <si>
    <t>無</t>
  </si>
  <si>
    <t>大規模な公的賃貸住宅団地を含む地域において、居住機能の集約化とあわせた子育て支援施設や福祉施設等の整備により、地域の居住機能の再生を図ることを目的としており、社会的要請が高いものである。</t>
    <rPh sb="0" eb="3">
      <t>ダイキボ</t>
    </rPh>
    <rPh sb="4" eb="6">
      <t>コウテキ</t>
    </rPh>
    <rPh sb="6" eb="8">
      <t>チンタイ</t>
    </rPh>
    <rPh sb="8" eb="10">
      <t>ジュウタク</t>
    </rPh>
    <rPh sb="10" eb="12">
      <t>ダンチ</t>
    </rPh>
    <rPh sb="13" eb="14">
      <t>フク</t>
    </rPh>
    <rPh sb="15" eb="17">
      <t>チイキ</t>
    </rPh>
    <rPh sb="22" eb="24">
      <t>キョジュウ</t>
    </rPh>
    <rPh sb="24" eb="26">
      <t>キノウ</t>
    </rPh>
    <rPh sb="27" eb="30">
      <t>シュウヤクカ</t>
    </rPh>
    <rPh sb="35" eb="37">
      <t>コソダ</t>
    </rPh>
    <rPh sb="38" eb="40">
      <t>シエン</t>
    </rPh>
    <rPh sb="40" eb="42">
      <t>シセツ</t>
    </rPh>
    <rPh sb="43" eb="45">
      <t>フクシ</t>
    </rPh>
    <rPh sb="45" eb="47">
      <t>シセツ</t>
    </rPh>
    <rPh sb="47" eb="48">
      <t>トウ</t>
    </rPh>
    <rPh sb="49" eb="51">
      <t>セイビ</t>
    </rPh>
    <rPh sb="55" eb="57">
      <t>チイキ</t>
    </rPh>
    <rPh sb="58" eb="60">
      <t>キョジュウ</t>
    </rPh>
    <rPh sb="60" eb="62">
      <t>キノウ</t>
    </rPh>
    <rPh sb="63" eb="65">
      <t>サイセイ</t>
    </rPh>
    <rPh sb="66" eb="67">
      <t>ハカ</t>
    </rPh>
    <rPh sb="71" eb="73">
      <t>モクテキ</t>
    </rPh>
    <rPh sb="79" eb="82">
      <t>シャカイテキ</t>
    </rPh>
    <rPh sb="82" eb="84">
      <t>ヨウセイ</t>
    </rPh>
    <rPh sb="85" eb="86">
      <t>タカ</t>
    </rPh>
    <phoneticPr fontId="6"/>
  </si>
  <si>
    <t>公的賃貸住宅の整備は、地域居住機能再生協議会の構成員である地方公共団体等と国が協力して行うものであることから、事業主体である地方公共団体に対し国が支援を行うものである。</t>
    <rPh sb="0" eb="2">
      <t>コウテキ</t>
    </rPh>
    <rPh sb="2" eb="4">
      <t>チンタイ</t>
    </rPh>
    <rPh sb="4" eb="6">
      <t>ジュウタク</t>
    </rPh>
    <rPh sb="7" eb="9">
      <t>セイビ</t>
    </rPh>
    <rPh sb="11" eb="13">
      <t>チイキ</t>
    </rPh>
    <rPh sb="13" eb="15">
      <t>キョジュウ</t>
    </rPh>
    <rPh sb="15" eb="17">
      <t>キノウ</t>
    </rPh>
    <rPh sb="17" eb="19">
      <t>サイセイ</t>
    </rPh>
    <rPh sb="19" eb="22">
      <t>キョウギカイ</t>
    </rPh>
    <rPh sb="23" eb="26">
      <t>コウセイイン</t>
    </rPh>
    <rPh sb="29" eb="31">
      <t>チホウ</t>
    </rPh>
    <rPh sb="31" eb="33">
      <t>コウキョウ</t>
    </rPh>
    <rPh sb="33" eb="35">
      <t>ダンタイ</t>
    </rPh>
    <rPh sb="35" eb="36">
      <t>トウ</t>
    </rPh>
    <rPh sb="37" eb="38">
      <t>クニ</t>
    </rPh>
    <rPh sb="39" eb="41">
      <t>キョウリョク</t>
    </rPh>
    <rPh sb="43" eb="44">
      <t>オコナ</t>
    </rPh>
    <rPh sb="55" eb="57">
      <t>ジギョウ</t>
    </rPh>
    <rPh sb="57" eb="59">
      <t>シュタイ</t>
    </rPh>
    <rPh sb="62" eb="64">
      <t>チホウ</t>
    </rPh>
    <rPh sb="64" eb="66">
      <t>コウキョウ</t>
    </rPh>
    <rPh sb="66" eb="68">
      <t>ダンタイ</t>
    </rPh>
    <rPh sb="69" eb="70">
      <t>タイ</t>
    </rPh>
    <rPh sb="71" eb="72">
      <t>クニ</t>
    </rPh>
    <rPh sb="73" eb="75">
      <t>シエン</t>
    </rPh>
    <rPh sb="76" eb="77">
      <t>オコナ</t>
    </rPh>
    <phoneticPr fontId="6"/>
  </si>
  <si>
    <t>日本再興戦略2017において、「まちづくりと連携しつつ、地域ぐるみで子どもを育む環境を整えるため、公的賃貸住宅団地の建替え等を契機とした子育て施設等の誘致への支援を行う」とされていることから、本事業は、必要かつ適切で、優先度の高い事業である。</t>
    <rPh sb="0" eb="2">
      <t>ニホン</t>
    </rPh>
    <rPh sb="2" eb="4">
      <t>サイコウ</t>
    </rPh>
    <rPh sb="4" eb="6">
      <t>センリャク</t>
    </rPh>
    <rPh sb="22" eb="24">
      <t>レンケイ</t>
    </rPh>
    <rPh sb="28" eb="30">
      <t>チイキ</t>
    </rPh>
    <rPh sb="34" eb="35">
      <t>コ</t>
    </rPh>
    <rPh sb="38" eb="39">
      <t>ハグク</t>
    </rPh>
    <rPh sb="40" eb="42">
      <t>カンキョウ</t>
    </rPh>
    <rPh sb="43" eb="44">
      <t>トトノ</t>
    </rPh>
    <rPh sb="49" eb="51">
      <t>コウテキ</t>
    </rPh>
    <rPh sb="51" eb="53">
      <t>チンタイ</t>
    </rPh>
    <rPh sb="53" eb="55">
      <t>ジュウタク</t>
    </rPh>
    <rPh sb="55" eb="57">
      <t>ダンチ</t>
    </rPh>
    <rPh sb="58" eb="60">
      <t>タテカエ</t>
    </rPh>
    <rPh sb="61" eb="62">
      <t>トウ</t>
    </rPh>
    <rPh sb="63" eb="65">
      <t>ケイキ</t>
    </rPh>
    <rPh sb="68" eb="70">
      <t>コソダ</t>
    </rPh>
    <rPh sb="71" eb="73">
      <t>シセツ</t>
    </rPh>
    <rPh sb="73" eb="74">
      <t>トウ</t>
    </rPh>
    <rPh sb="75" eb="77">
      <t>ユウチ</t>
    </rPh>
    <rPh sb="79" eb="81">
      <t>シエン</t>
    </rPh>
    <rPh sb="82" eb="83">
      <t>オコナ</t>
    </rPh>
    <rPh sb="96" eb="97">
      <t>ホン</t>
    </rPh>
    <rPh sb="97" eb="99">
      <t>ジギョウ</t>
    </rPh>
    <rPh sb="101" eb="103">
      <t>ヒツヨウ</t>
    </rPh>
    <rPh sb="105" eb="107">
      <t>テキセツ</t>
    </rPh>
    <rPh sb="109" eb="112">
      <t>ユウセンド</t>
    </rPh>
    <rPh sb="113" eb="114">
      <t>タカ</t>
    </rPh>
    <rPh sb="115" eb="117">
      <t>ジギョウ</t>
    </rPh>
    <phoneticPr fontId="6"/>
  </si>
  <si>
    <t>地域の居住機能を再生する取組として、公営住宅法に基づく公営住宅等の整備に必要な費用の一部を地方公共団体等に補助するものであり、妥当である。</t>
    <rPh sb="0" eb="2">
      <t>チイキ</t>
    </rPh>
    <rPh sb="3" eb="5">
      <t>キョジュウ</t>
    </rPh>
    <rPh sb="5" eb="7">
      <t>キノウ</t>
    </rPh>
    <rPh sb="8" eb="10">
      <t>サイセイ</t>
    </rPh>
    <rPh sb="12" eb="14">
      <t>トリクミ</t>
    </rPh>
    <rPh sb="18" eb="20">
      <t>コウエイ</t>
    </rPh>
    <rPh sb="20" eb="22">
      <t>ジュウタク</t>
    </rPh>
    <rPh sb="22" eb="23">
      <t>ホウ</t>
    </rPh>
    <rPh sb="24" eb="26">
      <t>モトズ</t>
    </rPh>
    <rPh sb="27" eb="29">
      <t>コウエイ</t>
    </rPh>
    <rPh sb="29" eb="32">
      <t>ジュウタクトウ</t>
    </rPh>
    <rPh sb="33" eb="35">
      <t>セイビ</t>
    </rPh>
    <rPh sb="36" eb="38">
      <t>ヒツヨウ</t>
    </rPh>
    <rPh sb="39" eb="41">
      <t>ヒヨウ</t>
    </rPh>
    <rPh sb="42" eb="44">
      <t>イチブ</t>
    </rPh>
    <rPh sb="45" eb="47">
      <t>チホウ</t>
    </rPh>
    <rPh sb="47" eb="49">
      <t>コウキョウ</t>
    </rPh>
    <rPh sb="49" eb="51">
      <t>ダンタイ</t>
    </rPh>
    <rPh sb="51" eb="52">
      <t>トウ</t>
    </rPh>
    <rPh sb="53" eb="55">
      <t>ホジョ</t>
    </rPh>
    <rPh sb="63" eb="65">
      <t>ダトウ</t>
    </rPh>
    <phoneticPr fontId="6"/>
  </si>
  <si>
    <t>公営住宅法に基づく標準建設費等を用いている。</t>
    <rPh sb="0" eb="2">
      <t>コウエイ</t>
    </rPh>
    <rPh sb="2" eb="4">
      <t>ジュウタク</t>
    </rPh>
    <rPh sb="4" eb="5">
      <t>ホウ</t>
    </rPh>
    <rPh sb="6" eb="7">
      <t>モト</t>
    </rPh>
    <rPh sb="9" eb="11">
      <t>ヒョウジュン</t>
    </rPh>
    <rPh sb="11" eb="14">
      <t>ケンセツヒ</t>
    </rPh>
    <rPh sb="14" eb="15">
      <t>トウ</t>
    </rPh>
    <rPh sb="16" eb="17">
      <t>モチ</t>
    </rPh>
    <phoneticPr fontId="6"/>
  </si>
  <si>
    <t>補助対象は建替えに関する事業費に限定されている。</t>
    <rPh sb="0" eb="2">
      <t>ホジョ</t>
    </rPh>
    <rPh sb="2" eb="4">
      <t>タイショウ</t>
    </rPh>
    <rPh sb="5" eb="7">
      <t>タテカエ</t>
    </rPh>
    <rPh sb="9" eb="10">
      <t>カン</t>
    </rPh>
    <rPh sb="12" eb="15">
      <t>ジギョウヒ</t>
    </rPh>
    <rPh sb="16" eb="18">
      <t>ゲンテイ</t>
    </rPh>
    <phoneticPr fontId="5"/>
  </si>
  <si>
    <t>大規模な公的賃貸住宅団地の建替えであるため、関係主体間の調整等に相当以上の期間を要したため。</t>
    <rPh sb="0" eb="3">
      <t>ダイキボ</t>
    </rPh>
    <rPh sb="4" eb="6">
      <t>コウテキ</t>
    </rPh>
    <rPh sb="6" eb="8">
      <t>チンタイ</t>
    </rPh>
    <rPh sb="8" eb="10">
      <t>ジュウタク</t>
    </rPh>
    <rPh sb="10" eb="12">
      <t>ダンチ</t>
    </rPh>
    <rPh sb="13" eb="15">
      <t>タテカエ</t>
    </rPh>
    <rPh sb="22" eb="24">
      <t>カンケイ</t>
    </rPh>
    <rPh sb="24" eb="27">
      <t>シュタイカン</t>
    </rPh>
    <rPh sb="28" eb="30">
      <t>チョウセイ</t>
    </rPh>
    <rPh sb="30" eb="31">
      <t>トウ</t>
    </rPh>
    <rPh sb="32" eb="34">
      <t>ソウトウ</t>
    </rPh>
    <rPh sb="34" eb="36">
      <t>イジョウ</t>
    </rPh>
    <rPh sb="37" eb="39">
      <t>キカン</t>
    </rPh>
    <rPh sb="40" eb="41">
      <t>ヨウ</t>
    </rPh>
    <phoneticPr fontId="6"/>
  </si>
  <si>
    <t>地区の採択にあたっては、地元との合意形成がなされ、事業の円滑な進捗が見込まれる地区から優先して採択した。
また、平成29年度から、三大都市圏の新規採択の際にＰＰＰ／ＰＦＩ手法の導入を要件化した。</t>
    <rPh sb="0" eb="2">
      <t>チク</t>
    </rPh>
    <rPh sb="3" eb="5">
      <t>サイタク</t>
    </rPh>
    <rPh sb="12" eb="14">
      <t>ジモト</t>
    </rPh>
    <rPh sb="16" eb="18">
      <t>ゴウイ</t>
    </rPh>
    <rPh sb="18" eb="20">
      <t>ケイセイ</t>
    </rPh>
    <rPh sb="25" eb="27">
      <t>ジギョウ</t>
    </rPh>
    <rPh sb="28" eb="30">
      <t>エンカツ</t>
    </rPh>
    <rPh sb="31" eb="33">
      <t>シンチョク</t>
    </rPh>
    <rPh sb="34" eb="36">
      <t>ミコ</t>
    </rPh>
    <rPh sb="39" eb="41">
      <t>チク</t>
    </rPh>
    <rPh sb="43" eb="45">
      <t>ユウセン</t>
    </rPh>
    <rPh sb="47" eb="49">
      <t>サイタク</t>
    </rPh>
    <phoneticPr fontId="6"/>
  </si>
  <si>
    <t>一般的な公的賃貸住宅の建替えと比較し、居住機能の集約化や生活支援施設の併設、余剰地の利活用が可能になるなど、効果的な手法となっている。
さらに、平成28年度から、新規採択の際にＰＰＰ／ＰＦＩ手法の導入の検討を要件化しており、低コスト化を図っている。</t>
    <rPh sb="0" eb="3">
      <t>イッパンテキ</t>
    </rPh>
    <rPh sb="4" eb="6">
      <t>コウテキ</t>
    </rPh>
    <rPh sb="6" eb="8">
      <t>チンタイ</t>
    </rPh>
    <rPh sb="8" eb="10">
      <t>ジュウタク</t>
    </rPh>
    <rPh sb="11" eb="12">
      <t>タ</t>
    </rPh>
    <rPh sb="12" eb="13">
      <t>カ</t>
    </rPh>
    <rPh sb="15" eb="17">
      <t>ヒカク</t>
    </rPh>
    <rPh sb="19" eb="21">
      <t>キョジュウ</t>
    </rPh>
    <rPh sb="21" eb="23">
      <t>キノウ</t>
    </rPh>
    <rPh sb="24" eb="26">
      <t>シュウヤク</t>
    </rPh>
    <rPh sb="26" eb="27">
      <t>カ</t>
    </rPh>
    <rPh sb="28" eb="30">
      <t>セイカツ</t>
    </rPh>
    <rPh sb="30" eb="32">
      <t>シエン</t>
    </rPh>
    <rPh sb="32" eb="34">
      <t>シセツ</t>
    </rPh>
    <rPh sb="35" eb="37">
      <t>ヘイセツ</t>
    </rPh>
    <rPh sb="38" eb="41">
      <t>ヨジョウチ</t>
    </rPh>
    <rPh sb="42" eb="45">
      <t>リカツヨウ</t>
    </rPh>
    <rPh sb="46" eb="48">
      <t>カノウ</t>
    </rPh>
    <rPh sb="54" eb="57">
      <t>コウカテキ</t>
    </rPh>
    <rPh sb="58" eb="60">
      <t>シュホウ</t>
    </rPh>
    <rPh sb="112" eb="113">
      <t>テイ</t>
    </rPh>
    <rPh sb="116" eb="117">
      <t>カ</t>
    </rPh>
    <rPh sb="118" eb="119">
      <t>ハカ</t>
    </rPh>
    <phoneticPr fontId="6"/>
  </si>
  <si>
    <t>地方公共団体からの要望に基づき実施しており、概ね見込に応じた実績となっている。</t>
    <rPh sb="0" eb="2">
      <t>チホウ</t>
    </rPh>
    <rPh sb="2" eb="4">
      <t>コウキョウ</t>
    </rPh>
    <rPh sb="4" eb="6">
      <t>ダンタイ</t>
    </rPh>
    <rPh sb="9" eb="11">
      <t>ヨウボウ</t>
    </rPh>
    <rPh sb="12" eb="13">
      <t>モト</t>
    </rPh>
    <rPh sb="15" eb="17">
      <t>ジッシ</t>
    </rPh>
    <rPh sb="22" eb="23">
      <t>オオム</t>
    </rPh>
    <rPh sb="24" eb="26">
      <t>ミコミ</t>
    </rPh>
    <rPh sb="27" eb="28">
      <t>オウ</t>
    </rPh>
    <rPh sb="30" eb="32">
      <t>ジッセキ</t>
    </rPh>
    <phoneticPr fontId="6"/>
  </si>
  <si>
    <t>本事業で整備された公的賃貸住宅やあわせて導入された生活支援施設は、十分に活用されている。</t>
    <rPh sb="0" eb="1">
      <t>ホン</t>
    </rPh>
    <rPh sb="1" eb="3">
      <t>ジギョウ</t>
    </rPh>
    <rPh sb="4" eb="6">
      <t>セイビ</t>
    </rPh>
    <rPh sb="9" eb="11">
      <t>コウテキ</t>
    </rPh>
    <rPh sb="11" eb="13">
      <t>チンタイ</t>
    </rPh>
    <rPh sb="13" eb="15">
      <t>ジュウタク</t>
    </rPh>
    <rPh sb="20" eb="22">
      <t>ドウニュウ</t>
    </rPh>
    <rPh sb="25" eb="27">
      <t>セイカツ</t>
    </rPh>
    <rPh sb="27" eb="29">
      <t>シエン</t>
    </rPh>
    <rPh sb="29" eb="31">
      <t>シセツ</t>
    </rPh>
    <rPh sb="33" eb="35">
      <t>ジュウブン</t>
    </rPh>
    <rPh sb="36" eb="38">
      <t>カツヨウ</t>
    </rPh>
    <phoneticPr fontId="6"/>
  </si>
  <si>
    <t>242</t>
    <phoneticPr fontId="5"/>
  </si>
  <si>
    <t>219</t>
    <phoneticPr fontId="5"/>
  </si>
  <si>
    <t>234</t>
    <phoneticPr fontId="5"/>
  </si>
  <si>
    <t>113</t>
    <phoneticPr fontId="5"/>
  </si>
  <si>
    <t>110</t>
    <phoneticPr fontId="5"/>
  </si>
  <si>
    <t>113</t>
    <phoneticPr fontId="5"/>
  </si>
  <si>
    <t>123</t>
    <phoneticPr fontId="5"/>
  </si>
  <si>
    <t>112</t>
    <phoneticPr fontId="5"/>
  </si>
  <si>
    <t>0116</t>
    <phoneticPr fontId="5"/>
  </si>
  <si>
    <t>国土交通省</t>
  </si>
  <si>
    <t>A.東京都</t>
    <rPh sb="2" eb="5">
      <t>トウキョウト</t>
    </rPh>
    <phoneticPr fontId="5"/>
  </si>
  <si>
    <t>B.沖縄県住宅供給公社</t>
    <rPh sb="2" eb="4">
      <t>オキナワ</t>
    </rPh>
    <rPh sb="4" eb="5">
      <t>ケン</t>
    </rPh>
    <rPh sb="5" eb="7">
      <t>ジュウタク</t>
    </rPh>
    <rPh sb="7" eb="9">
      <t>キョウキュウ</t>
    </rPh>
    <rPh sb="9" eb="11">
      <t>コウシャ</t>
    </rPh>
    <phoneticPr fontId="5"/>
  </si>
  <si>
    <t>「住生活基本計画（平成28年3月18日）第１、目標３」
国土交通省住宅局調べ（令和元年6月）</t>
    <rPh sb="1" eb="4">
      <t>ジュウセイカツ</t>
    </rPh>
    <rPh sb="4" eb="6">
      <t>キホン</t>
    </rPh>
    <rPh sb="6" eb="8">
      <t>ケイカク</t>
    </rPh>
    <rPh sb="9" eb="11">
      <t>ヘイセイ</t>
    </rPh>
    <rPh sb="13" eb="14">
      <t>ネン</t>
    </rPh>
    <rPh sb="15" eb="16">
      <t>ガツ</t>
    </rPh>
    <rPh sb="18" eb="19">
      <t>ニチ</t>
    </rPh>
    <rPh sb="20" eb="21">
      <t>ダイ</t>
    </rPh>
    <rPh sb="23" eb="25">
      <t>モクヒョウ</t>
    </rPh>
    <rPh sb="39" eb="41">
      <t>レイワ</t>
    </rPh>
    <rPh sb="41" eb="42">
      <t>モト</t>
    </rPh>
    <phoneticPr fontId="5"/>
  </si>
  <si>
    <t>東京都</t>
    <rPh sb="0" eb="3">
      <t>トウキョウト</t>
    </rPh>
    <phoneticPr fontId="5"/>
  </si>
  <si>
    <t>大阪府</t>
    <rPh sb="0" eb="3">
      <t>オオサカフ</t>
    </rPh>
    <phoneticPr fontId="5"/>
  </si>
  <si>
    <t>大阪市</t>
    <rPh sb="0" eb="3">
      <t>オオサカシ</t>
    </rPh>
    <phoneticPr fontId="5"/>
  </si>
  <si>
    <t>那覇市</t>
    <rPh sb="0" eb="3">
      <t>ナハシ</t>
    </rPh>
    <phoneticPr fontId="5"/>
  </si>
  <si>
    <t>神戸市</t>
    <rPh sb="0" eb="2">
      <t>コウベ</t>
    </rPh>
    <rPh sb="2" eb="3">
      <t>シ</t>
    </rPh>
    <phoneticPr fontId="5"/>
  </si>
  <si>
    <t>岡山市</t>
    <rPh sb="0" eb="3">
      <t>オカヤマシ</t>
    </rPh>
    <phoneticPr fontId="5"/>
  </si>
  <si>
    <t>福岡市</t>
    <rPh sb="0" eb="3">
      <t>フクオカシ</t>
    </rPh>
    <phoneticPr fontId="5"/>
  </si>
  <si>
    <t>沖縄県</t>
    <rPh sb="0" eb="3">
      <t>オキナワケン</t>
    </rPh>
    <phoneticPr fontId="5"/>
  </si>
  <si>
    <t>名古屋市</t>
    <rPh sb="0" eb="4">
      <t>ナゴヤシ</t>
    </rPh>
    <phoneticPr fontId="5"/>
  </si>
  <si>
    <t>地域居住機能再生推進事業</t>
    <rPh sb="0" eb="2">
      <t>チイキ</t>
    </rPh>
    <rPh sb="2" eb="4">
      <t>キョジュウ</t>
    </rPh>
    <rPh sb="4" eb="6">
      <t>キノウ</t>
    </rPh>
    <rPh sb="6" eb="8">
      <t>サイセイ</t>
    </rPh>
    <rPh sb="8" eb="10">
      <t>スイシン</t>
    </rPh>
    <rPh sb="10" eb="12">
      <t>ジギョウ</t>
    </rPh>
    <phoneticPr fontId="5"/>
  </si>
  <si>
    <t>補助金等交付</t>
  </si>
  <si>
    <t>-</t>
    <phoneticPr fontId="5"/>
  </si>
  <si>
    <t>沖縄県住宅供給公社</t>
    <rPh sb="0" eb="3">
      <t>オキナワケン</t>
    </rPh>
    <rPh sb="3" eb="5">
      <t>ジュウタク</t>
    </rPh>
    <rPh sb="5" eb="7">
      <t>キョウキュウ</t>
    </rPh>
    <rPh sb="7" eb="9">
      <t>コウシャ</t>
    </rPh>
    <phoneticPr fontId="5"/>
  </si>
  <si>
    <t>-</t>
    <phoneticPr fontId="5"/>
  </si>
  <si>
    <t>独立行政法人都市再生機構</t>
    <rPh sb="0" eb="2">
      <t>ドクリツ</t>
    </rPh>
    <rPh sb="2" eb="4">
      <t>ギョウセイ</t>
    </rPh>
    <rPh sb="4" eb="6">
      <t>ホウジン</t>
    </rPh>
    <rPh sb="6" eb="8">
      <t>トシ</t>
    </rPh>
    <rPh sb="8" eb="10">
      <t>サイセイ</t>
    </rPh>
    <rPh sb="10" eb="12">
      <t>キコウ</t>
    </rPh>
    <phoneticPr fontId="5"/>
  </si>
  <si>
    <t>本体工事</t>
    <rPh sb="0" eb="2">
      <t>ホンタイ</t>
    </rPh>
    <rPh sb="2" eb="4">
      <t>コウジ</t>
    </rPh>
    <phoneticPr fontId="5"/>
  </si>
  <si>
    <t>公営住宅等整備・改善に係る工事費</t>
    <rPh sb="0" eb="2">
      <t>コウエイ</t>
    </rPh>
    <rPh sb="2" eb="4">
      <t>ジュウタク</t>
    </rPh>
    <rPh sb="4" eb="5">
      <t>トウ</t>
    </rPh>
    <rPh sb="5" eb="7">
      <t>セイビ</t>
    </rPh>
    <rPh sb="8" eb="10">
      <t>カイゼン</t>
    </rPh>
    <rPh sb="11" eb="12">
      <t>カカ</t>
    </rPh>
    <rPh sb="13" eb="16">
      <t>コウジヒ</t>
    </rPh>
    <phoneticPr fontId="5"/>
  </si>
  <si>
    <t>測量試験費</t>
    <rPh sb="0" eb="2">
      <t>ソクリョウ</t>
    </rPh>
    <rPh sb="2" eb="4">
      <t>シケン</t>
    </rPh>
    <rPh sb="4" eb="5">
      <t>ヒ</t>
    </rPh>
    <phoneticPr fontId="5"/>
  </si>
  <si>
    <t>公営住宅等整備・改善に係る測量試験費</t>
    <rPh sb="0" eb="2">
      <t>コウエイ</t>
    </rPh>
    <rPh sb="2" eb="4">
      <t>ジュウタク</t>
    </rPh>
    <rPh sb="4" eb="5">
      <t>トウ</t>
    </rPh>
    <rPh sb="5" eb="7">
      <t>セイビ</t>
    </rPh>
    <rPh sb="8" eb="10">
      <t>カイゼン</t>
    </rPh>
    <rPh sb="11" eb="12">
      <t>カカ</t>
    </rPh>
    <rPh sb="13" eb="15">
      <t>ソクリョウ</t>
    </rPh>
    <rPh sb="15" eb="17">
      <t>シケン</t>
    </rPh>
    <rPh sb="17" eb="18">
      <t>ヒ</t>
    </rPh>
    <phoneticPr fontId="5"/>
  </si>
  <si>
    <t>測量設計費</t>
    <rPh sb="0" eb="2">
      <t>ソクリョウ</t>
    </rPh>
    <rPh sb="2" eb="5">
      <t>セッケイヒ</t>
    </rPh>
    <phoneticPr fontId="5"/>
  </si>
  <si>
    <t>用地費及び補償費</t>
    <rPh sb="0" eb="3">
      <t>ヨウチヒ</t>
    </rPh>
    <rPh sb="3" eb="4">
      <t>オヨ</t>
    </rPh>
    <rPh sb="5" eb="8">
      <t>ホショウヒ</t>
    </rPh>
    <phoneticPr fontId="5"/>
  </si>
  <si>
    <t>公営住宅等整備・改善に係る用地費及び補償費</t>
    <rPh sb="0" eb="2">
      <t>コウエイ</t>
    </rPh>
    <rPh sb="2" eb="4">
      <t>ジュウタク</t>
    </rPh>
    <rPh sb="4" eb="5">
      <t>トウ</t>
    </rPh>
    <rPh sb="5" eb="7">
      <t>セイビ</t>
    </rPh>
    <rPh sb="8" eb="10">
      <t>カイゼン</t>
    </rPh>
    <rPh sb="11" eb="12">
      <t>カカ</t>
    </rPh>
    <rPh sb="13" eb="16">
      <t>ヨウチヒ</t>
    </rPh>
    <rPh sb="16" eb="17">
      <t>オヨ</t>
    </rPh>
    <rPh sb="18" eb="21">
      <t>ホショウヒ</t>
    </rPh>
    <phoneticPr fontId="5"/>
  </si>
  <si>
    <t>39,809/72</t>
    <phoneticPr fontId="5"/>
  </si>
  <si>
    <t>苫小牧市</t>
    <rPh sb="0" eb="4">
      <t>トマコマイシ</t>
    </rPh>
    <phoneticPr fontId="5"/>
  </si>
  <si>
    <t>大規模な公的賃貸住宅団地を含む地域において、居住機能の集約化等とあわせた子育て支援施設や福祉施設等の整備により、地域の居住機能の再生を図ることは、社会的要請が高く、優先度の高い事業となっている。また、事業期間の最終年度であることなど事業効果の発現が早期に期待できる実効性が高い事業を優先して配分を行ったことにより、効率的な執行が図られた。結果、R１年度の併設率は●％。</t>
    <rPh sb="30" eb="31">
      <t>トウ</t>
    </rPh>
    <rPh sb="82" eb="85">
      <t>ユウセンド</t>
    </rPh>
    <rPh sb="86" eb="87">
      <t>タカ</t>
    </rPh>
    <rPh sb="88" eb="90">
      <t>ジギョウ</t>
    </rPh>
    <rPh sb="116" eb="118">
      <t>ジギョウ</t>
    </rPh>
    <rPh sb="118" eb="120">
      <t>コウカ</t>
    </rPh>
    <rPh sb="121" eb="123">
      <t>ハツゲン</t>
    </rPh>
    <rPh sb="124" eb="126">
      <t>ソウキ</t>
    </rPh>
    <rPh sb="127" eb="129">
      <t>キタイ</t>
    </rPh>
    <rPh sb="132" eb="135">
      <t>ジッコウセイ</t>
    </rPh>
    <rPh sb="136" eb="137">
      <t>タカ</t>
    </rPh>
    <rPh sb="138" eb="140">
      <t>ジギョウ</t>
    </rPh>
    <rPh sb="141" eb="143">
      <t>ユウセン</t>
    </rPh>
    <rPh sb="145" eb="147">
      <t>ハイブン</t>
    </rPh>
    <rPh sb="148" eb="149">
      <t>オコナ</t>
    </rPh>
    <rPh sb="157" eb="160">
      <t>コウリツテキ</t>
    </rPh>
    <rPh sb="161" eb="163">
      <t>シッコウ</t>
    </rPh>
    <rPh sb="164" eb="165">
      <t>ハカ</t>
    </rPh>
    <rPh sb="169" eb="171">
      <t>ケッカ</t>
    </rPh>
    <rPh sb="174" eb="176">
      <t>ネンド</t>
    </rPh>
    <rPh sb="177" eb="179">
      <t>ヘイセツ</t>
    </rPh>
    <rPh sb="179" eb="180">
      <t>リツ</t>
    </rPh>
    <phoneticPr fontId="6"/>
  </si>
  <si>
    <t>引き続き、事業期間の最終年度であることや、建築工事に着手している等、事業効果の発現が早期に期待できる実効性が高い事業を優先して配分を行い、目標値である90％を目指す。</t>
    <rPh sb="0" eb="1">
      <t>ヒ</t>
    </rPh>
    <rPh sb="2" eb="3">
      <t>ツヅ</t>
    </rPh>
    <rPh sb="5" eb="7">
      <t>ジギョウ</t>
    </rPh>
    <rPh sb="7" eb="9">
      <t>キカン</t>
    </rPh>
    <rPh sb="10" eb="12">
      <t>サイシュウ</t>
    </rPh>
    <rPh sb="12" eb="14">
      <t>ネンド</t>
    </rPh>
    <rPh sb="21" eb="23">
      <t>ケンチク</t>
    </rPh>
    <rPh sb="23" eb="25">
      <t>コウジ</t>
    </rPh>
    <rPh sb="26" eb="28">
      <t>チャクシュ</t>
    </rPh>
    <rPh sb="32" eb="33">
      <t>ナド</t>
    </rPh>
    <rPh sb="34" eb="36">
      <t>ジギョウ</t>
    </rPh>
    <rPh sb="36" eb="38">
      <t>コウカ</t>
    </rPh>
    <rPh sb="39" eb="41">
      <t>ハツゲン</t>
    </rPh>
    <rPh sb="42" eb="44">
      <t>ソウキ</t>
    </rPh>
    <rPh sb="45" eb="47">
      <t>キタイ</t>
    </rPh>
    <rPh sb="50" eb="53">
      <t>ジッコウセイ</t>
    </rPh>
    <rPh sb="54" eb="55">
      <t>タカ</t>
    </rPh>
    <rPh sb="56" eb="58">
      <t>ジギョウ</t>
    </rPh>
    <rPh sb="59" eb="61">
      <t>ユウセン</t>
    </rPh>
    <rPh sb="63" eb="65">
      <t>ハイブン</t>
    </rPh>
    <rPh sb="66" eb="67">
      <t>オコナ</t>
    </rPh>
    <rPh sb="69" eb="71">
      <t>モクヒョウ</t>
    </rPh>
    <rPh sb="71" eb="72">
      <t>アタイ</t>
    </rPh>
    <rPh sb="79" eb="81">
      <t>メザ</t>
    </rPh>
    <phoneticPr fontId="6"/>
  </si>
  <si>
    <t>本事業により大規模な公的賃貸住宅団地の再生が推進されることで、生活支援施設の導入が促進され、同施設の併設率向上に寄与している。また、R１年度の実績値は成果目標に達する●％（集計中）となっている。</t>
    <rPh sb="0" eb="1">
      <t>ホン</t>
    </rPh>
    <rPh sb="1" eb="3">
      <t>ジギョウ</t>
    </rPh>
    <rPh sb="6" eb="9">
      <t>ダイキボ</t>
    </rPh>
    <rPh sb="10" eb="12">
      <t>コウテキ</t>
    </rPh>
    <rPh sb="12" eb="14">
      <t>チンタイ</t>
    </rPh>
    <rPh sb="14" eb="16">
      <t>ジュウタク</t>
    </rPh>
    <rPh sb="16" eb="18">
      <t>ダンチ</t>
    </rPh>
    <rPh sb="19" eb="21">
      <t>サイセイ</t>
    </rPh>
    <rPh sb="22" eb="24">
      <t>スイシン</t>
    </rPh>
    <rPh sb="31" eb="33">
      <t>セイカツ</t>
    </rPh>
    <rPh sb="33" eb="35">
      <t>シエン</t>
    </rPh>
    <rPh sb="35" eb="37">
      <t>シセツ</t>
    </rPh>
    <rPh sb="38" eb="40">
      <t>ドウニュウ</t>
    </rPh>
    <rPh sb="41" eb="43">
      <t>ソクシン</t>
    </rPh>
    <rPh sb="46" eb="47">
      <t>ドウ</t>
    </rPh>
    <rPh sb="47" eb="49">
      <t>シセツ</t>
    </rPh>
    <rPh sb="50" eb="52">
      <t>ヘイセツ</t>
    </rPh>
    <rPh sb="52" eb="53">
      <t>リツ</t>
    </rPh>
    <rPh sb="53" eb="55">
      <t>コウジョウ</t>
    </rPh>
    <rPh sb="56" eb="58">
      <t>キヨ</t>
    </rPh>
    <rPh sb="68" eb="70">
      <t>ネンド</t>
    </rPh>
    <rPh sb="71" eb="74">
      <t>ジッセキチ</t>
    </rPh>
    <rPh sb="75" eb="77">
      <t>セイカ</t>
    </rPh>
    <rPh sb="77" eb="79">
      <t>モクヒョウ</t>
    </rPh>
    <rPh sb="80" eb="81">
      <t>タッ</t>
    </rPh>
    <rPh sb="86" eb="89">
      <t>シュウケイチュウ</t>
    </rPh>
    <phoneticPr fontId="6"/>
  </si>
  <si>
    <t>地方公共団体、地方住宅供給公社等が地域毎に協議会（地域居住機能再生協議会）をつくり、関係者の連携のもと、大規模な公的賃貸住宅の連鎖的な建て替えをPFIの手法も活用しつつ実施するとともに、集約化により創出した団地余剰地への子育て支援施設、サービス付き高齢者向け住宅や医療・福祉施設等の導入等により、地域全体の居住機能を再生するための支援を行う。
（それぞれの事業の補助率（１／２　等））</t>
    <phoneticPr fontId="5"/>
  </si>
  <si>
    <t>課長　山下　英和</t>
    <phoneticPr fontId="5"/>
  </si>
  <si>
    <t>-</t>
    <phoneticPr fontId="5"/>
  </si>
  <si>
    <t>地域の居住機能を再生し、子育て世代にとって住みやすくなり、高齢者が自立して生活できるという目的を効果的に達成できるよう、応募される事業内容を精査するとともに、事業の進行状況を的確にモニタリングすべき。</t>
  </si>
  <si>
    <t>執行等改善</t>
  </si>
  <si>
    <t>本制度の目的を達成できるよう申請のあった団地の事業内容を精査するとともに、事業の進捗管理を行い、的確な予算執行を行っていく。</t>
    <rPh sb="0" eb="3">
      <t>ホンセイド</t>
    </rPh>
    <rPh sb="4" eb="6">
      <t>モクテキ</t>
    </rPh>
    <rPh sb="7" eb="9">
      <t>タッセイ</t>
    </rPh>
    <rPh sb="14" eb="16">
      <t>シンセイ</t>
    </rPh>
    <rPh sb="20" eb="22">
      <t>ダンチ</t>
    </rPh>
    <rPh sb="23" eb="25">
      <t>ジギョウ</t>
    </rPh>
    <rPh sb="25" eb="27">
      <t>ナイヨウ</t>
    </rPh>
    <rPh sb="28" eb="30">
      <t>セイサ</t>
    </rPh>
    <rPh sb="37" eb="39">
      <t>ジギョウ</t>
    </rPh>
    <rPh sb="40" eb="42">
      <t>シンチョク</t>
    </rPh>
    <rPh sb="42" eb="44">
      <t>カンリ</t>
    </rPh>
    <rPh sb="45" eb="46">
      <t>オコナ</t>
    </rPh>
    <rPh sb="48" eb="50">
      <t>テキカク</t>
    </rPh>
    <rPh sb="51" eb="53">
      <t>ヨサン</t>
    </rPh>
    <rPh sb="53" eb="55">
      <t>シッコウ</t>
    </rPh>
    <rPh sb="56" eb="57">
      <t>オコナ</t>
    </rPh>
    <phoneticPr fontId="5"/>
  </si>
  <si>
    <t>「新型コロナウイルス感染症への対応など緊要な経費」として所要の要望を行っている。
令和３年度要求額の増額理由：
子育て支援施設の整備やPPP/PFI導入等の民間活用により、余剰地を活用し居住機能の集約化を進める取組への支援の充実を図るため。</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</si>
</sst>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12</xdr:col>
      <xdr:colOff>134470</xdr:colOff>
      <xdr:row>741</xdr:row>
      <xdr:rowOff>224118</xdr:rowOff>
    </xdr:from>
    <xdr:to>
      <xdr:col>40</xdr:col>
      <xdr:colOff>175884</xdr:colOff>
      <xdr:row>753</xdr:row>
      <xdr:rowOff>70274</xdr:rowOff>
    </xdr:to>
    <xdr:grpSp>
      <xdr:nvGrpSpPr>
        <xdr:cNvPr id="15" name="グループ化 14"/>
        <xdr:cNvGrpSpPr/>
      </xdr:nvGrpSpPr>
      <xdr:grpSpPr>
        <a:xfrm>
          <a:off x="2583756" y="42038868"/>
          <a:ext cx="5756414" cy="4091585"/>
          <a:chOff x="2701636" y="45200455"/>
          <a:chExt cx="5789376" cy="3925678"/>
        </a:xfrm>
      </xdr:grpSpPr>
      <xdr:sp macro="" textlink="">
        <xdr:nvSpPr>
          <xdr:cNvPr id="16" name="テキスト ボックス 15"/>
          <xdr:cNvSpPr txBox="1"/>
        </xdr:nvSpPr>
        <xdr:spPr>
          <a:xfrm>
            <a:off x="2768870" y="45200455"/>
            <a:ext cx="2677241" cy="693676"/>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en-US" altLang="ja-JP" sz="1100" b="1">
                <a:solidFill>
                  <a:schemeClr val="dk1"/>
                </a:solidFill>
                <a:effectLst/>
                <a:latin typeface="+mn-lt"/>
                <a:ea typeface="+mn-ea"/>
                <a:cs typeface="+mn-cs"/>
              </a:rPr>
              <a:t>39,809</a:t>
            </a:r>
            <a:r>
              <a:rPr kumimoji="1" lang="ja-JP" altLang="en-US" sz="1100">
                <a:latin typeface="+mn-ea"/>
                <a:ea typeface="+mn-ea"/>
              </a:rPr>
              <a:t>百万円</a:t>
            </a:r>
            <a:endParaRPr kumimoji="1" lang="en-US" altLang="ja-JP" sz="1100">
              <a:latin typeface="+mn-ea"/>
              <a:ea typeface="+mn-ea"/>
            </a:endParaRPr>
          </a:p>
        </xdr:txBody>
      </xdr:sp>
      <xdr:sp macro="" textlink="">
        <xdr:nvSpPr>
          <xdr:cNvPr id="17" name="テキスト ボックス 16"/>
          <xdr:cNvSpPr txBox="1"/>
        </xdr:nvSpPr>
        <xdr:spPr>
          <a:xfrm>
            <a:off x="2735255" y="47494541"/>
            <a:ext cx="2797582" cy="1631592"/>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l"/>
            <a:r>
              <a:rPr kumimoji="1" lang="ja-JP" altLang="en-US" sz="1000"/>
              <a:t>地方公共団体や地方住宅供給公社、民間事業者等が連携し、居住機能の集約化とあわせた子育て支援や福祉施設等の整備を進め、大規模公的賃貸住宅団地の地域居住機能を再生する取組を実施</a:t>
            </a:r>
            <a:endParaRPr kumimoji="1" lang="en-US" altLang="ja-JP" sz="1000"/>
          </a:p>
        </xdr:txBody>
      </xdr:sp>
      <xdr:cxnSp macro="">
        <xdr:nvCxnSpPr>
          <xdr:cNvPr id="18" name="直線矢印コネクタ 17"/>
          <xdr:cNvCxnSpPr/>
        </xdr:nvCxnSpPr>
        <xdr:spPr>
          <a:xfrm>
            <a:off x="4039861" y="45882925"/>
            <a:ext cx="0" cy="464573"/>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sp macro="" textlink="">
        <xdr:nvSpPr>
          <xdr:cNvPr id="19" name="テキスト ボックス 18"/>
          <xdr:cNvSpPr txBox="1"/>
        </xdr:nvSpPr>
        <xdr:spPr>
          <a:xfrm>
            <a:off x="2757666" y="46673816"/>
            <a:ext cx="2666034" cy="68625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100"/>
              <a:t>A</a:t>
            </a:r>
            <a:r>
              <a:rPr kumimoji="1" lang="ja-JP" altLang="en-US" sz="1100"/>
              <a:t>地方公共団体（都道府県市町）</a:t>
            </a:r>
            <a:endParaRPr kumimoji="1" lang="en-US" altLang="ja-JP" sz="1100"/>
          </a:p>
          <a:p>
            <a:pPr algn="ctr"/>
            <a:r>
              <a:rPr kumimoji="1" lang="ja-JP" altLang="en-US" sz="1100" b="0">
                <a:solidFill>
                  <a:sysClr val="windowText" lastClr="000000"/>
                </a:solidFill>
              </a:rPr>
              <a:t>（</a:t>
            </a:r>
            <a:r>
              <a:rPr kumimoji="1" lang="en-US" altLang="ja-JP" sz="1100" b="0">
                <a:solidFill>
                  <a:sysClr val="windowText" lastClr="000000"/>
                </a:solidFill>
              </a:rPr>
              <a:t>88</a:t>
            </a:r>
            <a:r>
              <a:rPr kumimoji="1" lang="ja-JP" altLang="en-US" sz="1100">
                <a:solidFill>
                  <a:sysClr val="windowText" lastClr="000000"/>
                </a:solidFill>
              </a:rPr>
              <a:t>団体）</a:t>
            </a:r>
            <a:endParaRPr kumimoji="1" lang="en-US" altLang="ja-JP" sz="1100">
              <a:solidFill>
                <a:sysClr val="windowText" lastClr="000000"/>
              </a:solidFill>
            </a:endParaRPr>
          </a:p>
          <a:p>
            <a:pPr algn="ctr"/>
            <a:r>
              <a:rPr kumimoji="1" lang="en-US" altLang="ja-JP" sz="1100" b="1">
                <a:solidFill>
                  <a:sysClr val="windowText" lastClr="000000"/>
                </a:solidFill>
              </a:rPr>
              <a:t>39,432</a:t>
            </a:r>
            <a:r>
              <a:rPr kumimoji="1" lang="ja-JP" altLang="en-US" sz="1100">
                <a:solidFill>
                  <a:sysClr val="windowText" lastClr="000000"/>
                </a:solidFill>
              </a:rPr>
              <a:t>百万円</a:t>
            </a:r>
            <a:endParaRPr kumimoji="1" lang="en-US" altLang="ja-JP" sz="1100">
              <a:solidFill>
                <a:sysClr val="windowText" lastClr="000000"/>
              </a:solidFill>
            </a:endParaRPr>
          </a:p>
        </xdr:txBody>
      </xdr:sp>
      <xdr:sp macro="" textlink="">
        <xdr:nvSpPr>
          <xdr:cNvPr id="20" name="テキスト ボックス 19"/>
          <xdr:cNvSpPr txBox="1"/>
        </xdr:nvSpPr>
        <xdr:spPr>
          <a:xfrm>
            <a:off x="3623671" y="46381116"/>
            <a:ext cx="978851" cy="2590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a:t>
            </a:r>
            <a:r>
              <a:rPr kumimoji="1" lang="en-US" altLang="ja-JP" sz="1100"/>
              <a:t>】</a:t>
            </a:r>
            <a:endParaRPr kumimoji="1" lang="ja-JP" altLang="en-US" sz="1100"/>
          </a:p>
        </xdr:txBody>
      </xdr:sp>
      <xdr:sp macro="" textlink="">
        <xdr:nvSpPr>
          <xdr:cNvPr id="21" name="大かっこ 20"/>
          <xdr:cNvSpPr/>
        </xdr:nvSpPr>
        <xdr:spPr>
          <a:xfrm>
            <a:off x="2701636" y="47472129"/>
            <a:ext cx="2789300" cy="165400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22" name="テキスト ボックス 21"/>
          <xdr:cNvSpPr txBox="1"/>
        </xdr:nvSpPr>
        <xdr:spPr>
          <a:xfrm>
            <a:off x="5693431" y="47494541"/>
            <a:ext cx="2797581" cy="1631592"/>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l"/>
            <a:r>
              <a:rPr kumimoji="1" lang="ja-JP" altLang="en-US" sz="1000"/>
              <a:t>地方公共団体や地方住宅供給公社、民間事業者等が連携し、居住機能の集約化とあわせた子育て支援や福祉施設等の整備を進め、大規模公的賃貸住宅団地の地域居住機能を再生する取組を実施</a:t>
            </a:r>
            <a:endParaRPr kumimoji="1" lang="en-US" altLang="ja-JP" sz="1000"/>
          </a:p>
        </xdr:txBody>
      </xdr:sp>
      <xdr:sp macro="" textlink="">
        <xdr:nvSpPr>
          <xdr:cNvPr id="23" name="テキスト ボックス 22"/>
          <xdr:cNvSpPr txBox="1"/>
        </xdr:nvSpPr>
        <xdr:spPr>
          <a:xfrm>
            <a:off x="5944393" y="46673816"/>
            <a:ext cx="2217957" cy="68625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100"/>
              <a:t>B</a:t>
            </a:r>
            <a:r>
              <a:rPr kumimoji="1" lang="ja-JP" altLang="en-US" sz="1100"/>
              <a:t>地方住宅供給公社等</a:t>
            </a:r>
            <a:endParaRPr kumimoji="1" lang="en-US" altLang="ja-JP" sz="1100"/>
          </a:p>
          <a:p>
            <a:pPr algn="ctr"/>
            <a:r>
              <a:rPr kumimoji="1" lang="ja-JP" altLang="en-US" sz="1100" b="0"/>
              <a:t>（</a:t>
            </a:r>
            <a:r>
              <a:rPr kumimoji="1" lang="en-US" altLang="ja-JP" sz="1100" b="0"/>
              <a:t>2</a:t>
            </a:r>
            <a:r>
              <a:rPr kumimoji="1" lang="ja-JP" altLang="en-US" sz="1100"/>
              <a:t>団体）</a:t>
            </a:r>
            <a:endParaRPr kumimoji="1" lang="en-US" altLang="ja-JP" sz="1100"/>
          </a:p>
          <a:p>
            <a:pPr algn="ctr"/>
            <a:r>
              <a:rPr kumimoji="1" lang="en-US" altLang="ja-JP" sz="1100" b="1"/>
              <a:t>377</a:t>
            </a:r>
            <a:r>
              <a:rPr kumimoji="1" lang="ja-JP" altLang="en-US" sz="1100"/>
              <a:t>百万円</a:t>
            </a:r>
            <a:endParaRPr kumimoji="1" lang="en-US" altLang="ja-JP" sz="1100"/>
          </a:p>
        </xdr:txBody>
      </xdr:sp>
      <xdr:sp macro="" textlink="">
        <xdr:nvSpPr>
          <xdr:cNvPr id="24" name="テキスト ボックス 23"/>
          <xdr:cNvSpPr txBox="1"/>
        </xdr:nvSpPr>
        <xdr:spPr>
          <a:xfrm>
            <a:off x="6601335" y="46381116"/>
            <a:ext cx="978851" cy="2590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a:t>
            </a:r>
            <a:r>
              <a:rPr kumimoji="1" lang="en-US" altLang="ja-JP" sz="1100"/>
              <a:t>】</a:t>
            </a:r>
            <a:endParaRPr kumimoji="1" lang="ja-JP" altLang="en-US" sz="1100"/>
          </a:p>
        </xdr:txBody>
      </xdr:sp>
      <xdr:sp macro="" textlink="">
        <xdr:nvSpPr>
          <xdr:cNvPr id="25" name="大かっこ 24"/>
          <xdr:cNvSpPr/>
        </xdr:nvSpPr>
        <xdr:spPr>
          <a:xfrm>
            <a:off x="5637400" y="47472129"/>
            <a:ext cx="2786376" cy="165400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xnSp macro="">
        <xdr:nvCxnSpPr>
          <xdr:cNvPr id="26" name="直線コネクタ 25"/>
          <xdr:cNvCxnSpPr/>
        </xdr:nvCxnSpPr>
        <xdr:spPr>
          <a:xfrm>
            <a:off x="4039861" y="46110828"/>
            <a:ext cx="3035817"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27" name="直線矢印コネクタ 26"/>
          <xdr:cNvCxnSpPr/>
        </xdr:nvCxnSpPr>
        <xdr:spPr>
          <a:xfrm>
            <a:off x="7083137" y="46118319"/>
            <a:ext cx="0" cy="23288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0" zoomScaleNormal="75" zoomScaleSheetLayoutView="70" zoomScalePageLayoutView="85" workbookViewId="0">
      <selection activeCell="AE1" sqref="AE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0" t="s">
        <v>0</v>
      </c>
      <c r="AK2" s="950"/>
      <c r="AL2" s="950"/>
      <c r="AM2" s="950"/>
      <c r="AN2" s="950"/>
      <c r="AO2" s="951"/>
      <c r="AP2" s="951"/>
      <c r="AQ2" s="951"/>
      <c r="AR2" s="64" t="str">
        <f>IF(OR(AO2="　", AO2=""), "", "-")</f>
        <v/>
      </c>
      <c r="AS2" s="952">
        <v>112</v>
      </c>
      <c r="AT2" s="952"/>
      <c r="AU2" s="952"/>
      <c r="AV2" s="42" t="str">
        <f>IF(AW2="", "", "-")</f>
        <v/>
      </c>
      <c r="AW2" s="897"/>
      <c r="AX2" s="897"/>
    </row>
    <row r="3" spans="1:50" ht="21" customHeight="1" thickBot="1" x14ac:dyDescent="0.2">
      <c r="A3" s="853" t="s">
        <v>348</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481</v>
      </c>
      <c r="AK3" s="855"/>
      <c r="AL3" s="855"/>
      <c r="AM3" s="855"/>
      <c r="AN3" s="855"/>
      <c r="AO3" s="855"/>
      <c r="AP3" s="855"/>
      <c r="AQ3" s="855"/>
      <c r="AR3" s="855"/>
      <c r="AS3" s="855"/>
      <c r="AT3" s="855"/>
      <c r="AU3" s="855"/>
      <c r="AV3" s="855"/>
      <c r="AW3" s="855"/>
      <c r="AX3" s="24" t="s">
        <v>64</v>
      </c>
    </row>
    <row r="4" spans="1:50" ht="24.75" customHeight="1" x14ac:dyDescent="0.15">
      <c r="A4" s="690" t="s">
        <v>25</v>
      </c>
      <c r="B4" s="691"/>
      <c r="C4" s="691"/>
      <c r="D4" s="691"/>
      <c r="E4" s="691"/>
      <c r="F4" s="691"/>
      <c r="G4" s="668" t="s">
        <v>480</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482</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5" t="s">
        <v>443</v>
      </c>
      <c r="H5" s="826"/>
      <c r="I5" s="826"/>
      <c r="J5" s="826"/>
      <c r="K5" s="826"/>
      <c r="L5" s="826"/>
      <c r="M5" s="827" t="s">
        <v>65</v>
      </c>
      <c r="N5" s="828"/>
      <c r="O5" s="828"/>
      <c r="P5" s="828"/>
      <c r="Q5" s="828"/>
      <c r="R5" s="829"/>
      <c r="S5" s="830" t="s">
        <v>69</v>
      </c>
      <c r="T5" s="826"/>
      <c r="U5" s="826"/>
      <c r="V5" s="826"/>
      <c r="W5" s="826"/>
      <c r="X5" s="831"/>
      <c r="Y5" s="684" t="s">
        <v>3</v>
      </c>
      <c r="Z5" s="532"/>
      <c r="AA5" s="532"/>
      <c r="AB5" s="532"/>
      <c r="AC5" s="532"/>
      <c r="AD5" s="533"/>
      <c r="AE5" s="685" t="s">
        <v>483</v>
      </c>
      <c r="AF5" s="685"/>
      <c r="AG5" s="685"/>
      <c r="AH5" s="685"/>
      <c r="AI5" s="685"/>
      <c r="AJ5" s="685"/>
      <c r="AK5" s="685"/>
      <c r="AL5" s="685"/>
      <c r="AM5" s="685"/>
      <c r="AN5" s="685"/>
      <c r="AO5" s="685"/>
      <c r="AP5" s="686"/>
      <c r="AQ5" s="687" t="s">
        <v>572</v>
      </c>
      <c r="AR5" s="688"/>
      <c r="AS5" s="688"/>
      <c r="AT5" s="688"/>
      <c r="AU5" s="688"/>
      <c r="AV5" s="688"/>
      <c r="AW5" s="688"/>
      <c r="AX5" s="689"/>
    </row>
    <row r="6" spans="1:50" ht="39" customHeight="1" x14ac:dyDescent="0.15">
      <c r="A6" s="692" t="s">
        <v>4</v>
      </c>
      <c r="B6" s="693"/>
      <c r="C6" s="693"/>
      <c r="D6" s="693"/>
      <c r="E6" s="693"/>
      <c r="F6" s="693"/>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64.5" customHeight="1" x14ac:dyDescent="0.15">
      <c r="A7" s="484" t="s">
        <v>22</v>
      </c>
      <c r="B7" s="485"/>
      <c r="C7" s="485"/>
      <c r="D7" s="485"/>
      <c r="E7" s="485"/>
      <c r="F7" s="486"/>
      <c r="G7" s="487" t="s">
        <v>485</v>
      </c>
      <c r="H7" s="488"/>
      <c r="I7" s="488"/>
      <c r="J7" s="488"/>
      <c r="K7" s="488"/>
      <c r="L7" s="488"/>
      <c r="M7" s="488"/>
      <c r="N7" s="488"/>
      <c r="O7" s="488"/>
      <c r="P7" s="488"/>
      <c r="Q7" s="488"/>
      <c r="R7" s="488"/>
      <c r="S7" s="488"/>
      <c r="T7" s="488"/>
      <c r="U7" s="488"/>
      <c r="V7" s="488"/>
      <c r="W7" s="488"/>
      <c r="X7" s="489"/>
      <c r="Y7" s="908" t="s">
        <v>312</v>
      </c>
      <c r="Z7" s="432"/>
      <c r="AA7" s="432"/>
      <c r="AB7" s="432"/>
      <c r="AC7" s="432"/>
      <c r="AD7" s="909"/>
      <c r="AE7" s="898" t="s">
        <v>486</v>
      </c>
      <c r="AF7" s="899"/>
      <c r="AG7" s="899"/>
      <c r="AH7" s="899"/>
      <c r="AI7" s="899"/>
      <c r="AJ7" s="899"/>
      <c r="AK7" s="899"/>
      <c r="AL7" s="899"/>
      <c r="AM7" s="899"/>
      <c r="AN7" s="899"/>
      <c r="AO7" s="899"/>
      <c r="AP7" s="899"/>
      <c r="AQ7" s="899"/>
      <c r="AR7" s="899"/>
      <c r="AS7" s="899"/>
      <c r="AT7" s="899"/>
      <c r="AU7" s="899"/>
      <c r="AV7" s="899"/>
      <c r="AW7" s="899"/>
      <c r="AX7" s="900"/>
    </row>
    <row r="8" spans="1:50" ht="53.25" customHeight="1" x14ac:dyDescent="0.15">
      <c r="A8" s="484" t="s">
        <v>211</v>
      </c>
      <c r="B8" s="485"/>
      <c r="C8" s="485"/>
      <c r="D8" s="485"/>
      <c r="E8" s="485"/>
      <c r="F8" s="486"/>
      <c r="G8" s="919" t="str">
        <f>入力規則等!A27</f>
        <v>高齢社会対策、子ども・若者育成支援、障害者施策、少子化社会対策</v>
      </c>
      <c r="H8" s="706"/>
      <c r="I8" s="706"/>
      <c r="J8" s="706"/>
      <c r="K8" s="706"/>
      <c r="L8" s="706"/>
      <c r="M8" s="706"/>
      <c r="N8" s="706"/>
      <c r="O8" s="706"/>
      <c r="P8" s="706"/>
      <c r="Q8" s="706"/>
      <c r="R8" s="706"/>
      <c r="S8" s="706"/>
      <c r="T8" s="706"/>
      <c r="U8" s="706"/>
      <c r="V8" s="706"/>
      <c r="W8" s="706"/>
      <c r="X8" s="920"/>
      <c r="Y8" s="832" t="s">
        <v>212</v>
      </c>
      <c r="Z8" s="833"/>
      <c r="AA8" s="833"/>
      <c r="AB8" s="833"/>
      <c r="AC8" s="833"/>
      <c r="AD8" s="834"/>
      <c r="AE8" s="705" t="str">
        <f>入力規則等!K13</f>
        <v>公共事業</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5" t="s">
        <v>23</v>
      </c>
      <c r="B9" s="836"/>
      <c r="C9" s="836"/>
      <c r="D9" s="836"/>
      <c r="E9" s="836"/>
      <c r="F9" s="836"/>
      <c r="G9" s="837" t="s">
        <v>487</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80.25" customHeight="1" x14ac:dyDescent="0.15">
      <c r="A10" s="646" t="s">
        <v>29</v>
      </c>
      <c r="B10" s="647"/>
      <c r="C10" s="647"/>
      <c r="D10" s="647"/>
      <c r="E10" s="647"/>
      <c r="F10" s="647"/>
      <c r="G10" s="740" t="s">
        <v>571</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6" t="s">
        <v>5</v>
      </c>
      <c r="B11" s="647"/>
      <c r="C11" s="647"/>
      <c r="D11" s="647"/>
      <c r="E11" s="647"/>
      <c r="F11" s="648"/>
      <c r="G11" s="681" t="str">
        <f>入力規則等!P10</f>
        <v>補助</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62" t="s">
        <v>24</v>
      </c>
      <c r="B12" s="963"/>
      <c r="C12" s="963"/>
      <c r="D12" s="963"/>
      <c r="E12" s="963"/>
      <c r="F12" s="964"/>
      <c r="G12" s="746"/>
      <c r="H12" s="747"/>
      <c r="I12" s="747"/>
      <c r="J12" s="747"/>
      <c r="K12" s="747"/>
      <c r="L12" s="747"/>
      <c r="M12" s="747"/>
      <c r="N12" s="747"/>
      <c r="O12" s="747"/>
      <c r="P12" s="404" t="s">
        <v>315</v>
      </c>
      <c r="Q12" s="405"/>
      <c r="R12" s="405"/>
      <c r="S12" s="405"/>
      <c r="T12" s="405"/>
      <c r="U12" s="405"/>
      <c r="V12" s="406"/>
      <c r="W12" s="404" t="s">
        <v>335</v>
      </c>
      <c r="X12" s="405"/>
      <c r="Y12" s="405"/>
      <c r="Z12" s="405"/>
      <c r="AA12" s="405"/>
      <c r="AB12" s="405"/>
      <c r="AC12" s="406"/>
      <c r="AD12" s="404" t="s">
        <v>342</v>
      </c>
      <c r="AE12" s="405"/>
      <c r="AF12" s="405"/>
      <c r="AG12" s="405"/>
      <c r="AH12" s="405"/>
      <c r="AI12" s="405"/>
      <c r="AJ12" s="406"/>
      <c r="AK12" s="404" t="s">
        <v>349</v>
      </c>
      <c r="AL12" s="405"/>
      <c r="AM12" s="405"/>
      <c r="AN12" s="405"/>
      <c r="AO12" s="405"/>
      <c r="AP12" s="405"/>
      <c r="AQ12" s="406"/>
      <c r="AR12" s="404" t="s">
        <v>350</v>
      </c>
      <c r="AS12" s="405"/>
      <c r="AT12" s="405"/>
      <c r="AU12" s="405"/>
      <c r="AV12" s="405"/>
      <c r="AW12" s="405"/>
      <c r="AX12" s="708"/>
    </row>
    <row r="13" spans="1:50" ht="21" customHeight="1" x14ac:dyDescent="0.15">
      <c r="A13" s="600"/>
      <c r="B13" s="601"/>
      <c r="C13" s="601"/>
      <c r="D13" s="601"/>
      <c r="E13" s="601"/>
      <c r="F13" s="602"/>
      <c r="G13" s="709" t="s">
        <v>6</v>
      </c>
      <c r="H13" s="710"/>
      <c r="I13" s="750" t="s">
        <v>7</v>
      </c>
      <c r="J13" s="751"/>
      <c r="K13" s="751"/>
      <c r="L13" s="751"/>
      <c r="M13" s="751"/>
      <c r="N13" s="751"/>
      <c r="O13" s="752"/>
      <c r="P13" s="643">
        <v>24500</v>
      </c>
      <c r="Q13" s="644"/>
      <c r="R13" s="644"/>
      <c r="S13" s="644"/>
      <c r="T13" s="644"/>
      <c r="U13" s="644"/>
      <c r="V13" s="645"/>
      <c r="W13" s="643">
        <v>26700</v>
      </c>
      <c r="X13" s="644"/>
      <c r="Y13" s="644"/>
      <c r="Z13" s="644"/>
      <c r="AA13" s="644"/>
      <c r="AB13" s="644"/>
      <c r="AC13" s="645"/>
      <c r="AD13" s="643">
        <v>29304</v>
      </c>
      <c r="AE13" s="644"/>
      <c r="AF13" s="644"/>
      <c r="AG13" s="644"/>
      <c r="AH13" s="644"/>
      <c r="AI13" s="644"/>
      <c r="AJ13" s="645"/>
      <c r="AK13" s="643">
        <v>33740</v>
      </c>
      <c r="AL13" s="644"/>
      <c r="AM13" s="644"/>
      <c r="AN13" s="644"/>
      <c r="AO13" s="644"/>
      <c r="AP13" s="644"/>
      <c r="AQ13" s="645"/>
      <c r="AR13" s="905">
        <v>39643</v>
      </c>
      <c r="AS13" s="906"/>
      <c r="AT13" s="906"/>
      <c r="AU13" s="906"/>
      <c r="AV13" s="906"/>
      <c r="AW13" s="906"/>
      <c r="AX13" s="907"/>
    </row>
    <row r="14" spans="1:50" ht="21" customHeight="1" x14ac:dyDescent="0.15">
      <c r="A14" s="600"/>
      <c r="B14" s="601"/>
      <c r="C14" s="601"/>
      <c r="D14" s="601"/>
      <c r="E14" s="601"/>
      <c r="F14" s="602"/>
      <c r="G14" s="711"/>
      <c r="H14" s="712"/>
      <c r="I14" s="697" t="s">
        <v>8</v>
      </c>
      <c r="J14" s="748"/>
      <c r="K14" s="748"/>
      <c r="L14" s="748"/>
      <c r="M14" s="748"/>
      <c r="N14" s="748"/>
      <c r="O14" s="749"/>
      <c r="P14" s="643" t="s">
        <v>488</v>
      </c>
      <c r="Q14" s="644"/>
      <c r="R14" s="644"/>
      <c r="S14" s="644"/>
      <c r="T14" s="644"/>
      <c r="U14" s="644"/>
      <c r="V14" s="645"/>
      <c r="W14" s="643" t="s">
        <v>488</v>
      </c>
      <c r="X14" s="644"/>
      <c r="Y14" s="644"/>
      <c r="Z14" s="644"/>
      <c r="AA14" s="644"/>
      <c r="AB14" s="644"/>
      <c r="AC14" s="645"/>
      <c r="AD14" s="643">
        <v>327</v>
      </c>
      <c r="AE14" s="644"/>
      <c r="AF14" s="644"/>
      <c r="AG14" s="644"/>
      <c r="AH14" s="644"/>
      <c r="AI14" s="644"/>
      <c r="AJ14" s="645"/>
      <c r="AK14" s="643"/>
      <c r="AL14" s="644"/>
      <c r="AM14" s="644"/>
      <c r="AN14" s="644"/>
      <c r="AO14" s="644"/>
      <c r="AP14" s="644"/>
      <c r="AQ14" s="645"/>
      <c r="AR14" s="774"/>
      <c r="AS14" s="774"/>
      <c r="AT14" s="774"/>
      <c r="AU14" s="774"/>
      <c r="AV14" s="774"/>
      <c r="AW14" s="774"/>
      <c r="AX14" s="775"/>
    </row>
    <row r="15" spans="1:50" ht="21" customHeight="1" x14ac:dyDescent="0.15">
      <c r="A15" s="600"/>
      <c r="B15" s="601"/>
      <c r="C15" s="601"/>
      <c r="D15" s="601"/>
      <c r="E15" s="601"/>
      <c r="F15" s="602"/>
      <c r="G15" s="711"/>
      <c r="H15" s="712"/>
      <c r="I15" s="697" t="s">
        <v>50</v>
      </c>
      <c r="J15" s="698"/>
      <c r="K15" s="698"/>
      <c r="L15" s="698"/>
      <c r="M15" s="698"/>
      <c r="N15" s="698"/>
      <c r="O15" s="699"/>
      <c r="P15" s="643">
        <v>26851</v>
      </c>
      <c r="Q15" s="644"/>
      <c r="R15" s="644"/>
      <c r="S15" s="644"/>
      <c r="T15" s="644"/>
      <c r="U15" s="644"/>
      <c r="V15" s="645"/>
      <c r="W15" s="643">
        <v>13923</v>
      </c>
      <c r="X15" s="644"/>
      <c r="Y15" s="644"/>
      <c r="Z15" s="644"/>
      <c r="AA15" s="644"/>
      <c r="AB15" s="644"/>
      <c r="AC15" s="645"/>
      <c r="AD15" s="643">
        <v>10004</v>
      </c>
      <c r="AE15" s="644"/>
      <c r="AF15" s="644"/>
      <c r="AG15" s="644"/>
      <c r="AH15" s="644"/>
      <c r="AI15" s="644"/>
      <c r="AJ15" s="645"/>
      <c r="AK15" s="643">
        <v>10850</v>
      </c>
      <c r="AL15" s="644"/>
      <c r="AM15" s="644"/>
      <c r="AN15" s="644"/>
      <c r="AO15" s="644"/>
      <c r="AP15" s="644"/>
      <c r="AQ15" s="645"/>
      <c r="AR15" s="643"/>
      <c r="AS15" s="644"/>
      <c r="AT15" s="644"/>
      <c r="AU15" s="644"/>
      <c r="AV15" s="644"/>
      <c r="AW15" s="644"/>
      <c r="AX15" s="792"/>
    </row>
    <row r="16" spans="1:50" ht="21" customHeight="1" x14ac:dyDescent="0.15">
      <c r="A16" s="600"/>
      <c r="B16" s="601"/>
      <c r="C16" s="601"/>
      <c r="D16" s="601"/>
      <c r="E16" s="601"/>
      <c r="F16" s="602"/>
      <c r="G16" s="711"/>
      <c r="H16" s="712"/>
      <c r="I16" s="697" t="s">
        <v>51</v>
      </c>
      <c r="J16" s="698"/>
      <c r="K16" s="698"/>
      <c r="L16" s="698"/>
      <c r="M16" s="698"/>
      <c r="N16" s="698"/>
      <c r="O16" s="699"/>
      <c r="P16" s="643">
        <v>-13923</v>
      </c>
      <c r="Q16" s="644"/>
      <c r="R16" s="644"/>
      <c r="S16" s="644"/>
      <c r="T16" s="644"/>
      <c r="U16" s="644"/>
      <c r="V16" s="645"/>
      <c r="W16" s="643">
        <v>-10004</v>
      </c>
      <c r="X16" s="644"/>
      <c r="Y16" s="644"/>
      <c r="Z16" s="644"/>
      <c r="AA16" s="644"/>
      <c r="AB16" s="644"/>
      <c r="AC16" s="645"/>
      <c r="AD16" s="643">
        <v>-10850</v>
      </c>
      <c r="AE16" s="644"/>
      <c r="AF16" s="644"/>
      <c r="AG16" s="644"/>
      <c r="AH16" s="644"/>
      <c r="AI16" s="644"/>
      <c r="AJ16" s="645"/>
      <c r="AK16" s="643"/>
      <c r="AL16" s="644"/>
      <c r="AM16" s="644"/>
      <c r="AN16" s="644"/>
      <c r="AO16" s="644"/>
      <c r="AP16" s="644"/>
      <c r="AQ16" s="645"/>
      <c r="AR16" s="743"/>
      <c r="AS16" s="744"/>
      <c r="AT16" s="744"/>
      <c r="AU16" s="744"/>
      <c r="AV16" s="744"/>
      <c r="AW16" s="744"/>
      <c r="AX16" s="745"/>
    </row>
    <row r="17" spans="1:50" ht="24.75" customHeight="1" x14ac:dyDescent="0.15">
      <c r="A17" s="600"/>
      <c r="B17" s="601"/>
      <c r="C17" s="601"/>
      <c r="D17" s="601"/>
      <c r="E17" s="601"/>
      <c r="F17" s="602"/>
      <c r="G17" s="711"/>
      <c r="H17" s="712"/>
      <c r="I17" s="697" t="s">
        <v>49</v>
      </c>
      <c r="J17" s="748"/>
      <c r="K17" s="748"/>
      <c r="L17" s="748"/>
      <c r="M17" s="748"/>
      <c r="N17" s="748"/>
      <c r="O17" s="749"/>
      <c r="P17" s="643">
        <v>9307</v>
      </c>
      <c r="Q17" s="644"/>
      <c r="R17" s="644"/>
      <c r="S17" s="644"/>
      <c r="T17" s="644"/>
      <c r="U17" s="644"/>
      <c r="V17" s="645"/>
      <c r="W17" s="643">
        <v>13559</v>
      </c>
      <c r="X17" s="644"/>
      <c r="Y17" s="644"/>
      <c r="Z17" s="644"/>
      <c r="AA17" s="644"/>
      <c r="AB17" s="644"/>
      <c r="AC17" s="645"/>
      <c r="AD17" s="643">
        <v>11280</v>
      </c>
      <c r="AE17" s="644"/>
      <c r="AF17" s="644"/>
      <c r="AG17" s="644"/>
      <c r="AH17" s="644"/>
      <c r="AI17" s="644"/>
      <c r="AJ17" s="645"/>
      <c r="AK17" s="643"/>
      <c r="AL17" s="644"/>
      <c r="AM17" s="644"/>
      <c r="AN17" s="644"/>
      <c r="AO17" s="644"/>
      <c r="AP17" s="644"/>
      <c r="AQ17" s="645"/>
      <c r="AR17" s="903"/>
      <c r="AS17" s="903"/>
      <c r="AT17" s="903"/>
      <c r="AU17" s="903"/>
      <c r="AV17" s="903"/>
      <c r="AW17" s="903"/>
      <c r="AX17" s="904"/>
    </row>
    <row r="18" spans="1:50" ht="24.75" customHeight="1" x14ac:dyDescent="0.15">
      <c r="A18" s="600"/>
      <c r="B18" s="601"/>
      <c r="C18" s="601"/>
      <c r="D18" s="601"/>
      <c r="E18" s="601"/>
      <c r="F18" s="602"/>
      <c r="G18" s="713"/>
      <c r="H18" s="714"/>
      <c r="I18" s="702" t="s">
        <v>20</v>
      </c>
      <c r="J18" s="703"/>
      <c r="K18" s="703"/>
      <c r="L18" s="703"/>
      <c r="M18" s="703"/>
      <c r="N18" s="703"/>
      <c r="O18" s="704"/>
      <c r="P18" s="864">
        <f>SUM(P13:V17)</f>
        <v>46735</v>
      </c>
      <c r="Q18" s="865"/>
      <c r="R18" s="865"/>
      <c r="S18" s="865"/>
      <c r="T18" s="865"/>
      <c r="U18" s="865"/>
      <c r="V18" s="866"/>
      <c r="W18" s="864">
        <f>SUM(W13:AC17)</f>
        <v>44178</v>
      </c>
      <c r="X18" s="865"/>
      <c r="Y18" s="865"/>
      <c r="Z18" s="865"/>
      <c r="AA18" s="865"/>
      <c r="AB18" s="865"/>
      <c r="AC18" s="866"/>
      <c r="AD18" s="864">
        <f>SUM(AD13:AJ17)</f>
        <v>40065</v>
      </c>
      <c r="AE18" s="865"/>
      <c r="AF18" s="865"/>
      <c r="AG18" s="865"/>
      <c r="AH18" s="865"/>
      <c r="AI18" s="865"/>
      <c r="AJ18" s="866"/>
      <c r="AK18" s="864">
        <f>SUM(AK13:AQ17)</f>
        <v>44590</v>
      </c>
      <c r="AL18" s="865"/>
      <c r="AM18" s="865"/>
      <c r="AN18" s="865"/>
      <c r="AO18" s="865"/>
      <c r="AP18" s="865"/>
      <c r="AQ18" s="866"/>
      <c r="AR18" s="864">
        <f>SUM(AR13:AX17)</f>
        <v>39643</v>
      </c>
      <c r="AS18" s="865"/>
      <c r="AT18" s="865"/>
      <c r="AU18" s="865"/>
      <c r="AV18" s="865"/>
      <c r="AW18" s="865"/>
      <c r="AX18" s="867"/>
    </row>
    <row r="19" spans="1:50" ht="24.75" customHeight="1" x14ac:dyDescent="0.15">
      <c r="A19" s="600"/>
      <c r="B19" s="601"/>
      <c r="C19" s="601"/>
      <c r="D19" s="601"/>
      <c r="E19" s="601"/>
      <c r="F19" s="602"/>
      <c r="G19" s="862" t="s">
        <v>9</v>
      </c>
      <c r="H19" s="863"/>
      <c r="I19" s="863"/>
      <c r="J19" s="863"/>
      <c r="K19" s="863"/>
      <c r="L19" s="863"/>
      <c r="M19" s="863"/>
      <c r="N19" s="863"/>
      <c r="O19" s="863"/>
      <c r="P19" s="643">
        <v>46557</v>
      </c>
      <c r="Q19" s="644"/>
      <c r="R19" s="644"/>
      <c r="S19" s="644"/>
      <c r="T19" s="644"/>
      <c r="U19" s="644"/>
      <c r="V19" s="645"/>
      <c r="W19" s="643">
        <v>43972</v>
      </c>
      <c r="X19" s="644"/>
      <c r="Y19" s="644"/>
      <c r="Z19" s="644"/>
      <c r="AA19" s="644"/>
      <c r="AB19" s="644"/>
      <c r="AC19" s="645"/>
      <c r="AD19" s="643">
        <v>39809</v>
      </c>
      <c r="AE19" s="644"/>
      <c r="AF19" s="644"/>
      <c r="AG19" s="644"/>
      <c r="AH19" s="644"/>
      <c r="AI19" s="644"/>
      <c r="AJ19" s="645"/>
      <c r="AK19" s="314"/>
      <c r="AL19" s="314"/>
      <c r="AM19" s="314"/>
      <c r="AN19" s="314"/>
      <c r="AO19" s="314"/>
      <c r="AP19" s="314"/>
      <c r="AQ19" s="314"/>
      <c r="AR19" s="314"/>
      <c r="AS19" s="314"/>
      <c r="AT19" s="314"/>
      <c r="AU19" s="314"/>
      <c r="AV19" s="314"/>
      <c r="AW19" s="314"/>
      <c r="AX19" s="316"/>
    </row>
    <row r="20" spans="1:50" ht="24.75" customHeight="1" x14ac:dyDescent="0.15">
      <c r="A20" s="600"/>
      <c r="B20" s="601"/>
      <c r="C20" s="601"/>
      <c r="D20" s="601"/>
      <c r="E20" s="601"/>
      <c r="F20" s="602"/>
      <c r="G20" s="862" t="s">
        <v>10</v>
      </c>
      <c r="H20" s="863"/>
      <c r="I20" s="863"/>
      <c r="J20" s="863"/>
      <c r="K20" s="863"/>
      <c r="L20" s="863"/>
      <c r="M20" s="863"/>
      <c r="N20" s="863"/>
      <c r="O20" s="863"/>
      <c r="P20" s="302">
        <f>IF(P18=0, "-", SUM(P19)/P18)</f>
        <v>0.99619129132341933</v>
      </c>
      <c r="Q20" s="302"/>
      <c r="R20" s="302"/>
      <c r="S20" s="302"/>
      <c r="T20" s="302"/>
      <c r="U20" s="302"/>
      <c r="V20" s="302"/>
      <c r="W20" s="302">
        <f t="shared" ref="W20" si="0">IF(W18=0, "-", SUM(W19)/W18)</f>
        <v>0.99533704558830183</v>
      </c>
      <c r="X20" s="302"/>
      <c r="Y20" s="302"/>
      <c r="Z20" s="302"/>
      <c r="AA20" s="302"/>
      <c r="AB20" s="302"/>
      <c r="AC20" s="302"/>
      <c r="AD20" s="302">
        <f t="shared" ref="AD20" si="1">IF(AD18=0, "-", SUM(AD19)/AD18)</f>
        <v>0.9936103831274179</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15">
      <c r="A21" s="835"/>
      <c r="B21" s="836"/>
      <c r="C21" s="836"/>
      <c r="D21" s="836"/>
      <c r="E21" s="836"/>
      <c r="F21" s="965"/>
      <c r="G21" s="300" t="s">
        <v>278</v>
      </c>
      <c r="H21" s="301"/>
      <c r="I21" s="301"/>
      <c r="J21" s="301"/>
      <c r="K21" s="301"/>
      <c r="L21" s="301"/>
      <c r="M21" s="301"/>
      <c r="N21" s="301"/>
      <c r="O21" s="301"/>
      <c r="P21" s="302">
        <f>IF(P19=0, "-", SUM(P19)/SUM(P13,P14))</f>
        <v>1.9002857142857144</v>
      </c>
      <c r="Q21" s="302"/>
      <c r="R21" s="302"/>
      <c r="S21" s="302"/>
      <c r="T21" s="302"/>
      <c r="U21" s="302"/>
      <c r="V21" s="302"/>
      <c r="W21" s="302">
        <f t="shared" ref="W21" si="2">IF(W19=0, "-", SUM(W19)/SUM(W13,W14))</f>
        <v>1.6468913857677903</v>
      </c>
      <c r="X21" s="302"/>
      <c r="Y21" s="302"/>
      <c r="Z21" s="302"/>
      <c r="AA21" s="302"/>
      <c r="AB21" s="302"/>
      <c r="AC21" s="302"/>
      <c r="AD21" s="302">
        <f t="shared" ref="AD21" si="3">IF(AD19=0, "-", SUM(AD19)/SUM(AD13,AD14))</f>
        <v>1.3434916135128749</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32" t="s">
        <v>351</v>
      </c>
      <c r="B22" s="933"/>
      <c r="C22" s="933"/>
      <c r="D22" s="933"/>
      <c r="E22" s="933"/>
      <c r="F22" s="934"/>
      <c r="G22" s="970" t="s">
        <v>258</v>
      </c>
      <c r="H22" s="206"/>
      <c r="I22" s="206"/>
      <c r="J22" s="206"/>
      <c r="K22" s="206"/>
      <c r="L22" s="206"/>
      <c r="M22" s="206"/>
      <c r="N22" s="206"/>
      <c r="O22" s="207"/>
      <c r="P22" s="921" t="s">
        <v>352</v>
      </c>
      <c r="Q22" s="206"/>
      <c r="R22" s="206"/>
      <c r="S22" s="206"/>
      <c r="T22" s="206"/>
      <c r="U22" s="206"/>
      <c r="V22" s="207"/>
      <c r="W22" s="921" t="s">
        <v>353</v>
      </c>
      <c r="X22" s="206"/>
      <c r="Y22" s="206"/>
      <c r="Z22" s="206"/>
      <c r="AA22" s="206"/>
      <c r="AB22" s="206"/>
      <c r="AC22" s="207"/>
      <c r="AD22" s="921" t="s">
        <v>257</v>
      </c>
      <c r="AE22" s="206"/>
      <c r="AF22" s="206"/>
      <c r="AG22" s="206"/>
      <c r="AH22" s="206"/>
      <c r="AI22" s="206"/>
      <c r="AJ22" s="206"/>
      <c r="AK22" s="206"/>
      <c r="AL22" s="206"/>
      <c r="AM22" s="206"/>
      <c r="AN22" s="206"/>
      <c r="AO22" s="206"/>
      <c r="AP22" s="206"/>
      <c r="AQ22" s="206"/>
      <c r="AR22" s="206"/>
      <c r="AS22" s="206"/>
      <c r="AT22" s="206"/>
      <c r="AU22" s="206"/>
      <c r="AV22" s="206"/>
      <c r="AW22" s="206"/>
      <c r="AX22" s="941"/>
    </row>
    <row r="23" spans="1:50" ht="25.5" customHeight="1" x14ac:dyDescent="0.15">
      <c r="A23" s="935"/>
      <c r="B23" s="936"/>
      <c r="C23" s="936"/>
      <c r="D23" s="936"/>
      <c r="E23" s="936"/>
      <c r="F23" s="937"/>
      <c r="G23" s="971" t="s">
        <v>490</v>
      </c>
      <c r="H23" s="972"/>
      <c r="I23" s="972"/>
      <c r="J23" s="972"/>
      <c r="K23" s="972"/>
      <c r="L23" s="972"/>
      <c r="M23" s="972"/>
      <c r="N23" s="972"/>
      <c r="O23" s="973"/>
      <c r="P23" s="905"/>
      <c r="Q23" s="906"/>
      <c r="R23" s="906"/>
      <c r="S23" s="906"/>
      <c r="T23" s="906"/>
      <c r="U23" s="906"/>
      <c r="V23" s="922"/>
      <c r="W23" s="905"/>
      <c r="X23" s="906"/>
      <c r="Y23" s="906"/>
      <c r="Z23" s="906"/>
      <c r="AA23" s="906"/>
      <c r="AB23" s="906"/>
      <c r="AC23" s="922"/>
      <c r="AD23" s="942" t="s">
        <v>577</v>
      </c>
      <c r="AE23" s="943"/>
      <c r="AF23" s="943"/>
      <c r="AG23" s="943"/>
      <c r="AH23" s="943"/>
      <c r="AI23" s="943"/>
      <c r="AJ23" s="943"/>
      <c r="AK23" s="943"/>
      <c r="AL23" s="943"/>
      <c r="AM23" s="943"/>
      <c r="AN23" s="943"/>
      <c r="AO23" s="943"/>
      <c r="AP23" s="943"/>
      <c r="AQ23" s="943"/>
      <c r="AR23" s="943"/>
      <c r="AS23" s="943"/>
      <c r="AT23" s="943"/>
      <c r="AU23" s="943"/>
      <c r="AV23" s="943"/>
      <c r="AW23" s="943"/>
      <c r="AX23" s="944"/>
    </row>
    <row r="24" spans="1:50" ht="25.5" customHeight="1" x14ac:dyDescent="0.15">
      <c r="A24" s="935"/>
      <c r="B24" s="936"/>
      <c r="C24" s="936"/>
      <c r="D24" s="936"/>
      <c r="E24" s="936"/>
      <c r="F24" s="937"/>
      <c r="G24" s="923" t="s">
        <v>491</v>
      </c>
      <c r="H24" s="924"/>
      <c r="I24" s="924"/>
      <c r="J24" s="924"/>
      <c r="K24" s="924"/>
      <c r="L24" s="924"/>
      <c r="M24" s="924"/>
      <c r="N24" s="924"/>
      <c r="O24" s="925"/>
      <c r="P24" s="643"/>
      <c r="Q24" s="644"/>
      <c r="R24" s="644"/>
      <c r="S24" s="644"/>
      <c r="T24" s="644"/>
      <c r="U24" s="644"/>
      <c r="V24" s="645"/>
      <c r="W24" s="643"/>
      <c r="X24" s="644"/>
      <c r="Y24" s="644"/>
      <c r="Z24" s="644"/>
      <c r="AA24" s="644"/>
      <c r="AB24" s="644"/>
      <c r="AC24" s="645"/>
      <c r="AD24" s="945"/>
      <c r="AE24" s="946"/>
      <c r="AF24" s="946"/>
      <c r="AG24" s="946"/>
      <c r="AH24" s="946"/>
      <c r="AI24" s="946"/>
      <c r="AJ24" s="946"/>
      <c r="AK24" s="946"/>
      <c r="AL24" s="946"/>
      <c r="AM24" s="946"/>
      <c r="AN24" s="946"/>
      <c r="AO24" s="946"/>
      <c r="AP24" s="946"/>
      <c r="AQ24" s="946"/>
      <c r="AR24" s="946"/>
      <c r="AS24" s="946"/>
      <c r="AT24" s="946"/>
      <c r="AU24" s="946"/>
      <c r="AV24" s="946"/>
      <c r="AW24" s="946"/>
      <c r="AX24" s="947"/>
    </row>
    <row r="25" spans="1:50" ht="25.5" customHeight="1" x14ac:dyDescent="0.15">
      <c r="A25" s="935"/>
      <c r="B25" s="936"/>
      <c r="C25" s="936"/>
      <c r="D25" s="936"/>
      <c r="E25" s="936"/>
      <c r="F25" s="937"/>
      <c r="G25" s="923" t="s">
        <v>492</v>
      </c>
      <c r="H25" s="924"/>
      <c r="I25" s="924"/>
      <c r="J25" s="924"/>
      <c r="K25" s="924"/>
      <c r="L25" s="924"/>
      <c r="M25" s="924"/>
      <c r="N25" s="924"/>
      <c r="O25" s="925"/>
      <c r="P25" s="643">
        <v>33740</v>
      </c>
      <c r="Q25" s="644"/>
      <c r="R25" s="644"/>
      <c r="S25" s="644"/>
      <c r="T25" s="644"/>
      <c r="U25" s="644"/>
      <c r="V25" s="645"/>
      <c r="W25" s="643">
        <v>39643</v>
      </c>
      <c r="X25" s="644"/>
      <c r="Y25" s="644"/>
      <c r="Z25" s="644"/>
      <c r="AA25" s="644"/>
      <c r="AB25" s="644"/>
      <c r="AC25" s="645"/>
      <c r="AD25" s="945"/>
      <c r="AE25" s="946"/>
      <c r="AF25" s="946"/>
      <c r="AG25" s="946"/>
      <c r="AH25" s="946"/>
      <c r="AI25" s="946"/>
      <c r="AJ25" s="946"/>
      <c r="AK25" s="946"/>
      <c r="AL25" s="946"/>
      <c r="AM25" s="946"/>
      <c r="AN25" s="946"/>
      <c r="AO25" s="946"/>
      <c r="AP25" s="946"/>
      <c r="AQ25" s="946"/>
      <c r="AR25" s="946"/>
      <c r="AS25" s="946"/>
      <c r="AT25" s="946"/>
      <c r="AU25" s="946"/>
      <c r="AV25" s="946"/>
      <c r="AW25" s="946"/>
      <c r="AX25" s="947"/>
    </row>
    <row r="26" spans="1:50" ht="25.5" customHeight="1" x14ac:dyDescent="0.15">
      <c r="A26" s="935"/>
      <c r="B26" s="936"/>
      <c r="C26" s="936"/>
      <c r="D26" s="936"/>
      <c r="E26" s="936"/>
      <c r="F26" s="937"/>
      <c r="G26" s="923"/>
      <c r="H26" s="924"/>
      <c r="I26" s="924"/>
      <c r="J26" s="924"/>
      <c r="K26" s="924"/>
      <c r="L26" s="924"/>
      <c r="M26" s="924"/>
      <c r="N26" s="924"/>
      <c r="O26" s="925"/>
      <c r="P26" s="643"/>
      <c r="Q26" s="644"/>
      <c r="R26" s="644"/>
      <c r="S26" s="644"/>
      <c r="T26" s="644"/>
      <c r="U26" s="644"/>
      <c r="V26" s="645"/>
      <c r="W26" s="643"/>
      <c r="X26" s="644"/>
      <c r="Y26" s="644"/>
      <c r="Z26" s="644"/>
      <c r="AA26" s="644"/>
      <c r="AB26" s="644"/>
      <c r="AC26" s="645"/>
      <c r="AD26" s="945"/>
      <c r="AE26" s="946"/>
      <c r="AF26" s="946"/>
      <c r="AG26" s="946"/>
      <c r="AH26" s="946"/>
      <c r="AI26" s="946"/>
      <c r="AJ26" s="946"/>
      <c r="AK26" s="946"/>
      <c r="AL26" s="946"/>
      <c r="AM26" s="946"/>
      <c r="AN26" s="946"/>
      <c r="AO26" s="946"/>
      <c r="AP26" s="946"/>
      <c r="AQ26" s="946"/>
      <c r="AR26" s="946"/>
      <c r="AS26" s="946"/>
      <c r="AT26" s="946"/>
      <c r="AU26" s="946"/>
      <c r="AV26" s="946"/>
      <c r="AW26" s="946"/>
      <c r="AX26" s="947"/>
    </row>
    <row r="27" spans="1:50" ht="25.5" hidden="1" customHeight="1" x14ac:dyDescent="0.15">
      <c r="A27" s="935"/>
      <c r="B27" s="936"/>
      <c r="C27" s="936"/>
      <c r="D27" s="936"/>
      <c r="E27" s="936"/>
      <c r="F27" s="937"/>
      <c r="G27" s="923"/>
      <c r="H27" s="924"/>
      <c r="I27" s="924"/>
      <c r="J27" s="924"/>
      <c r="K27" s="924"/>
      <c r="L27" s="924"/>
      <c r="M27" s="924"/>
      <c r="N27" s="924"/>
      <c r="O27" s="925"/>
      <c r="P27" s="643"/>
      <c r="Q27" s="644"/>
      <c r="R27" s="644"/>
      <c r="S27" s="644"/>
      <c r="T27" s="644"/>
      <c r="U27" s="644"/>
      <c r="V27" s="645"/>
      <c r="W27" s="643"/>
      <c r="X27" s="644"/>
      <c r="Y27" s="644"/>
      <c r="Z27" s="644"/>
      <c r="AA27" s="644"/>
      <c r="AB27" s="644"/>
      <c r="AC27" s="645"/>
      <c r="AD27" s="945"/>
      <c r="AE27" s="946"/>
      <c r="AF27" s="946"/>
      <c r="AG27" s="946"/>
      <c r="AH27" s="946"/>
      <c r="AI27" s="946"/>
      <c r="AJ27" s="946"/>
      <c r="AK27" s="946"/>
      <c r="AL27" s="946"/>
      <c r="AM27" s="946"/>
      <c r="AN27" s="946"/>
      <c r="AO27" s="946"/>
      <c r="AP27" s="946"/>
      <c r="AQ27" s="946"/>
      <c r="AR27" s="946"/>
      <c r="AS27" s="946"/>
      <c r="AT27" s="946"/>
      <c r="AU27" s="946"/>
      <c r="AV27" s="946"/>
      <c r="AW27" s="946"/>
      <c r="AX27" s="947"/>
    </row>
    <row r="28" spans="1:50" ht="25.5" hidden="1" customHeight="1" x14ac:dyDescent="0.15">
      <c r="A28" s="935"/>
      <c r="B28" s="936"/>
      <c r="C28" s="936"/>
      <c r="D28" s="936"/>
      <c r="E28" s="936"/>
      <c r="F28" s="937"/>
      <c r="G28" s="926" t="s">
        <v>262</v>
      </c>
      <c r="H28" s="927"/>
      <c r="I28" s="927"/>
      <c r="J28" s="927"/>
      <c r="K28" s="927"/>
      <c r="L28" s="927"/>
      <c r="M28" s="927"/>
      <c r="N28" s="927"/>
      <c r="O28" s="928"/>
      <c r="P28" s="864">
        <f>P29-SUM(P23:P27)</f>
        <v>0</v>
      </c>
      <c r="Q28" s="865"/>
      <c r="R28" s="865"/>
      <c r="S28" s="865"/>
      <c r="T28" s="865"/>
      <c r="U28" s="865"/>
      <c r="V28" s="866"/>
      <c r="W28" s="864">
        <f>W29-SUM(W23:W27)</f>
        <v>0</v>
      </c>
      <c r="X28" s="865"/>
      <c r="Y28" s="865"/>
      <c r="Z28" s="865"/>
      <c r="AA28" s="865"/>
      <c r="AB28" s="865"/>
      <c r="AC28" s="866"/>
      <c r="AD28" s="945"/>
      <c r="AE28" s="946"/>
      <c r="AF28" s="946"/>
      <c r="AG28" s="946"/>
      <c r="AH28" s="946"/>
      <c r="AI28" s="946"/>
      <c r="AJ28" s="946"/>
      <c r="AK28" s="946"/>
      <c r="AL28" s="946"/>
      <c r="AM28" s="946"/>
      <c r="AN28" s="946"/>
      <c r="AO28" s="946"/>
      <c r="AP28" s="946"/>
      <c r="AQ28" s="946"/>
      <c r="AR28" s="946"/>
      <c r="AS28" s="946"/>
      <c r="AT28" s="946"/>
      <c r="AU28" s="946"/>
      <c r="AV28" s="946"/>
      <c r="AW28" s="946"/>
      <c r="AX28" s="947"/>
    </row>
    <row r="29" spans="1:50" ht="25.5" customHeight="1" thickBot="1" x14ac:dyDescent="0.2">
      <c r="A29" s="938"/>
      <c r="B29" s="939"/>
      <c r="C29" s="939"/>
      <c r="D29" s="939"/>
      <c r="E29" s="939"/>
      <c r="F29" s="940"/>
      <c r="G29" s="929" t="s">
        <v>259</v>
      </c>
      <c r="H29" s="930"/>
      <c r="I29" s="930"/>
      <c r="J29" s="930"/>
      <c r="K29" s="930"/>
      <c r="L29" s="930"/>
      <c r="M29" s="930"/>
      <c r="N29" s="930"/>
      <c r="O29" s="931"/>
      <c r="P29" s="643">
        <f>AK13</f>
        <v>33740</v>
      </c>
      <c r="Q29" s="644"/>
      <c r="R29" s="644"/>
      <c r="S29" s="644"/>
      <c r="T29" s="644"/>
      <c r="U29" s="644"/>
      <c r="V29" s="645"/>
      <c r="W29" s="953">
        <f>W25</f>
        <v>39643</v>
      </c>
      <c r="X29" s="954"/>
      <c r="Y29" s="954"/>
      <c r="Z29" s="954"/>
      <c r="AA29" s="954"/>
      <c r="AB29" s="954"/>
      <c r="AC29" s="955"/>
      <c r="AD29" s="948"/>
      <c r="AE29" s="948"/>
      <c r="AF29" s="948"/>
      <c r="AG29" s="948"/>
      <c r="AH29" s="948"/>
      <c r="AI29" s="948"/>
      <c r="AJ29" s="948"/>
      <c r="AK29" s="948"/>
      <c r="AL29" s="948"/>
      <c r="AM29" s="948"/>
      <c r="AN29" s="948"/>
      <c r="AO29" s="948"/>
      <c r="AP29" s="948"/>
      <c r="AQ29" s="948"/>
      <c r="AR29" s="948"/>
      <c r="AS29" s="948"/>
      <c r="AT29" s="948"/>
      <c r="AU29" s="948"/>
      <c r="AV29" s="948"/>
      <c r="AW29" s="948"/>
      <c r="AX29" s="949"/>
    </row>
    <row r="30" spans="1:50" ht="18.75" customHeight="1" x14ac:dyDescent="0.15">
      <c r="A30" s="847" t="s">
        <v>274</v>
      </c>
      <c r="B30" s="848"/>
      <c r="C30" s="848"/>
      <c r="D30" s="848"/>
      <c r="E30" s="848"/>
      <c r="F30" s="849"/>
      <c r="G30" s="759" t="s">
        <v>145</v>
      </c>
      <c r="H30" s="760"/>
      <c r="I30" s="760"/>
      <c r="J30" s="760"/>
      <c r="K30" s="760"/>
      <c r="L30" s="760"/>
      <c r="M30" s="760"/>
      <c r="N30" s="760"/>
      <c r="O30" s="761"/>
      <c r="P30" s="843" t="s">
        <v>58</v>
      </c>
      <c r="Q30" s="760"/>
      <c r="R30" s="760"/>
      <c r="S30" s="760"/>
      <c r="T30" s="760"/>
      <c r="U30" s="760"/>
      <c r="V30" s="760"/>
      <c r="W30" s="760"/>
      <c r="X30" s="761"/>
      <c r="Y30" s="840"/>
      <c r="Z30" s="841"/>
      <c r="AA30" s="842"/>
      <c r="AB30" s="844" t="s">
        <v>11</v>
      </c>
      <c r="AC30" s="845"/>
      <c r="AD30" s="846"/>
      <c r="AE30" s="844" t="s">
        <v>315</v>
      </c>
      <c r="AF30" s="845"/>
      <c r="AG30" s="845"/>
      <c r="AH30" s="846"/>
      <c r="AI30" s="844" t="s">
        <v>337</v>
      </c>
      <c r="AJ30" s="845"/>
      <c r="AK30" s="845"/>
      <c r="AL30" s="846"/>
      <c r="AM30" s="901" t="s">
        <v>342</v>
      </c>
      <c r="AN30" s="901"/>
      <c r="AO30" s="901"/>
      <c r="AP30" s="844"/>
      <c r="AQ30" s="753" t="s">
        <v>187</v>
      </c>
      <c r="AR30" s="754"/>
      <c r="AS30" s="754"/>
      <c r="AT30" s="755"/>
      <c r="AU30" s="760" t="s">
        <v>133</v>
      </c>
      <c r="AV30" s="760"/>
      <c r="AW30" s="760"/>
      <c r="AX30" s="902"/>
    </row>
    <row r="31" spans="1:50" ht="18.75" customHeight="1" x14ac:dyDescent="0.15">
      <c r="A31" s="386"/>
      <c r="B31" s="387"/>
      <c r="C31" s="387"/>
      <c r="D31" s="387"/>
      <c r="E31" s="387"/>
      <c r="F31" s="388"/>
      <c r="G31" s="402"/>
      <c r="H31" s="384"/>
      <c r="I31" s="384"/>
      <c r="J31" s="384"/>
      <c r="K31" s="384"/>
      <c r="L31" s="384"/>
      <c r="M31" s="384"/>
      <c r="N31" s="384"/>
      <c r="O31" s="403"/>
      <c r="P31" s="424"/>
      <c r="Q31" s="384"/>
      <c r="R31" s="384"/>
      <c r="S31" s="384"/>
      <c r="T31" s="384"/>
      <c r="U31" s="384"/>
      <c r="V31" s="384"/>
      <c r="W31" s="384"/>
      <c r="X31" s="403"/>
      <c r="Y31" s="441"/>
      <c r="Z31" s="442"/>
      <c r="AA31" s="443"/>
      <c r="AB31" s="231"/>
      <c r="AC31" s="232"/>
      <c r="AD31" s="233"/>
      <c r="AE31" s="231"/>
      <c r="AF31" s="232"/>
      <c r="AG31" s="232"/>
      <c r="AH31" s="233"/>
      <c r="AI31" s="231"/>
      <c r="AJ31" s="232"/>
      <c r="AK31" s="232"/>
      <c r="AL31" s="233"/>
      <c r="AM31" s="235"/>
      <c r="AN31" s="235"/>
      <c r="AO31" s="235"/>
      <c r="AP31" s="231"/>
      <c r="AQ31" s="576" t="s">
        <v>489</v>
      </c>
      <c r="AR31" s="185"/>
      <c r="AS31" s="118" t="s">
        <v>188</v>
      </c>
      <c r="AT31" s="119"/>
      <c r="AU31" s="184">
        <v>7</v>
      </c>
      <c r="AV31" s="184"/>
      <c r="AW31" s="384" t="s">
        <v>177</v>
      </c>
      <c r="AX31" s="385"/>
    </row>
    <row r="32" spans="1:50" ht="60" customHeight="1" x14ac:dyDescent="0.15">
      <c r="A32" s="389"/>
      <c r="B32" s="387"/>
      <c r="C32" s="387"/>
      <c r="D32" s="387"/>
      <c r="E32" s="387"/>
      <c r="F32" s="388"/>
      <c r="G32" s="550" t="s">
        <v>493</v>
      </c>
      <c r="H32" s="551"/>
      <c r="I32" s="551"/>
      <c r="J32" s="551"/>
      <c r="K32" s="551"/>
      <c r="L32" s="551"/>
      <c r="M32" s="551"/>
      <c r="N32" s="551"/>
      <c r="O32" s="552"/>
      <c r="P32" s="90" t="s">
        <v>494</v>
      </c>
      <c r="Q32" s="90"/>
      <c r="R32" s="90"/>
      <c r="S32" s="90"/>
      <c r="T32" s="90"/>
      <c r="U32" s="90"/>
      <c r="V32" s="90"/>
      <c r="W32" s="90"/>
      <c r="X32" s="91"/>
      <c r="Y32" s="460" t="s">
        <v>12</v>
      </c>
      <c r="Z32" s="520"/>
      <c r="AA32" s="521"/>
      <c r="AB32" s="450" t="s">
        <v>495</v>
      </c>
      <c r="AC32" s="450"/>
      <c r="AD32" s="450"/>
      <c r="AE32" s="202">
        <v>89</v>
      </c>
      <c r="AF32" s="203"/>
      <c r="AG32" s="203"/>
      <c r="AH32" s="203"/>
      <c r="AI32" s="202">
        <v>86</v>
      </c>
      <c r="AJ32" s="203"/>
      <c r="AK32" s="203"/>
      <c r="AL32" s="203"/>
      <c r="AM32" s="202">
        <v>89</v>
      </c>
      <c r="AN32" s="203"/>
      <c r="AO32" s="203"/>
      <c r="AP32" s="203"/>
      <c r="AQ32" s="326" t="s">
        <v>489</v>
      </c>
      <c r="AR32" s="192"/>
      <c r="AS32" s="192"/>
      <c r="AT32" s="327"/>
      <c r="AU32" s="203" t="s">
        <v>489</v>
      </c>
      <c r="AV32" s="203"/>
      <c r="AW32" s="203"/>
      <c r="AX32" s="205"/>
    </row>
    <row r="33" spans="1:50" ht="60" customHeight="1" x14ac:dyDescent="0.15">
      <c r="A33" s="390"/>
      <c r="B33" s="391"/>
      <c r="C33" s="391"/>
      <c r="D33" s="391"/>
      <c r="E33" s="391"/>
      <c r="F33" s="392"/>
      <c r="G33" s="553"/>
      <c r="H33" s="554"/>
      <c r="I33" s="554"/>
      <c r="J33" s="554"/>
      <c r="K33" s="554"/>
      <c r="L33" s="554"/>
      <c r="M33" s="554"/>
      <c r="N33" s="554"/>
      <c r="O33" s="555"/>
      <c r="P33" s="93"/>
      <c r="Q33" s="93"/>
      <c r="R33" s="93"/>
      <c r="S33" s="93"/>
      <c r="T33" s="93"/>
      <c r="U33" s="93"/>
      <c r="V33" s="93"/>
      <c r="W33" s="93"/>
      <c r="X33" s="94"/>
      <c r="Y33" s="404" t="s">
        <v>53</v>
      </c>
      <c r="Z33" s="405"/>
      <c r="AA33" s="406"/>
      <c r="AB33" s="512" t="s">
        <v>496</v>
      </c>
      <c r="AC33" s="512"/>
      <c r="AD33" s="512"/>
      <c r="AE33" s="202" t="s">
        <v>488</v>
      </c>
      <c r="AF33" s="203"/>
      <c r="AG33" s="203"/>
      <c r="AH33" s="203"/>
      <c r="AI33" s="202" t="s">
        <v>488</v>
      </c>
      <c r="AJ33" s="203"/>
      <c r="AK33" s="203"/>
      <c r="AL33" s="203"/>
      <c r="AM33" s="202" t="s">
        <v>489</v>
      </c>
      <c r="AN33" s="203"/>
      <c r="AO33" s="203"/>
      <c r="AP33" s="203"/>
      <c r="AQ33" s="326" t="s">
        <v>497</v>
      </c>
      <c r="AR33" s="192"/>
      <c r="AS33" s="192"/>
      <c r="AT33" s="327"/>
      <c r="AU33" s="203">
        <v>90</v>
      </c>
      <c r="AV33" s="203"/>
      <c r="AW33" s="203"/>
      <c r="AX33" s="205"/>
    </row>
    <row r="34" spans="1:50" ht="60" customHeight="1" x14ac:dyDescent="0.15">
      <c r="A34" s="389"/>
      <c r="B34" s="387"/>
      <c r="C34" s="387"/>
      <c r="D34" s="387"/>
      <c r="E34" s="387"/>
      <c r="F34" s="388"/>
      <c r="G34" s="556"/>
      <c r="H34" s="557"/>
      <c r="I34" s="557"/>
      <c r="J34" s="557"/>
      <c r="K34" s="557"/>
      <c r="L34" s="557"/>
      <c r="M34" s="557"/>
      <c r="N34" s="557"/>
      <c r="O34" s="558"/>
      <c r="P34" s="96"/>
      <c r="Q34" s="96"/>
      <c r="R34" s="96"/>
      <c r="S34" s="96"/>
      <c r="T34" s="96"/>
      <c r="U34" s="96"/>
      <c r="V34" s="96"/>
      <c r="W34" s="96"/>
      <c r="X34" s="97"/>
      <c r="Y34" s="404" t="s">
        <v>13</v>
      </c>
      <c r="Z34" s="405"/>
      <c r="AA34" s="406"/>
      <c r="AB34" s="545" t="s">
        <v>178</v>
      </c>
      <c r="AC34" s="545"/>
      <c r="AD34" s="545"/>
      <c r="AE34" s="202">
        <v>99</v>
      </c>
      <c r="AF34" s="203"/>
      <c r="AG34" s="203"/>
      <c r="AH34" s="203"/>
      <c r="AI34" s="202">
        <v>96</v>
      </c>
      <c r="AJ34" s="203"/>
      <c r="AK34" s="203"/>
      <c r="AL34" s="203"/>
      <c r="AM34" s="202">
        <v>99</v>
      </c>
      <c r="AN34" s="203"/>
      <c r="AO34" s="203"/>
      <c r="AP34" s="203"/>
      <c r="AQ34" s="326" t="s">
        <v>489</v>
      </c>
      <c r="AR34" s="192"/>
      <c r="AS34" s="192"/>
      <c r="AT34" s="327"/>
      <c r="AU34" s="203" t="s">
        <v>489</v>
      </c>
      <c r="AV34" s="203"/>
      <c r="AW34" s="203"/>
      <c r="AX34" s="205"/>
    </row>
    <row r="35" spans="1:50" ht="23.25" customHeight="1" x14ac:dyDescent="0.15">
      <c r="A35" s="210" t="s">
        <v>303</v>
      </c>
      <c r="B35" s="211"/>
      <c r="C35" s="211"/>
      <c r="D35" s="211"/>
      <c r="E35" s="211"/>
      <c r="F35" s="212"/>
      <c r="G35" s="216" t="s">
        <v>543</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thickBot="1" x14ac:dyDescent="0.2">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17"/>
      <c r="AF36" s="317"/>
      <c r="AG36" s="317"/>
      <c r="AH36" s="317"/>
      <c r="AI36" s="317"/>
      <c r="AJ36" s="317"/>
      <c r="AK36" s="317"/>
      <c r="AL36" s="317"/>
      <c r="AM36" s="317"/>
      <c r="AN36" s="317"/>
      <c r="AO36" s="317"/>
      <c r="AP36" s="317"/>
      <c r="AQ36" s="220"/>
      <c r="AR36" s="220"/>
      <c r="AS36" s="220"/>
      <c r="AT36" s="220"/>
      <c r="AU36" s="220"/>
      <c r="AV36" s="220"/>
      <c r="AW36" s="220"/>
      <c r="AX36" s="221"/>
    </row>
    <row r="37" spans="1:50" ht="18.75" hidden="1" customHeight="1" x14ac:dyDescent="0.15">
      <c r="A37" s="756" t="s">
        <v>274</v>
      </c>
      <c r="B37" s="757"/>
      <c r="C37" s="757"/>
      <c r="D37" s="757"/>
      <c r="E37" s="757"/>
      <c r="F37" s="758"/>
      <c r="G37" s="399" t="s">
        <v>145</v>
      </c>
      <c r="H37" s="400"/>
      <c r="I37" s="400"/>
      <c r="J37" s="400"/>
      <c r="K37" s="400"/>
      <c r="L37" s="400"/>
      <c r="M37" s="400"/>
      <c r="N37" s="400"/>
      <c r="O37" s="401"/>
      <c r="P37" s="437" t="s">
        <v>58</v>
      </c>
      <c r="Q37" s="400"/>
      <c r="R37" s="400"/>
      <c r="S37" s="400"/>
      <c r="T37" s="400"/>
      <c r="U37" s="400"/>
      <c r="V37" s="400"/>
      <c r="W37" s="400"/>
      <c r="X37" s="401"/>
      <c r="Y37" s="438"/>
      <c r="Z37" s="439"/>
      <c r="AA37" s="440"/>
      <c r="AB37" s="396" t="s">
        <v>11</v>
      </c>
      <c r="AC37" s="397"/>
      <c r="AD37" s="398"/>
      <c r="AE37" s="228" t="s">
        <v>315</v>
      </c>
      <c r="AF37" s="229"/>
      <c r="AG37" s="229"/>
      <c r="AH37" s="230"/>
      <c r="AI37" s="228" t="s">
        <v>313</v>
      </c>
      <c r="AJ37" s="229"/>
      <c r="AK37" s="229"/>
      <c r="AL37" s="230"/>
      <c r="AM37" s="234" t="s">
        <v>342</v>
      </c>
      <c r="AN37" s="234"/>
      <c r="AO37" s="234"/>
      <c r="AP37" s="234"/>
      <c r="AQ37" s="136" t="s">
        <v>187</v>
      </c>
      <c r="AR37" s="137"/>
      <c r="AS37" s="137"/>
      <c r="AT37" s="138"/>
      <c r="AU37" s="400" t="s">
        <v>133</v>
      </c>
      <c r="AV37" s="400"/>
      <c r="AW37" s="400"/>
      <c r="AX37" s="896"/>
    </row>
    <row r="38" spans="1:50" ht="18.75" hidden="1" customHeight="1" x14ac:dyDescent="0.15">
      <c r="A38" s="386"/>
      <c r="B38" s="387"/>
      <c r="C38" s="387"/>
      <c r="D38" s="387"/>
      <c r="E38" s="387"/>
      <c r="F38" s="388"/>
      <c r="G38" s="402"/>
      <c r="H38" s="384"/>
      <c r="I38" s="384"/>
      <c r="J38" s="384"/>
      <c r="K38" s="384"/>
      <c r="L38" s="384"/>
      <c r="M38" s="384"/>
      <c r="N38" s="384"/>
      <c r="O38" s="403"/>
      <c r="P38" s="424"/>
      <c r="Q38" s="384"/>
      <c r="R38" s="384"/>
      <c r="S38" s="384"/>
      <c r="T38" s="384"/>
      <c r="U38" s="384"/>
      <c r="V38" s="384"/>
      <c r="W38" s="384"/>
      <c r="X38" s="403"/>
      <c r="Y38" s="441"/>
      <c r="Z38" s="442"/>
      <c r="AA38" s="443"/>
      <c r="AB38" s="231"/>
      <c r="AC38" s="232"/>
      <c r="AD38" s="233"/>
      <c r="AE38" s="231"/>
      <c r="AF38" s="232"/>
      <c r="AG38" s="232"/>
      <c r="AH38" s="233"/>
      <c r="AI38" s="231"/>
      <c r="AJ38" s="232"/>
      <c r="AK38" s="232"/>
      <c r="AL38" s="233"/>
      <c r="AM38" s="235"/>
      <c r="AN38" s="235"/>
      <c r="AO38" s="235"/>
      <c r="AP38" s="235"/>
      <c r="AQ38" s="576"/>
      <c r="AR38" s="185"/>
      <c r="AS38" s="118" t="s">
        <v>188</v>
      </c>
      <c r="AT38" s="119"/>
      <c r="AU38" s="184"/>
      <c r="AV38" s="184"/>
      <c r="AW38" s="384" t="s">
        <v>177</v>
      </c>
      <c r="AX38" s="385"/>
    </row>
    <row r="39" spans="1:50" ht="23.25" hidden="1" customHeight="1" x14ac:dyDescent="0.15">
      <c r="A39" s="389"/>
      <c r="B39" s="387"/>
      <c r="C39" s="387"/>
      <c r="D39" s="387"/>
      <c r="E39" s="387"/>
      <c r="F39" s="388"/>
      <c r="G39" s="550"/>
      <c r="H39" s="551"/>
      <c r="I39" s="551"/>
      <c r="J39" s="551"/>
      <c r="K39" s="551"/>
      <c r="L39" s="551"/>
      <c r="M39" s="551"/>
      <c r="N39" s="551"/>
      <c r="O39" s="552"/>
      <c r="P39" s="90"/>
      <c r="Q39" s="90"/>
      <c r="R39" s="90"/>
      <c r="S39" s="90"/>
      <c r="T39" s="90"/>
      <c r="U39" s="90"/>
      <c r="V39" s="90"/>
      <c r="W39" s="90"/>
      <c r="X39" s="91"/>
      <c r="Y39" s="460" t="s">
        <v>12</v>
      </c>
      <c r="Z39" s="520"/>
      <c r="AA39" s="521"/>
      <c r="AB39" s="450"/>
      <c r="AC39" s="450"/>
      <c r="AD39" s="450"/>
      <c r="AE39" s="202"/>
      <c r="AF39" s="203"/>
      <c r="AG39" s="203"/>
      <c r="AH39" s="203"/>
      <c r="AI39" s="202"/>
      <c r="AJ39" s="203"/>
      <c r="AK39" s="203"/>
      <c r="AL39" s="203"/>
      <c r="AM39" s="202"/>
      <c r="AN39" s="203"/>
      <c r="AO39" s="203"/>
      <c r="AP39" s="203"/>
      <c r="AQ39" s="326"/>
      <c r="AR39" s="192"/>
      <c r="AS39" s="192"/>
      <c r="AT39" s="327"/>
      <c r="AU39" s="203"/>
      <c r="AV39" s="203"/>
      <c r="AW39" s="203"/>
      <c r="AX39" s="205"/>
    </row>
    <row r="40" spans="1:50" ht="23.25" hidden="1" customHeight="1" x14ac:dyDescent="0.15">
      <c r="A40" s="390"/>
      <c r="B40" s="391"/>
      <c r="C40" s="391"/>
      <c r="D40" s="391"/>
      <c r="E40" s="391"/>
      <c r="F40" s="392"/>
      <c r="G40" s="553"/>
      <c r="H40" s="554"/>
      <c r="I40" s="554"/>
      <c r="J40" s="554"/>
      <c r="K40" s="554"/>
      <c r="L40" s="554"/>
      <c r="M40" s="554"/>
      <c r="N40" s="554"/>
      <c r="O40" s="555"/>
      <c r="P40" s="93"/>
      <c r="Q40" s="93"/>
      <c r="R40" s="93"/>
      <c r="S40" s="93"/>
      <c r="T40" s="93"/>
      <c r="U40" s="93"/>
      <c r="V40" s="93"/>
      <c r="W40" s="93"/>
      <c r="X40" s="94"/>
      <c r="Y40" s="404" t="s">
        <v>53</v>
      </c>
      <c r="Z40" s="405"/>
      <c r="AA40" s="406"/>
      <c r="AB40" s="512"/>
      <c r="AC40" s="512"/>
      <c r="AD40" s="512"/>
      <c r="AE40" s="202"/>
      <c r="AF40" s="203"/>
      <c r="AG40" s="203"/>
      <c r="AH40" s="203"/>
      <c r="AI40" s="202"/>
      <c r="AJ40" s="203"/>
      <c r="AK40" s="203"/>
      <c r="AL40" s="203"/>
      <c r="AM40" s="202"/>
      <c r="AN40" s="203"/>
      <c r="AO40" s="203"/>
      <c r="AP40" s="203"/>
      <c r="AQ40" s="326"/>
      <c r="AR40" s="192"/>
      <c r="AS40" s="192"/>
      <c r="AT40" s="327"/>
      <c r="AU40" s="203"/>
      <c r="AV40" s="203"/>
      <c r="AW40" s="203"/>
      <c r="AX40" s="205"/>
    </row>
    <row r="41" spans="1:50" ht="23.25" hidden="1" customHeight="1" x14ac:dyDescent="0.15">
      <c r="A41" s="393"/>
      <c r="B41" s="394"/>
      <c r="C41" s="394"/>
      <c r="D41" s="394"/>
      <c r="E41" s="394"/>
      <c r="F41" s="395"/>
      <c r="G41" s="556"/>
      <c r="H41" s="557"/>
      <c r="I41" s="557"/>
      <c r="J41" s="557"/>
      <c r="K41" s="557"/>
      <c r="L41" s="557"/>
      <c r="M41" s="557"/>
      <c r="N41" s="557"/>
      <c r="O41" s="558"/>
      <c r="P41" s="96"/>
      <c r="Q41" s="96"/>
      <c r="R41" s="96"/>
      <c r="S41" s="96"/>
      <c r="T41" s="96"/>
      <c r="U41" s="96"/>
      <c r="V41" s="96"/>
      <c r="W41" s="96"/>
      <c r="X41" s="97"/>
      <c r="Y41" s="404" t="s">
        <v>13</v>
      </c>
      <c r="Z41" s="405"/>
      <c r="AA41" s="406"/>
      <c r="AB41" s="545" t="s">
        <v>178</v>
      </c>
      <c r="AC41" s="545"/>
      <c r="AD41" s="545"/>
      <c r="AE41" s="202"/>
      <c r="AF41" s="203"/>
      <c r="AG41" s="203"/>
      <c r="AH41" s="203"/>
      <c r="AI41" s="202"/>
      <c r="AJ41" s="203"/>
      <c r="AK41" s="203"/>
      <c r="AL41" s="203"/>
      <c r="AM41" s="202"/>
      <c r="AN41" s="203"/>
      <c r="AO41" s="203"/>
      <c r="AP41" s="203"/>
      <c r="AQ41" s="326"/>
      <c r="AR41" s="192"/>
      <c r="AS41" s="192"/>
      <c r="AT41" s="327"/>
      <c r="AU41" s="203"/>
      <c r="AV41" s="203"/>
      <c r="AW41" s="203"/>
      <c r="AX41" s="205"/>
    </row>
    <row r="42" spans="1:50" ht="23.25" hidden="1" customHeight="1" x14ac:dyDescent="0.15">
      <c r="A42" s="210" t="s">
        <v>303</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56" t="s">
        <v>274</v>
      </c>
      <c r="B44" s="757"/>
      <c r="C44" s="757"/>
      <c r="D44" s="757"/>
      <c r="E44" s="757"/>
      <c r="F44" s="758"/>
      <c r="G44" s="399" t="s">
        <v>145</v>
      </c>
      <c r="H44" s="400"/>
      <c r="I44" s="400"/>
      <c r="J44" s="400"/>
      <c r="K44" s="400"/>
      <c r="L44" s="400"/>
      <c r="M44" s="400"/>
      <c r="N44" s="400"/>
      <c r="O44" s="401"/>
      <c r="P44" s="437" t="s">
        <v>58</v>
      </c>
      <c r="Q44" s="400"/>
      <c r="R44" s="400"/>
      <c r="S44" s="400"/>
      <c r="T44" s="400"/>
      <c r="U44" s="400"/>
      <c r="V44" s="400"/>
      <c r="W44" s="400"/>
      <c r="X44" s="401"/>
      <c r="Y44" s="438"/>
      <c r="Z44" s="439"/>
      <c r="AA44" s="440"/>
      <c r="AB44" s="396" t="s">
        <v>11</v>
      </c>
      <c r="AC44" s="397"/>
      <c r="AD44" s="398"/>
      <c r="AE44" s="228" t="s">
        <v>315</v>
      </c>
      <c r="AF44" s="229"/>
      <c r="AG44" s="229"/>
      <c r="AH44" s="230"/>
      <c r="AI44" s="228" t="s">
        <v>313</v>
      </c>
      <c r="AJ44" s="229"/>
      <c r="AK44" s="229"/>
      <c r="AL44" s="230"/>
      <c r="AM44" s="234" t="s">
        <v>342</v>
      </c>
      <c r="AN44" s="234"/>
      <c r="AO44" s="234"/>
      <c r="AP44" s="234"/>
      <c r="AQ44" s="136" t="s">
        <v>187</v>
      </c>
      <c r="AR44" s="137"/>
      <c r="AS44" s="137"/>
      <c r="AT44" s="138"/>
      <c r="AU44" s="400" t="s">
        <v>133</v>
      </c>
      <c r="AV44" s="400"/>
      <c r="AW44" s="400"/>
      <c r="AX44" s="896"/>
    </row>
    <row r="45" spans="1:50" ht="18.75" hidden="1" customHeight="1" x14ac:dyDescent="0.15">
      <c r="A45" s="386"/>
      <c r="B45" s="387"/>
      <c r="C45" s="387"/>
      <c r="D45" s="387"/>
      <c r="E45" s="387"/>
      <c r="F45" s="388"/>
      <c r="G45" s="402"/>
      <c r="H45" s="384"/>
      <c r="I45" s="384"/>
      <c r="J45" s="384"/>
      <c r="K45" s="384"/>
      <c r="L45" s="384"/>
      <c r="M45" s="384"/>
      <c r="N45" s="384"/>
      <c r="O45" s="403"/>
      <c r="P45" s="424"/>
      <c r="Q45" s="384"/>
      <c r="R45" s="384"/>
      <c r="S45" s="384"/>
      <c r="T45" s="384"/>
      <c r="U45" s="384"/>
      <c r="V45" s="384"/>
      <c r="W45" s="384"/>
      <c r="X45" s="403"/>
      <c r="Y45" s="441"/>
      <c r="Z45" s="442"/>
      <c r="AA45" s="443"/>
      <c r="AB45" s="231"/>
      <c r="AC45" s="232"/>
      <c r="AD45" s="233"/>
      <c r="AE45" s="231"/>
      <c r="AF45" s="232"/>
      <c r="AG45" s="232"/>
      <c r="AH45" s="233"/>
      <c r="AI45" s="231"/>
      <c r="AJ45" s="232"/>
      <c r="AK45" s="232"/>
      <c r="AL45" s="233"/>
      <c r="AM45" s="235"/>
      <c r="AN45" s="235"/>
      <c r="AO45" s="235"/>
      <c r="AP45" s="235"/>
      <c r="AQ45" s="576"/>
      <c r="AR45" s="185"/>
      <c r="AS45" s="118" t="s">
        <v>188</v>
      </c>
      <c r="AT45" s="119"/>
      <c r="AU45" s="184"/>
      <c r="AV45" s="184"/>
      <c r="AW45" s="384" t="s">
        <v>177</v>
      </c>
      <c r="AX45" s="385"/>
    </row>
    <row r="46" spans="1:50" ht="23.25" hidden="1" customHeight="1" x14ac:dyDescent="0.15">
      <c r="A46" s="389"/>
      <c r="B46" s="387"/>
      <c r="C46" s="387"/>
      <c r="D46" s="387"/>
      <c r="E46" s="387"/>
      <c r="F46" s="388"/>
      <c r="G46" s="550"/>
      <c r="H46" s="551"/>
      <c r="I46" s="551"/>
      <c r="J46" s="551"/>
      <c r="K46" s="551"/>
      <c r="L46" s="551"/>
      <c r="M46" s="551"/>
      <c r="N46" s="551"/>
      <c r="O46" s="552"/>
      <c r="P46" s="90"/>
      <c r="Q46" s="90"/>
      <c r="R46" s="90"/>
      <c r="S46" s="90"/>
      <c r="T46" s="90"/>
      <c r="U46" s="90"/>
      <c r="V46" s="90"/>
      <c r="W46" s="90"/>
      <c r="X46" s="91"/>
      <c r="Y46" s="460" t="s">
        <v>12</v>
      </c>
      <c r="Z46" s="520"/>
      <c r="AA46" s="521"/>
      <c r="AB46" s="450"/>
      <c r="AC46" s="450"/>
      <c r="AD46" s="450"/>
      <c r="AE46" s="202"/>
      <c r="AF46" s="203"/>
      <c r="AG46" s="203"/>
      <c r="AH46" s="203"/>
      <c r="AI46" s="202"/>
      <c r="AJ46" s="203"/>
      <c r="AK46" s="203"/>
      <c r="AL46" s="203"/>
      <c r="AM46" s="202"/>
      <c r="AN46" s="203"/>
      <c r="AO46" s="203"/>
      <c r="AP46" s="203"/>
      <c r="AQ46" s="326"/>
      <c r="AR46" s="192"/>
      <c r="AS46" s="192"/>
      <c r="AT46" s="327"/>
      <c r="AU46" s="203"/>
      <c r="AV46" s="203"/>
      <c r="AW46" s="203"/>
      <c r="AX46" s="205"/>
    </row>
    <row r="47" spans="1:50" ht="23.25" hidden="1" customHeight="1" x14ac:dyDescent="0.15">
      <c r="A47" s="390"/>
      <c r="B47" s="391"/>
      <c r="C47" s="391"/>
      <c r="D47" s="391"/>
      <c r="E47" s="391"/>
      <c r="F47" s="392"/>
      <c r="G47" s="553"/>
      <c r="H47" s="554"/>
      <c r="I47" s="554"/>
      <c r="J47" s="554"/>
      <c r="K47" s="554"/>
      <c r="L47" s="554"/>
      <c r="M47" s="554"/>
      <c r="N47" s="554"/>
      <c r="O47" s="555"/>
      <c r="P47" s="93"/>
      <c r="Q47" s="93"/>
      <c r="R47" s="93"/>
      <c r="S47" s="93"/>
      <c r="T47" s="93"/>
      <c r="U47" s="93"/>
      <c r="V47" s="93"/>
      <c r="W47" s="93"/>
      <c r="X47" s="94"/>
      <c r="Y47" s="404" t="s">
        <v>53</v>
      </c>
      <c r="Z47" s="405"/>
      <c r="AA47" s="406"/>
      <c r="AB47" s="512"/>
      <c r="AC47" s="512"/>
      <c r="AD47" s="512"/>
      <c r="AE47" s="202"/>
      <c r="AF47" s="203"/>
      <c r="AG47" s="203"/>
      <c r="AH47" s="203"/>
      <c r="AI47" s="202"/>
      <c r="AJ47" s="203"/>
      <c r="AK47" s="203"/>
      <c r="AL47" s="203"/>
      <c r="AM47" s="202"/>
      <c r="AN47" s="203"/>
      <c r="AO47" s="203"/>
      <c r="AP47" s="203"/>
      <c r="AQ47" s="326"/>
      <c r="AR47" s="192"/>
      <c r="AS47" s="192"/>
      <c r="AT47" s="327"/>
      <c r="AU47" s="203"/>
      <c r="AV47" s="203"/>
      <c r="AW47" s="203"/>
      <c r="AX47" s="205"/>
    </row>
    <row r="48" spans="1:50" ht="23.25" hidden="1" customHeight="1" x14ac:dyDescent="0.15">
      <c r="A48" s="393"/>
      <c r="B48" s="394"/>
      <c r="C48" s="394"/>
      <c r="D48" s="394"/>
      <c r="E48" s="394"/>
      <c r="F48" s="395"/>
      <c r="G48" s="556"/>
      <c r="H48" s="557"/>
      <c r="I48" s="557"/>
      <c r="J48" s="557"/>
      <c r="K48" s="557"/>
      <c r="L48" s="557"/>
      <c r="M48" s="557"/>
      <c r="N48" s="557"/>
      <c r="O48" s="558"/>
      <c r="P48" s="96"/>
      <c r="Q48" s="96"/>
      <c r="R48" s="96"/>
      <c r="S48" s="96"/>
      <c r="T48" s="96"/>
      <c r="U48" s="96"/>
      <c r="V48" s="96"/>
      <c r="W48" s="96"/>
      <c r="X48" s="97"/>
      <c r="Y48" s="404" t="s">
        <v>13</v>
      </c>
      <c r="Z48" s="405"/>
      <c r="AA48" s="406"/>
      <c r="AB48" s="545" t="s">
        <v>178</v>
      </c>
      <c r="AC48" s="545"/>
      <c r="AD48" s="545"/>
      <c r="AE48" s="202"/>
      <c r="AF48" s="203"/>
      <c r="AG48" s="203"/>
      <c r="AH48" s="203"/>
      <c r="AI48" s="202"/>
      <c r="AJ48" s="203"/>
      <c r="AK48" s="203"/>
      <c r="AL48" s="203"/>
      <c r="AM48" s="202"/>
      <c r="AN48" s="203"/>
      <c r="AO48" s="203"/>
      <c r="AP48" s="203"/>
      <c r="AQ48" s="326"/>
      <c r="AR48" s="192"/>
      <c r="AS48" s="192"/>
      <c r="AT48" s="327"/>
      <c r="AU48" s="203"/>
      <c r="AV48" s="203"/>
      <c r="AW48" s="203"/>
      <c r="AX48" s="205"/>
    </row>
    <row r="49" spans="1:50" ht="23.25" hidden="1" customHeight="1" x14ac:dyDescent="0.15">
      <c r="A49" s="210" t="s">
        <v>303</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86" t="s">
        <v>274</v>
      </c>
      <c r="B51" s="387"/>
      <c r="C51" s="387"/>
      <c r="D51" s="387"/>
      <c r="E51" s="387"/>
      <c r="F51" s="388"/>
      <c r="G51" s="399" t="s">
        <v>145</v>
      </c>
      <c r="H51" s="400"/>
      <c r="I51" s="400"/>
      <c r="J51" s="400"/>
      <c r="K51" s="400"/>
      <c r="L51" s="400"/>
      <c r="M51" s="400"/>
      <c r="N51" s="400"/>
      <c r="O51" s="401"/>
      <c r="P51" s="437" t="s">
        <v>58</v>
      </c>
      <c r="Q51" s="400"/>
      <c r="R51" s="400"/>
      <c r="S51" s="400"/>
      <c r="T51" s="400"/>
      <c r="U51" s="400"/>
      <c r="V51" s="400"/>
      <c r="W51" s="400"/>
      <c r="X51" s="401"/>
      <c r="Y51" s="438"/>
      <c r="Z51" s="439"/>
      <c r="AA51" s="440"/>
      <c r="AB51" s="396" t="s">
        <v>11</v>
      </c>
      <c r="AC51" s="397"/>
      <c r="AD51" s="398"/>
      <c r="AE51" s="228" t="s">
        <v>315</v>
      </c>
      <c r="AF51" s="229"/>
      <c r="AG51" s="229"/>
      <c r="AH51" s="230"/>
      <c r="AI51" s="228" t="s">
        <v>313</v>
      </c>
      <c r="AJ51" s="229"/>
      <c r="AK51" s="229"/>
      <c r="AL51" s="230"/>
      <c r="AM51" s="234" t="s">
        <v>342</v>
      </c>
      <c r="AN51" s="234"/>
      <c r="AO51" s="234"/>
      <c r="AP51" s="234"/>
      <c r="AQ51" s="136" t="s">
        <v>187</v>
      </c>
      <c r="AR51" s="137"/>
      <c r="AS51" s="137"/>
      <c r="AT51" s="138"/>
      <c r="AU51" s="910" t="s">
        <v>133</v>
      </c>
      <c r="AV51" s="910"/>
      <c r="AW51" s="910"/>
      <c r="AX51" s="911"/>
    </row>
    <row r="52" spans="1:50" ht="18.75" hidden="1" customHeight="1" x14ac:dyDescent="0.15">
      <c r="A52" s="386"/>
      <c r="B52" s="387"/>
      <c r="C52" s="387"/>
      <c r="D52" s="387"/>
      <c r="E52" s="387"/>
      <c r="F52" s="388"/>
      <c r="G52" s="402"/>
      <c r="H52" s="384"/>
      <c r="I52" s="384"/>
      <c r="J52" s="384"/>
      <c r="K52" s="384"/>
      <c r="L52" s="384"/>
      <c r="M52" s="384"/>
      <c r="N52" s="384"/>
      <c r="O52" s="403"/>
      <c r="P52" s="424"/>
      <c r="Q52" s="384"/>
      <c r="R52" s="384"/>
      <c r="S52" s="384"/>
      <c r="T52" s="384"/>
      <c r="U52" s="384"/>
      <c r="V52" s="384"/>
      <c r="W52" s="384"/>
      <c r="X52" s="403"/>
      <c r="Y52" s="441"/>
      <c r="Z52" s="442"/>
      <c r="AA52" s="443"/>
      <c r="AB52" s="231"/>
      <c r="AC52" s="232"/>
      <c r="AD52" s="233"/>
      <c r="AE52" s="231"/>
      <c r="AF52" s="232"/>
      <c r="AG52" s="232"/>
      <c r="AH52" s="233"/>
      <c r="AI52" s="231"/>
      <c r="AJ52" s="232"/>
      <c r="AK52" s="232"/>
      <c r="AL52" s="233"/>
      <c r="AM52" s="235"/>
      <c r="AN52" s="235"/>
      <c r="AO52" s="235"/>
      <c r="AP52" s="235"/>
      <c r="AQ52" s="576"/>
      <c r="AR52" s="185"/>
      <c r="AS52" s="118" t="s">
        <v>188</v>
      </c>
      <c r="AT52" s="119"/>
      <c r="AU52" s="184"/>
      <c r="AV52" s="184"/>
      <c r="AW52" s="384" t="s">
        <v>177</v>
      </c>
      <c r="AX52" s="385"/>
    </row>
    <row r="53" spans="1:50" ht="23.25" hidden="1" customHeight="1" x14ac:dyDescent="0.15">
      <c r="A53" s="389"/>
      <c r="B53" s="387"/>
      <c r="C53" s="387"/>
      <c r="D53" s="387"/>
      <c r="E53" s="387"/>
      <c r="F53" s="388"/>
      <c r="G53" s="550"/>
      <c r="H53" s="551"/>
      <c r="I53" s="551"/>
      <c r="J53" s="551"/>
      <c r="K53" s="551"/>
      <c r="L53" s="551"/>
      <c r="M53" s="551"/>
      <c r="N53" s="551"/>
      <c r="O53" s="552"/>
      <c r="P53" s="90"/>
      <c r="Q53" s="90"/>
      <c r="R53" s="90"/>
      <c r="S53" s="90"/>
      <c r="T53" s="90"/>
      <c r="U53" s="90"/>
      <c r="V53" s="90"/>
      <c r="W53" s="90"/>
      <c r="X53" s="91"/>
      <c r="Y53" s="460" t="s">
        <v>12</v>
      </c>
      <c r="Z53" s="520"/>
      <c r="AA53" s="521"/>
      <c r="AB53" s="450"/>
      <c r="AC53" s="450"/>
      <c r="AD53" s="450"/>
      <c r="AE53" s="202"/>
      <c r="AF53" s="203"/>
      <c r="AG53" s="203"/>
      <c r="AH53" s="203"/>
      <c r="AI53" s="202"/>
      <c r="AJ53" s="203"/>
      <c r="AK53" s="203"/>
      <c r="AL53" s="203"/>
      <c r="AM53" s="202"/>
      <c r="AN53" s="203"/>
      <c r="AO53" s="203"/>
      <c r="AP53" s="203"/>
      <c r="AQ53" s="326"/>
      <c r="AR53" s="192"/>
      <c r="AS53" s="192"/>
      <c r="AT53" s="327"/>
      <c r="AU53" s="203"/>
      <c r="AV53" s="203"/>
      <c r="AW53" s="203"/>
      <c r="AX53" s="205"/>
    </row>
    <row r="54" spans="1:50" ht="23.25" hidden="1" customHeight="1" x14ac:dyDescent="0.15">
      <c r="A54" s="390"/>
      <c r="B54" s="391"/>
      <c r="C54" s="391"/>
      <c r="D54" s="391"/>
      <c r="E54" s="391"/>
      <c r="F54" s="392"/>
      <c r="G54" s="553"/>
      <c r="H54" s="554"/>
      <c r="I54" s="554"/>
      <c r="J54" s="554"/>
      <c r="K54" s="554"/>
      <c r="L54" s="554"/>
      <c r="M54" s="554"/>
      <c r="N54" s="554"/>
      <c r="O54" s="555"/>
      <c r="P54" s="93"/>
      <c r="Q54" s="93"/>
      <c r="R54" s="93"/>
      <c r="S54" s="93"/>
      <c r="T54" s="93"/>
      <c r="U54" s="93"/>
      <c r="V54" s="93"/>
      <c r="W54" s="93"/>
      <c r="X54" s="94"/>
      <c r="Y54" s="404" t="s">
        <v>53</v>
      </c>
      <c r="Z54" s="405"/>
      <c r="AA54" s="406"/>
      <c r="AB54" s="512"/>
      <c r="AC54" s="512"/>
      <c r="AD54" s="512"/>
      <c r="AE54" s="202"/>
      <c r="AF54" s="203"/>
      <c r="AG54" s="203"/>
      <c r="AH54" s="203"/>
      <c r="AI54" s="202"/>
      <c r="AJ54" s="203"/>
      <c r="AK54" s="203"/>
      <c r="AL54" s="203"/>
      <c r="AM54" s="202"/>
      <c r="AN54" s="203"/>
      <c r="AO54" s="203"/>
      <c r="AP54" s="203"/>
      <c r="AQ54" s="326"/>
      <c r="AR54" s="192"/>
      <c r="AS54" s="192"/>
      <c r="AT54" s="327"/>
      <c r="AU54" s="203"/>
      <c r="AV54" s="203"/>
      <c r="AW54" s="203"/>
      <c r="AX54" s="205"/>
    </row>
    <row r="55" spans="1:50" ht="23.25" hidden="1" customHeight="1" x14ac:dyDescent="0.15">
      <c r="A55" s="393"/>
      <c r="B55" s="394"/>
      <c r="C55" s="394"/>
      <c r="D55" s="394"/>
      <c r="E55" s="394"/>
      <c r="F55" s="395"/>
      <c r="G55" s="556"/>
      <c r="H55" s="557"/>
      <c r="I55" s="557"/>
      <c r="J55" s="557"/>
      <c r="K55" s="557"/>
      <c r="L55" s="557"/>
      <c r="M55" s="557"/>
      <c r="N55" s="557"/>
      <c r="O55" s="558"/>
      <c r="P55" s="96"/>
      <c r="Q55" s="96"/>
      <c r="R55" s="96"/>
      <c r="S55" s="96"/>
      <c r="T55" s="96"/>
      <c r="U55" s="96"/>
      <c r="V55" s="96"/>
      <c r="W55" s="96"/>
      <c r="X55" s="97"/>
      <c r="Y55" s="404" t="s">
        <v>13</v>
      </c>
      <c r="Z55" s="405"/>
      <c r="AA55" s="406"/>
      <c r="AB55" s="580" t="s">
        <v>14</v>
      </c>
      <c r="AC55" s="580"/>
      <c r="AD55" s="580"/>
      <c r="AE55" s="202"/>
      <c r="AF55" s="203"/>
      <c r="AG55" s="203"/>
      <c r="AH55" s="203"/>
      <c r="AI55" s="202"/>
      <c r="AJ55" s="203"/>
      <c r="AK55" s="203"/>
      <c r="AL55" s="203"/>
      <c r="AM55" s="202"/>
      <c r="AN55" s="203"/>
      <c r="AO55" s="203"/>
      <c r="AP55" s="203"/>
      <c r="AQ55" s="326"/>
      <c r="AR55" s="192"/>
      <c r="AS55" s="192"/>
      <c r="AT55" s="327"/>
      <c r="AU55" s="203"/>
      <c r="AV55" s="203"/>
      <c r="AW55" s="203"/>
      <c r="AX55" s="205"/>
    </row>
    <row r="56" spans="1:50" ht="23.25" hidden="1" customHeight="1" x14ac:dyDescent="0.15">
      <c r="A56" s="210" t="s">
        <v>303</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86" t="s">
        <v>274</v>
      </c>
      <c r="B58" s="387"/>
      <c r="C58" s="387"/>
      <c r="D58" s="387"/>
      <c r="E58" s="387"/>
      <c r="F58" s="388"/>
      <c r="G58" s="399" t="s">
        <v>145</v>
      </c>
      <c r="H58" s="400"/>
      <c r="I58" s="400"/>
      <c r="J58" s="400"/>
      <c r="K58" s="400"/>
      <c r="L58" s="400"/>
      <c r="M58" s="400"/>
      <c r="N58" s="400"/>
      <c r="O58" s="401"/>
      <c r="P58" s="437" t="s">
        <v>58</v>
      </c>
      <c r="Q58" s="400"/>
      <c r="R58" s="400"/>
      <c r="S58" s="400"/>
      <c r="T58" s="400"/>
      <c r="U58" s="400"/>
      <c r="V58" s="400"/>
      <c r="W58" s="400"/>
      <c r="X58" s="401"/>
      <c r="Y58" s="438"/>
      <c r="Z58" s="439"/>
      <c r="AA58" s="440"/>
      <c r="AB58" s="396" t="s">
        <v>11</v>
      </c>
      <c r="AC58" s="397"/>
      <c r="AD58" s="398"/>
      <c r="AE58" s="228" t="s">
        <v>315</v>
      </c>
      <c r="AF58" s="229"/>
      <c r="AG58" s="229"/>
      <c r="AH58" s="230"/>
      <c r="AI58" s="228" t="s">
        <v>313</v>
      </c>
      <c r="AJ58" s="229"/>
      <c r="AK58" s="229"/>
      <c r="AL58" s="230"/>
      <c r="AM58" s="234" t="s">
        <v>342</v>
      </c>
      <c r="AN58" s="234"/>
      <c r="AO58" s="234"/>
      <c r="AP58" s="234"/>
      <c r="AQ58" s="136" t="s">
        <v>187</v>
      </c>
      <c r="AR58" s="137"/>
      <c r="AS58" s="137"/>
      <c r="AT58" s="138"/>
      <c r="AU58" s="910" t="s">
        <v>133</v>
      </c>
      <c r="AV58" s="910"/>
      <c r="AW58" s="910"/>
      <c r="AX58" s="911"/>
    </row>
    <row r="59" spans="1:50" ht="18.75" hidden="1" customHeight="1" x14ac:dyDescent="0.15">
      <c r="A59" s="386"/>
      <c r="B59" s="387"/>
      <c r="C59" s="387"/>
      <c r="D59" s="387"/>
      <c r="E59" s="387"/>
      <c r="F59" s="388"/>
      <c r="G59" s="402"/>
      <c r="H59" s="384"/>
      <c r="I59" s="384"/>
      <c r="J59" s="384"/>
      <c r="K59" s="384"/>
      <c r="L59" s="384"/>
      <c r="M59" s="384"/>
      <c r="N59" s="384"/>
      <c r="O59" s="403"/>
      <c r="P59" s="424"/>
      <c r="Q59" s="384"/>
      <c r="R59" s="384"/>
      <c r="S59" s="384"/>
      <c r="T59" s="384"/>
      <c r="U59" s="384"/>
      <c r="V59" s="384"/>
      <c r="W59" s="384"/>
      <c r="X59" s="403"/>
      <c r="Y59" s="441"/>
      <c r="Z59" s="442"/>
      <c r="AA59" s="443"/>
      <c r="AB59" s="231"/>
      <c r="AC59" s="232"/>
      <c r="AD59" s="233"/>
      <c r="AE59" s="231"/>
      <c r="AF59" s="232"/>
      <c r="AG59" s="232"/>
      <c r="AH59" s="233"/>
      <c r="AI59" s="231"/>
      <c r="AJ59" s="232"/>
      <c r="AK59" s="232"/>
      <c r="AL59" s="233"/>
      <c r="AM59" s="235"/>
      <c r="AN59" s="235"/>
      <c r="AO59" s="235"/>
      <c r="AP59" s="235"/>
      <c r="AQ59" s="576"/>
      <c r="AR59" s="185"/>
      <c r="AS59" s="118" t="s">
        <v>188</v>
      </c>
      <c r="AT59" s="119"/>
      <c r="AU59" s="184"/>
      <c r="AV59" s="184"/>
      <c r="AW59" s="384" t="s">
        <v>177</v>
      </c>
      <c r="AX59" s="385"/>
    </row>
    <row r="60" spans="1:50" ht="23.25" hidden="1" customHeight="1" x14ac:dyDescent="0.15">
      <c r="A60" s="389"/>
      <c r="B60" s="387"/>
      <c r="C60" s="387"/>
      <c r="D60" s="387"/>
      <c r="E60" s="387"/>
      <c r="F60" s="388"/>
      <c r="G60" s="550"/>
      <c r="H60" s="551"/>
      <c r="I60" s="551"/>
      <c r="J60" s="551"/>
      <c r="K60" s="551"/>
      <c r="L60" s="551"/>
      <c r="M60" s="551"/>
      <c r="N60" s="551"/>
      <c r="O60" s="552"/>
      <c r="P60" s="90"/>
      <c r="Q60" s="90"/>
      <c r="R60" s="90"/>
      <c r="S60" s="90"/>
      <c r="T60" s="90"/>
      <c r="U60" s="90"/>
      <c r="V60" s="90"/>
      <c r="W60" s="90"/>
      <c r="X60" s="91"/>
      <c r="Y60" s="460" t="s">
        <v>12</v>
      </c>
      <c r="Z60" s="520"/>
      <c r="AA60" s="521"/>
      <c r="AB60" s="450"/>
      <c r="AC60" s="450"/>
      <c r="AD60" s="450"/>
      <c r="AE60" s="202"/>
      <c r="AF60" s="203"/>
      <c r="AG60" s="203"/>
      <c r="AH60" s="203"/>
      <c r="AI60" s="202"/>
      <c r="AJ60" s="203"/>
      <c r="AK60" s="203"/>
      <c r="AL60" s="203"/>
      <c r="AM60" s="202"/>
      <c r="AN60" s="203"/>
      <c r="AO60" s="203"/>
      <c r="AP60" s="203"/>
      <c r="AQ60" s="326"/>
      <c r="AR60" s="192"/>
      <c r="AS60" s="192"/>
      <c r="AT60" s="327"/>
      <c r="AU60" s="203"/>
      <c r="AV60" s="203"/>
      <c r="AW60" s="203"/>
      <c r="AX60" s="205"/>
    </row>
    <row r="61" spans="1:50" ht="23.25" hidden="1" customHeight="1" x14ac:dyDescent="0.15">
      <c r="A61" s="390"/>
      <c r="B61" s="391"/>
      <c r="C61" s="391"/>
      <c r="D61" s="391"/>
      <c r="E61" s="391"/>
      <c r="F61" s="392"/>
      <c r="G61" s="553"/>
      <c r="H61" s="554"/>
      <c r="I61" s="554"/>
      <c r="J61" s="554"/>
      <c r="K61" s="554"/>
      <c r="L61" s="554"/>
      <c r="M61" s="554"/>
      <c r="N61" s="554"/>
      <c r="O61" s="555"/>
      <c r="P61" s="93"/>
      <c r="Q61" s="93"/>
      <c r="R61" s="93"/>
      <c r="S61" s="93"/>
      <c r="T61" s="93"/>
      <c r="U61" s="93"/>
      <c r="V61" s="93"/>
      <c r="W61" s="93"/>
      <c r="X61" s="94"/>
      <c r="Y61" s="404" t="s">
        <v>53</v>
      </c>
      <c r="Z61" s="405"/>
      <c r="AA61" s="406"/>
      <c r="AB61" s="512"/>
      <c r="AC61" s="512"/>
      <c r="AD61" s="512"/>
      <c r="AE61" s="202"/>
      <c r="AF61" s="203"/>
      <c r="AG61" s="203"/>
      <c r="AH61" s="203"/>
      <c r="AI61" s="202"/>
      <c r="AJ61" s="203"/>
      <c r="AK61" s="203"/>
      <c r="AL61" s="203"/>
      <c r="AM61" s="202"/>
      <c r="AN61" s="203"/>
      <c r="AO61" s="203"/>
      <c r="AP61" s="203"/>
      <c r="AQ61" s="326"/>
      <c r="AR61" s="192"/>
      <c r="AS61" s="192"/>
      <c r="AT61" s="327"/>
      <c r="AU61" s="203"/>
      <c r="AV61" s="203"/>
      <c r="AW61" s="203"/>
      <c r="AX61" s="205"/>
    </row>
    <row r="62" spans="1:50" ht="23.25" hidden="1" customHeight="1" x14ac:dyDescent="0.15">
      <c r="A62" s="390"/>
      <c r="B62" s="391"/>
      <c r="C62" s="391"/>
      <c r="D62" s="391"/>
      <c r="E62" s="391"/>
      <c r="F62" s="392"/>
      <c r="G62" s="556"/>
      <c r="H62" s="557"/>
      <c r="I62" s="557"/>
      <c r="J62" s="557"/>
      <c r="K62" s="557"/>
      <c r="L62" s="557"/>
      <c r="M62" s="557"/>
      <c r="N62" s="557"/>
      <c r="O62" s="558"/>
      <c r="P62" s="96"/>
      <c r="Q62" s="96"/>
      <c r="R62" s="96"/>
      <c r="S62" s="96"/>
      <c r="T62" s="96"/>
      <c r="U62" s="96"/>
      <c r="V62" s="96"/>
      <c r="W62" s="96"/>
      <c r="X62" s="97"/>
      <c r="Y62" s="404" t="s">
        <v>13</v>
      </c>
      <c r="Z62" s="405"/>
      <c r="AA62" s="406"/>
      <c r="AB62" s="545" t="s">
        <v>14</v>
      </c>
      <c r="AC62" s="545"/>
      <c r="AD62" s="545"/>
      <c r="AE62" s="202"/>
      <c r="AF62" s="203"/>
      <c r="AG62" s="203"/>
      <c r="AH62" s="203"/>
      <c r="AI62" s="202"/>
      <c r="AJ62" s="203"/>
      <c r="AK62" s="203"/>
      <c r="AL62" s="203"/>
      <c r="AM62" s="202"/>
      <c r="AN62" s="203"/>
      <c r="AO62" s="203"/>
      <c r="AP62" s="203"/>
      <c r="AQ62" s="326"/>
      <c r="AR62" s="192"/>
      <c r="AS62" s="192"/>
      <c r="AT62" s="327"/>
      <c r="AU62" s="203"/>
      <c r="AV62" s="203"/>
      <c r="AW62" s="203"/>
      <c r="AX62" s="205"/>
    </row>
    <row r="63" spans="1:50" ht="23.25" hidden="1" customHeight="1" x14ac:dyDescent="0.15">
      <c r="A63" s="210" t="s">
        <v>303</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71" t="s">
        <v>275</v>
      </c>
      <c r="B65" s="472"/>
      <c r="C65" s="472"/>
      <c r="D65" s="472"/>
      <c r="E65" s="472"/>
      <c r="F65" s="473"/>
      <c r="G65" s="474"/>
      <c r="H65" s="223" t="s">
        <v>145</v>
      </c>
      <c r="I65" s="223"/>
      <c r="J65" s="223"/>
      <c r="K65" s="223"/>
      <c r="L65" s="223"/>
      <c r="M65" s="223"/>
      <c r="N65" s="223"/>
      <c r="O65" s="224"/>
      <c r="P65" s="222" t="s">
        <v>58</v>
      </c>
      <c r="Q65" s="223"/>
      <c r="R65" s="223"/>
      <c r="S65" s="223"/>
      <c r="T65" s="223"/>
      <c r="U65" s="223"/>
      <c r="V65" s="224"/>
      <c r="W65" s="476" t="s">
        <v>270</v>
      </c>
      <c r="X65" s="477"/>
      <c r="Y65" s="480"/>
      <c r="Z65" s="480"/>
      <c r="AA65" s="481"/>
      <c r="AB65" s="222" t="s">
        <v>11</v>
      </c>
      <c r="AC65" s="223"/>
      <c r="AD65" s="224"/>
      <c r="AE65" s="228" t="s">
        <v>315</v>
      </c>
      <c r="AF65" s="229"/>
      <c r="AG65" s="229"/>
      <c r="AH65" s="230"/>
      <c r="AI65" s="228" t="s">
        <v>313</v>
      </c>
      <c r="AJ65" s="229"/>
      <c r="AK65" s="229"/>
      <c r="AL65" s="230"/>
      <c r="AM65" s="234" t="s">
        <v>342</v>
      </c>
      <c r="AN65" s="234"/>
      <c r="AO65" s="234"/>
      <c r="AP65" s="234"/>
      <c r="AQ65" s="222" t="s">
        <v>187</v>
      </c>
      <c r="AR65" s="223"/>
      <c r="AS65" s="223"/>
      <c r="AT65" s="224"/>
      <c r="AU65" s="236" t="s">
        <v>133</v>
      </c>
      <c r="AV65" s="236"/>
      <c r="AW65" s="236"/>
      <c r="AX65" s="237"/>
    </row>
    <row r="66" spans="1:50" ht="18.75" hidden="1" customHeight="1" x14ac:dyDescent="0.15">
      <c r="A66" s="464"/>
      <c r="B66" s="465"/>
      <c r="C66" s="465"/>
      <c r="D66" s="465"/>
      <c r="E66" s="465"/>
      <c r="F66" s="466"/>
      <c r="G66" s="475"/>
      <c r="H66" s="226"/>
      <c r="I66" s="226"/>
      <c r="J66" s="226"/>
      <c r="K66" s="226"/>
      <c r="L66" s="226"/>
      <c r="M66" s="226"/>
      <c r="N66" s="226"/>
      <c r="O66" s="227"/>
      <c r="P66" s="225"/>
      <c r="Q66" s="226"/>
      <c r="R66" s="226"/>
      <c r="S66" s="226"/>
      <c r="T66" s="226"/>
      <c r="U66" s="226"/>
      <c r="V66" s="227"/>
      <c r="W66" s="478"/>
      <c r="X66" s="479"/>
      <c r="Y66" s="482"/>
      <c r="Z66" s="482"/>
      <c r="AA66" s="483"/>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273</v>
      </c>
      <c r="AX66" s="238"/>
    </row>
    <row r="67" spans="1:50" ht="23.25" hidden="1" customHeight="1" x14ac:dyDescent="0.15">
      <c r="A67" s="464"/>
      <c r="B67" s="465"/>
      <c r="C67" s="465"/>
      <c r="D67" s="465"/>
      <c r="E67" s="465"/>
      <c r="F67" s="466"/>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293</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64"/>
      <c r="B68" s="465"/>
      <c r="C68" s="465"/>
      <c r="D68" s="465"/>
      <c r="E68" s="465"/>
      <c r="F68" s="466"/>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293</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64"/>
      <c r="B69" s="465"/>
      <c r="C69" s="465"/>
      <c r="D69" s="465"/>
      <c r="E69" s="465"/>
      <c r="F69" s="466"/>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294</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64" t="s">
        <v>279</v>
      </c>
      <c r="B70" s="465"/>
      <c r="C70" s="465"/>
      <c r="D70" s="465"/>
      <c r="E70" s="465"/>
      <c r="F70" s="466"/>
      <c r="G70" s="240" t="s">
        <v>190</v>
      </c>
      <c r="H70" s="291"/>
      <c r="I70" s="291"/>
      <c r="J70" s="291"/>
      <c r="K70" s="291"/>
      <c r="L70" s="291"/>
      <c r="M70" s="291"/>
      <c r="N70" s="291"/>
      <c r="O70" s="291"/>
      <c r="P70" s="291"/>
      <c r="Q70" s="291"/>
      <c r="R70" s="291"/>
      <c r="S70" s="291"/>
      <c r="T70" s="291"/>
      <c r="U70" s="291"/>
      <c r="V70" s="291"/>
      <c r="W70" s="294" t="s">
        <v>292</v>
      </c>
      <c r="X70" s="295"/>
      <c r="Y70" s="254" t="s">
        <v>12</v>
      </c>
      <c r="Z70" s="254"/>
      <c r="AA70" s="255"/>
      <c r="AB70" s="256" t="s">
        <v>293</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64"/>
      <c r="B71" s="465"/>
      <c r="C71" s="465"/>
      <c r="D71" s="465"/>
      <c r="E71" s="465"/>
      <c r="F71" s="466"/>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293</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67"/>
      <c r="B72" s="468"/>
      <c r="C72" s="468"/>
      <c r="D72" s="468"/>
      <c r="E72" s="468"/>
      <c r="F72" s="469"/>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294</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495" t="s">
        <v>275</v>
      </c>
      <c r="B73" s="496"/>
      <c r="C73" s="496"/>
      <c r="D73" s="496"/>
      <c r="E73" s="496"/>
      <c r="F73" s="497"/>
      <c r="G73" s="568"/>
      <c r="H73" s="115" t="s">
        <v>145</v>
      </c>
      <c r="I73" s="115"/>
      <c r="J73" s="115"/>
      <c r="K73" s="115"/>
      <c r="L73" s="115"/>
      <c r="M73" s="115"/>
      <c r="N73" s="115"/>
      <c r="O73" s="116"/>
      <c r="P73" s="144" t="s">
        <v>58</v>
      </c>
      <c r="Q73" s="115"/>
      <c r="R73" s="115"/>
      <c r="S73" s="115"/>
      <c r="T73" s="115"/>
      <c r="U73" s="115"/>
      <c r="V73" s="115"/>
      <c r="W73" s="115"/>
      <c r="X73" s="116"/>
      <c r="Y73" s="570"/>
      <c r="Z73" s="571"/>
      <c r="AA73" s="572"/>
      <c r="AB73" s="144" t="s">
        <v>11</v>
      </c>
      <c r="AC73" s="115"/>
      <c r="AD73" s="116"/>
      <c r="AE73" s="228" t="s">
        <v>315</v>
      </c>
      <c r="AF73" s="229"/>
      <c r="AG73" s="229"/>
      <c r="AH73" s="230"/>
      <c r="AI73" s="228" t="s">
        <v>313</v>
      </c>
      <c r="AJ73" s="229"/>
      <c r="AK73" s="229"/>
      <c r="AL73" s="230"/>
      <c r="AM73" s="234" t="s">
        <v>342</v>
      </c>
      <c r="AN73" s="234"/>
      <c r="AO73" s="234"/>
      <c r="AP73" s="234"/>
      <c r="AQ73" s="144" t="s">
        <v>187</v>
      </c>
      <c r="AR73" s="115"/>
      <c r="AS73" s="115"/>
      <c r="AT73" s="116"/>
      <c r="AU73" s="120" t="s">
        <v>133</v>
      </c>
      <c r="AV73" s="121"/>
      <c r="AW73" s="121"/>
      <c r="AX73" s="122"/>
    </row>
    <row r="74" spans="1:50" ht="18.75" hidden="1" customHeight="1" x14ac:dyDescent="0.15">
      <c r="A74" s="498"/>
      <c r="B74" s="499"/>
      <c r="C74" s="499"/>
      <c r="D74" s="499"/>
      <c r="E74" s="499"/>
      <c r="F74" s="500"/>
      <c r="G74" s="569"/>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6"/>
      <c r="AR74" s="185"/>
      <c r="AS74" s="118" t="s">
        <v>188</v>
      </c>
      <c r="AT74" s="119"/>
      <c r="AU74" s="576"/>
      <c r="AV74" s="185"/>
      <c r="AW74" s="118" t="s">
        <v>177</v>
      </c>
      <c r="AX74" s="180"/>
    </row>
    <row r="75" spans="1:50" ht="23.25" hidden="1" customHeight="1" x14ac:dyDescent="0.15">
      <c r="A75" s="498"/>
      <c r="B75" s="499"/>
      <c r="C75" s="499"/>
      <c r="D75" s="499"/>
      <c r="E75" s="499"/>
      <c r="F75" s="500"/>
      <c r="G75" s="595"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3"/>
      <c r="AV75" s="203"/>
      <c r="AW75" s="203"/>
      <c r="AX75" s="205"/>
    </row>
    <row r="76" spans="1:50" ht="23.25" hidden="1" customHeight="1" x14ac:dyDescent="0.15">
      <c r="A76" s="498"/>
      <c r="B76" s="499"/>
      <c r="C76" s="499"/>
      <c r="D76" s="499"/>
      <c r="E76" s="499"/>
      <c r="F76" s="500"/>
      <c r="G76" s="596"/>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3"/>
      <c r="AV76" s="203"/>
      <c r="AW76" s="203"/>
      <c r="AX76" s="205"/>
    </row>
    <row r="77" spans="1:50" ht="23.25" hidden="1" customHeight="1" x14ac:dyDescent="0.15">
      <c r="A77" s="498"/>
      <c r="B77" s="499"/>
      <c r="C77" s="499"/>
      <c r="D77" s="499"/>
      <c r="E77" s="499"/>
      <c r="F77" s="500"/>
      <c r="G77" s="597"/>
      <c r="H77" s="96"/>
      <c r="I77" s="96"/>
      <c r="J77" s="96"/>
      <c r="K77" s="96"/>
      <c r="L77" s="96"/>
      <c r="M77" s="96"/>
      <c r="N77" s="96"/>
      <c r="O77" s="97"/>
      <c r="P77" s="93"/>
      <c r="Q77" s="93"/>
      <c r="R77" s="93"/>
      <c r="S77" s="93"/>
      <c r="T77" s="93"/>
      <c r="U77" s="93"/>
      <c r="V77" s="93"/>
      <c r="W77" s="93"/>
      <c r="X77" s="94"/>
      <c r="Y77" s="144" t="s">
        <v>13</v>
      </c>
      <c r="Z77" s="115"/>
      <c r="AA77" s="116"/>
      <c r="AB77" s="565" t="s">
        <v>14</v>
      </c>
      <c r="AC77" s="565"/>
      <c r="AD77" s="565"/>
      <c r="AE77" s="876"/>
      <c r="AF77" s="877"/>
      <c r="AG77" s="877"/>
      <c r="AH77" s="877"/>
      <c r="AI77" s="876"/>
      <c r="AJ77" s="877"/>
      <c r="AK77" s="877"/>
      <c r="AL77" s="877"/>
      <c r="AM77" s="876"/>
      <c r="AN77" s="877"/>
      <c r="AO77" s="877"/>
      <c r="AP77" s="877"/>
      <c r="AQ77" s="326"/>
      <c r="AR77" s="192"/>
      <c r="AS77" s="192"/>
      <c r="AT77" s="327"/>
      <c r="AU77" s="203"/>
      <c r="AV77" s="203"/>
      <c r="AW77" s="203"/>
      <c r="AX77" s="205"/>
    </row>
    <row r="78" spans="1:50" ht="69.75" hidden="1" customHeight="1" x14ac:dyDescent="0.15">
      <c r="A78" s="320" t="s">
        <v>306</v>
      </c>
      <c r="B78" s="321"/>
      <c r="C78" s="321"/>
      <c r="D78" s="321"/>
      <c r="E78" s="318" t="s">
        <v>253</v>
      </c>
      <c r="F78" s="319"/>
      <c r="G78" s="47" t="s">
        <v>190</v>
      </c>
      <c r="H78" s="573"/>
      <c r="I78" s="574"/>
      <c r="J78" s="574"/>
      <c r="K78" s="574"/>
      <c r="L78" s="574"/>
      <c r="M78" s="574"/>
      <c r="N78" s="574"/>
      <c r="O78" s="575"/>
      <c r="P78" s="132"/>
      <c r="Q78" s="132"/>
      <c r="R78" s="132"/>
      <c r="S78" s="132"/>
      <c r="T78" s="132"/>
      <c r="U78" s="132"/>
      <c r="V78" s="132"/>
      <c r="W78" s="132"/>
      <c r="X78" s="132"/>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row>
    <row r="79" spans="1:50" ht="18.75" hidden="1" customHeight="1" x14ac:dyDescent="0.15">
      <c r="A79" s="559" t="s">
        <v>148</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2" t="s">
        <v>269</v>
      </c>
      <c r="AP79" s="263"/>
      <c r="AQ79" s="263"/>
      <c r="AR79" s="66" t="s">
        <v>267</v>
      </c>
      <c r="AS79" s="262"/>
      <c r="AT79" s="263"/>
      <c r="AU79" s="263"/>
      <c r="AV79" s="263"/>
      <c r="AW79" s="263"/>
      <c r="AX79" s="966"/>
    </row>
    <row r="80" spans="1:50" ht="18.75" hidden="1" customHeight="1" x14ac:dyDescent="0.15">
      <c r="A80" s="850" t="s">
        <v>146</v>
      </c>
      <c r="B80" s="513" t="s">
        <v>266</v>
      </c>
      <c r="C80" s="514"/>
      <c r="D80" s="514"/>
      <c r="E80" s="514"/>
      <c r="F80" s="515"/>
      <c r="G80" s="422" t="s">
        <v>138</v>
      </c>
      <c r="H80" s="422"/>
      <c r="I80" s="422"/>
      <c r="J80" s="422"/>
      <c r="K80" s="422"/>
      <c r="L80" s="422"/>
      <c r="M80" s="422"/>
      <c r="N80" s="422"/>
      <c r="O80" s="422"/>
      <c r="P80" s="422"/>
      <c r="Q80" s="422"/>
      <c r="R80" s="422"/>
      <c r="S80" s="422"/>
      <c r="T80" s="422"/>
      <c r="U80" s="422"/>
      <c r="V80" s="422"/>
      <c r="W80" s="422"/>
      <c r="X80" s="422"/>
      <c r="Y80" s="422"/>
      <c r="Z80" s="422"/>
      <c r="AA80" s="502"/>
      <c r="AB80" s="421" t="s">
        <v>354</v>
      </c>
      <c r="AC80" s="422"/>
      <c r="AD80" s="422"/>
      <c r="AE80" s="422"/>
      <c r="AF80" s="422"/>
      <c r="AG80" s="422"/>
      <c r="AH80" s="422"/>
      <c r="AI80" s="422"/>
      <c r="AJ80" s="422"/>
      <c r="AK80" s="422"/>
      <c r="AL80" s="422"/>
      <c r="AM80" s="422"/>
      <c r="AN80" s="422"/>
      <c r="AO80" s="422"/>
      <c r="AP80" s="422"/>
      <c r="AQ80" s="422"/>
      <c r="AR80" s="422"/>
      <c r="AS80" s="422"/>
      <c r="AT80" s="422"/>
      <c r="AU80" s="422"/>
      <c r="AV80" s="422"/>
      <c r="AW80" s="422"/>
      <c r="AX80" s="423"/>
    </row>
    <row r="81" spans="1:60" ht="22.5" hidden="1" customHeight="1" x14ac:dyDescent="0.15">
      <c r="A81" s="851"/>
      <c r="B81" s="516"/>
      <c r="C81" s="417"/>
      <c r="D81" s="417"/>
      <c r="E81" s="417"/>
      <c r="F81" s="418"/>
      <c r="G81" s="384"/>
      <c r="H81" s="384"/>
      <c r="I81" s="384"/>
      <c r="J81" s="384"/>
      <c r="K81" s="384"/>
      <c r="L81" s="384"/>
      <c r="M81" s="384"/>
      <c r="N81" s="384"/>
      <c r="O81" s="384"/>
      <c r="P81" s="384"/>
      <c r="Q81" s="384"/>
      <c r="R81" s="384"/>
      <c r="S81" s="384"/>
      <c r="T81" s="384"/>
      <c r="U81" s="384"/>
      <c r="V81" s="384"/>
      <c r="W81" s="384"/>
      <c r="X81" s="384"/>
      <c r="Y81" s="384"/>
      <c r="Z81" s="384"/>
      <c r="AA81" s="403"/>
      <c r="AB81" s="424"/>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1"/>
      <c r="B82" s="516"/>
      <c r="C82" s="417"/>
      <c r="D82" s="417"/>
      <c r="E82" s="417"/>
      <c r="F82" s="418"/>
      <c r="G82" s="662"/>
      <c r="H82" s="662"/>
      <c r="I82" s="662"/>
      <c r="J82" s="662"/>
      <c r="K82" s="662"/>
      <c r="L82" s="662"/>
      <c r="M82" s="662"/>
      <c r="N82" s="662"/>
      <c r="O82" s="662"/>
      <c r="P82" s="662"/>
      <c r="Q82" s="662"/>
      <c r="R82" s="662"/>
      <c r="S82" s="662"/>
      <c r="T82" s="662"/>
      <c r="U82" s="662"/>
      <c r="V82" s="662"/>
      <c r="W82" s="662"/>
      <c r="X82" s="662"/>
      <c r="Y82" s="662"/>
      <c r="Z82" s="662"/>
      <c r="AA82" s="663"/>
      <c r="AB82" s="870"/>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1"/>
    </row>
    <row r="83" spans="1:60" ht="22.5" hidden="1" customHeight="1" x14ac:dyDescent="0.15">
      <c r="A83" s="851"/>
      <c r="B83" s="516"/>
      <c r="C83" s="417"/>
      <c r="D83" s="417"/>
      <c r="E83" s="417"/>
      <c r="F83" s="418"/>
      <c r="G83" s="664"/>
      <c r="H83" s="664"/>
      <c r="I83" s="664"/>
      <c r="J83" s="664"/>
      <c r="K83" s="664"/>
      <c r="L83" s="664"/>
      <c r="M83" s="664"/>
      <c r="N83" s="664"/>
      <c r="O83" s="664"/>
      <c r="P83" s="664"/>
      <c r="Q83" s="664"/>
      <c r="R83" s="664"/>
      <c r="S83" s="664"/>
      <c r="T83" s="664"/>
      <c r="U83" s="664"/>
      <c r="V83" s="664"/>
      <c r="W83" s="664"/>
      <c r="X83" s="664"/>
      <c r="Y83" s="664"/>
      <c r="Z83" s="664"/>
      <c r="AA83" s="665"/>
      <c r="AB83" s="872"/>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3"/>
    </row>
    <row r="84" spans="1:60" ht="19.5" hidden="1" customHeight="1" x14ac:dyDescent="0.15">
      <c r="A84" s="851"/>
      <c r="B84" s="517"/>
      <c r="C84" s="518"/>
      <c r="D84" s="518"/>
      <c r="E84" s="518"/>
      <c r="F84" s="519"/>
      <c r="G84" s="666"/>
      <c r="H84" s="666"/>
      <c r="I84" s="666"/>
      <c r="J84" s="666"/>
      <c r="K84" s="666"/>
      <c r="L84" s="666"/>
      <c r="M84" s="666"/>
      <c r="N84" s="666"/>
      <c r="O84" s="666"/>
      <c r="P84" s="666"/>
      <c r="Q84" s="666"/>
      <c r="R84" s="666"/>
      <c r="S84" s="666"/>
      <c r="T84" s="666"/>
      <c r="U84" s="666"/>
      <c r="V84" s="666"/>
      <c r="W84" s="666"/>
      <c r="X84" s="666"/>
      <c r="Y84" s="666"/>
      <c r="Z84" s="666"/>
      <c r="AA84" s="667"/>
      <c r="AB84" s="874"/>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5"/>
    </row>
    <row r="85" spans="1:60" ht="18.75" hidden="1" customHeight="1" x14ac:dyDescent="0.15">
      <c r="A85" s="851"/>
      <c r="B85" s="417" t="s">
        <v>144</v>
      </c>
      <c r="C85" s="417"/>
      <c r="D85" s="417"/>
      <c r="E85" s="417"/>
      <c r="F85" s="418"/>
      <c r="G85" s="501" t="s">
        <v>60</v>
      </c>
      <c r="H85" s="422"/>
      <c r="I85" s="422"/>
      <c r="J85" s="422"/>
      <c r="K85" s="422"/>
      <c r="L85" s="422"/>
      <c r="M85" s="422"/>
      <c r="N85" s="422"/>
      <c r="O85" s="502"/>
      <c r="P85" s="421" t="s">
        <v>62</v>
      </c>
      <c r="Q85" s="422"/>
      <c r="R85" s="422"/>
      <c r="S85" s="422"/>
      <c r="T85" s="422"/>
      <c r="U85" s="422"/>
      <c r="V85" s="422"/>
      <c r="W85" s="422"/>
      <c r="X85" s="502"/>
      <c r="Y85" s="149"/>
      <c r="Z85" s="150"/>
      <c r="AA85" s="151"/>
      <c r="AB85" s="228" t="s">
        <v>11</v>
      </c>
      <c r="AC85" s="229"/>
      <c r="AD85" s="230"/>
      <c r="AE85" s="228" t="s">
        <v>315</v>
      </c>
      <c r="AF85" s="229"/>
      <c r="AG85" s="229"/>
      <c r="AH85" s="230"/>
      <c r="AI85" s="228" t="s">
        <v>313</v>
      </c>
      <c r="AJ85" s="229"/>
      <c r="AK85" s="229"/>
      <c r="AL85" s="230"/>
      <c r="AM85" s="234" t="s">
        <v>342</v>
      </c>
      <c r="AN85" s="234"/>
      <c r="AO85" s="234"/>
      <c r="AP85" s="234"/>
      <c r="AQ85" s="144" t="s">
        <v>187</v>
      </c>
      <c r="AR85" s="115"/>
      <c r="AS85" s="115"/>
      <c r="AT85" s="116"/>
      <c r="AU85" s="522" t="s">
        <v>133</v>
      </c>
      <c r="AV85" s="522"/>
      <c r="AW85" s="522"/>
      <c r="AX85" s="523"/>
      <c r="AY85" s="10"/>
      <c r="AZ85" s="10"/>
      <c r="BA85" s="10"/>
      <c r="BB85" s="10"/>
      <c r="BC85" s="10"/>
    </row>
    <row r="86" spans="1:60" ht="18.75" hidden="1" customHeight="1" x14ac:dyDescent="0.15">
      <c r="A86" s="851"/>
      <c r="B86" s="417"/>
      <c r="C86" s="417"/>
      <c r="D86" s="417"/>
      <c r="E86" s="417"/>
      <c r="F86" s="418"/>
      <c r="G86" s="402"/>
      <c r="H86" s="384"/>
      <c r="I86" s="384"/>
      <c r="J86" s="384"/>
      <c r="K86" s="384"/>
      <c r="L86" s="384"/>
      <c r="M86" s="384"/>
      <c r="N86" s="384"/>
      <c r="O86" s="403"/>
      <c r="P86" s="424"/>
      <c r="Q86" s="384"/>
      <c r="R86" s="384"/>
      <c r="S86" s="384"/>
      <c r="T86" s="384"/>
      <c r="U86" s="384"/>
      <c r="V86" s="384"/>
      <c r="W86" s="384"/>
      <c r="X86" s="403"/>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84" t="s">
        <v>177</v>
      </c>
      <c r="AX86" s="385"/>
      <c r="AY86" s="10"/>
      <c r="AZ86" s="10"/>
      <c r="BA86" s="10"/>
      <c r="BB86" s="10"/>
      <c r="BC86" s="10"/>
      <c r="BD86" s="10"/>
      <c r="BE86" s="10"/>
      <c r="BF86" s="10"/>
      <c r="BG86" s="10"/>
      <c r="BH86" s="10"/>
    </row>
    <row r="87" spans="1:60" ht="23.25" hidden="1" customHeight="1" x14ac:dyDescent="0.15">
      <c r="A87" s="851"/>
      <c r="B87" s="417"/>
      <c r="C87" s="417"/>
      <c r="D87" s="417"/>
      <c r="E87" s="417"/>
      <c r="F87" s="418"/>
      <c r="G87" s="89"/>
      <c r="H87" s="90"/>
      <c r="I87" s="90"/>
      <c r="J87" s="90"/>
      <c r="K87" s="90"/>
      <c r="L87" s="90"/>
      <c r="M87" s="90"/>
      <c r="N87" s="90"/>
      <c r="O87" s="91"/>
      <c r="P87" s="90"/>
      <c r="Q87" s="503"/>
      <c r="R87" s="503"/>
      <c r="S87" s="503"/>
      <c r="T87" s="503"/>
      <c r="U87" s="503"/>
      <c r="V87" s="503"/>
      <c r="W87" s="503"/>
      <c r="X87" s="504"/>
      <c r="Y87" s="547" t="s">
        <v>61</v>
      </c>
      <c r="Z87" s="548"/>
      <c r="AA87" s="549"/>
      <c r="AB87" s="450"/>
      <c r="AC87" s="450"/>
      <c r="AD87" s="450"/>
      <c r="AE87" s="202"/>
      <c r="AF87" s="203"/>
      <c r="AG87" s="203"/>
      <c r="AH87" s="203"/>
      <c r="AI87" s="202"/>
      <c r="AJ87" s="203"/>
      <c r="AK87" s="203"/>
      <c r="AL87" s="203"/>
      <c r="AM87" s="202"/>
      <c r="AN87" s="203"/>
      <c r="AO87" s="203"/>
      <c r="AP87" s="203"/>
      <c r="AQ87" s="326"/>
      <c r="AR87" s="192"/>
      <c r="AS87" s="192"/>
      <c r="AT87" s="327"/>
      <c r="AU87" s="203"/>
      <c r="AV87" s="203"/>
      <c r="AW87" s="203"/>
      <c r="AX87" s="205"/>
    </row>
    <row r="88" spans="1:60" ht="23.25" hidden="1" customHeight="1" x14ac:dyDescent="0.15">
      <c r="A88" s="851"/>
      <c r="B88" s="417"/>
      <c r="C88" s="417"/>
      <c r="D88" s="417"/>
      <c r="E88" s="417"/>
      <c r="F88" s="418"/>
      <c r="G88" s="92"/>
      <c r="H88" s="93"/>
      <c r="I88" s="93"/>
      <c r="J88" s="93"/>
      <c r="K88" s="93"/>
      <c r="L88" s="93"/>
      <c r="M88" s="93"/>
      <c r="N88" s="93"/>
      <c r="O88" s="94"/>
      <c r="P88" s="505"/>
      <c r="Q88" s="505"/>
      <c r="R88" s="505"/>
      <c r="S88" s="505"/>
      <c r="T88" s="505"/>
      <c r="U88" s="505"/>
      <c r="V88" s="505"/>
      <c r="W88" s="505"/>
      <c r="X88" s="506"/>
      <c r="Y88" s="447" t="s">
        <v>53</v>
      </c>
      <c r="Z88" s="448"/>
      <c r="AA88" s="449"/>
      <c r="AB88" s="512"/>
      <c r="AC88" s="512"/>
      <c r="AD88" s="512"/>
      <c r="AE88" s="202"/>
      <c r="AF88" s="203"/>
      <c r="AG88" s="203"/>
      <c r="AH88" s="203"/>
      <c r="AI88" s="202"/>
      <c r="AJ88" s="203"/>
      <c r="AK88" s="203"/>
      <c r="AL88" s="203"/>
      <c r="AM88" s="202"/>
      <c r="AN88" s="203"/>
      <c r="AO88" s="203"/>
      <c r="AP88" s="203"/>
      <c r="AQ88" s="326"/>
      <c r="AR88" s="192"/>
      <c r="AS88" s="192"/>
      <c r="AT88" s="327"/>
      <c r="AU88" s="203"/>
      <c r="AV88" s="203"/>
      <c r="AW88" s="203"/>
      <c r="AX88" s="205"/>
      <c r="AY88" s="10"/>
      <c r="AZ88" s="10"/>
      <c r="BA88" s="10"/>
      <c r="BB88" s="10"/>
      <c r="BC88" s="10"/>
    </row>
    <row r="89" spans="1:60" ht="23.25" hidden="1" customHeight="1" x14ac:dyDescent="0.15">
      <c r="A89" s="851"/>
      <c r="B89" s="518"/>
      <c r="C89" s="518"/>
      <c r="D89" s="518"/>
      <c r="E89" s="518"/>
      <c r="F89" s="519"/>
      <c r="G89" s="95"/>
      <c r="H89" s="96"/>
      <c r="I89" s="96"/>
      <c r="J89" s="96"/>
      <c r="K89" s="96"/>
      <c r="L89" s="96"/>
      <c r="M89" s="96"/>
      <c r="N89" s="96"/>
      <c r="O89" s="97"/>
      <c r="P89" s="161"/>
      <c r="Q89" s="161"/>
      <c r="R89" s="161"/>
      <c r="S89" s="161"/>
      <c r="T89" s="161"/>
      <c r="U89" s="161"/>
      <c r="V89" s="161"/>
      <c r="W89" s="161"/>
      <c r="X89" s="546"/>
      <c r="Y89" s="447" t="s">
        <v>13</v>
      </c>
      <c r="Z89" s="448"/>
      <c r="AA89" s="449"/>
      <c r="AB89" s="580" t="s">
        <v>14</v>
      </c>
      <c r="AC89" s="580"/>
      <c r="AD89" s="580"/>
      <c r="AE89" s="202"/>
      <c r="AF89" s="203"/>
      <c r="AG89" s="203"/>
      <c r="AH89" s="203"/>
      <c r="AI89" s="202"/>
      <c r="AJ89" s="203"/>
      <c r="AK89" s="203"/>
      <c r="AL89" s="203"/>
      <c r="AM89" s="202"/>
      <c r="AN89" s="203"/>
      <c r="AO89" s="203"/>
      <c r="AP89" s="203"/>
      <c r="AQ89" s="326"/>
      <c r="AR89" s="192"/>
      <c r="AS89" s="192"/>
      <c r="AT89" s="327"/>
      <c r="AU89" s="203"/>
      <c r="AV89" s="203"/>
      <c r="AW89" s="203"/>
      <c r="AX89" s="205"/>
      <c r="AY89" s="10"/>
      <c r="AZ89" s="10"/>
      <c r="BA89" s="10"/>
      <c r="BB89" s="10"/>
      <c r="BC89" s="10"/>
      <c r="BD89" s="10"/>
      <c r="BE89" s="10"/>
      <c r="BF89" s="10"/>
      <c r="BG89" s="10"/>
      <c r="BH89" s="10"/>
    </row>
    <row r="90" spans="1:60" ht="18.75" hidden="1" customHeight="1" x14ac:dyDescent="0.15">
      <c r="A90" s="851"/>
      <c r="B90" s="417" t="s">
        <v>144</v>
      </c>
      <c r="C90" s="417"/>
      <c r="D90" s="417"/>
      <c r="E90" s="417"/>
      <c r="F90" s="418"/>
      <c r="G90" s="501" t="s">
        <v>60</v>
      </c>
      <c r="H90" s="422"/>
      <c r="I90" s="422"/>
      <c r="J90" s="422"/>
      <c r="K90" s="422"/>
      <c r="L90" s="422"/>
      <c r="M90" s="422"/>
      <c r="N90" s="422"/>
      <c r="O90" s="502"/>
      <c r="P90" s="421" t="s">
        <v>62</v>
      </c>
      <c r="Q90" s="422"/>
      <c r="R90" s="422"/>
      <c r="S90" s="422"/>
      <c r="T90" s="422"/>
      <c r="U90" s="422"/>
      <c r="V90" s="422"/>
      <c r="W90" s="422"/>
      <c r="X90" s="502"/>
      <c r="Y90" s="149"/>
      <c r="Z90" s="150"/>
      <c r="AA90" s="151"/>
      <c r="AB90" s="228" t="s">
        <v>11</v>
      </c>
      <c r="AC90" s="229"/>
      <c r="AD90" s="230"/>
      <c r="AE90" s="228" t="s">
        <v>315</v>
      </c>
      <c r="AF90" s="229"/>
      <c r="AG90" s="229"/>
      <c r="AH90" s="230"/>
      <c r="AI90" s="228" t="s">
        <v>313</v>
      </c>
      <c r="AJ90" s="229"/>
      <c r="AK90" s="229"/>
      <c r="AL90" s="230"/>
      <c r="AM90" s="234" t="s">
        <v>342</v>
      </c>
      <c r="AN90" s="234"/>
      <c r="AO90" s="234"/>
      <c r="AP90" s="234"/>
      <c r="AQ90" s="144" t="s">
        <v>187</v>
      </c>
      <c r="AR90" s="115"/>
      <c r="AS90" s="115"/>
      <c r="AT90" s="116"/>
      <c r="AU90" s="522" t="s">
        <v>133</v>
      </c>
      <c r="AV90" s="522"/>
      <c r="AW90" s="522"/>
      <c r="AX90" s="523"/>
    </row>
    <row r="91" spans="1:60" ht="18.75" hidden="1" customHeight="1" x14ac:dyDescent="0.15">
      <c r="A91" s="851"/>
      <c r="B91" s="417"/>
      <c r="C91" s="417"/>
      <c r="D91" s="417"/>
      <c r="E91" s="417"/>
      <c r="F91" s="418"/>
      <c r="G91" s="402"/>
      <c r="H91" s="384"/>
      <c r="I91" s="384"/>
      <c r="J91" s="384"/>
      <c r="K91" s="384"/>
      <c r="L91" s="384"/>
      <c r="M91" s="384"/>
      <c r="N91" s="384"/>
      <c r="O91" s="403"/>
      <c r="P91" s="424"/>
      <c r="Q91" s="384"/>
      <c r="R91" s="384"/>
      <c r="S91" s="384"/>
      <c r="T91" s="384"/>
      <c r="U91" s="384"/>
      <c r="V91" s="384"/>
      <c r="W91" s="384"/>
      <c r="X91" s="403"/>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4" t="s">
        <v>177</v>
      </c>
      <c r="AX91" s="385"/>
      <c r="AY91" s="10"/>
      <c r="AZ91" s="10"/>
      <c r="BA91" s="10"/>
      <c r="BB91" s="10"/>
      <c r="BC91" s="10"/>
    </row>
    <row r="92" spans="1:60" ht="23.25" hidden="1" customHeight="1" x14ac:dyDescent="0.15">
      <c r="A92" s="851"/>
      <c r="B92" s="417"/>
      <c r="C92" s="417"/>
      <c r="D92" s="417"/>
      <c r="E92" s="417"/>
      <c r="F92" s="418"/>
      <c r="G92" s="89"/>
      <c r="H92" s="90"/>
      <c r="I92" s="90"/>
      <c r="J92" s="90"/>
      <c r="K92" s="90"/>
      <c r="L92" s="90"/>
      <c r="M92" s="90"/>
      <c r="N92" s="90"/>
      <c r="O92" s="91"/>
      <c r="P92" s="90"/>
      <c r="Q92" s="503"/>
      <c r="R92" s="503"/>
      <c r="S92" s="503"/>
      <c r="T92" s="503"/>
      <c r="U92" s="503"/>
      <c r="V92" s="503"/>
      <c r="W92" s="503"/>
      <c r="X92" s="504"/>
      <c r="Y92" s="547" t="s">
        <v>61</v>
      </c>
      <c r="Z92" s="548"/>
      <c r="AA92" s="549"/>
      <c r="AB92" s="450"/>
      <c r="AC92" s="450"/>
      <c r="AD92" s="450"/>
      <c r="AE92" s="202"/>
      <c r="AF92" s="203"/>
      <c r="AG92" s="203"/>
      <c r="AH92" s="203"/>
      <c r="AI92" s="202"/>
      <c r="AJ92" s="203"/>
      <c r="AK92" s="203"/>
      <c r="AL92" s="203"/>
      <c r="AM92" s="202"/>
      <c r="AN92" s="203"/>
      <c r="AO92" s="203"/>
      <c r="AP92" s="203"/>
      <c r="AQ92" s="326"/>
      <c r="AR92" s="192"/>
      <c r="AS92" s="192"/>
      <c r="AT92" s="327"/>
      <c r="AU92" s="203"/>
      <c r="AV92" s="203"/>
      <c r="AW92" s="203"/>
      <c r="AX92" s="205"/>
      <c r="AY92" s="10"/>
      <c r="AZ92" s="10"/>
      <c r="BA92" s="10"/>
      <c r="BB92" s="10"/>
      <c r="BC92" s="10"/>
      <c r="BD92" s="10"/>
      <c r="BE92" s="10"/>
      <c r="BF92" s="10"/>
      <c r="BG92" s="10"/>
      <c r="BH92" s="10"/>
    </row>
    <row r="93" spans="1:60" ht="23.25" hidden="1" customHeight="1" x14ac:dyDescent="0.15">
      <c r="A93" s="851"/>
      <c r="B93" s="417"/>
      <c r="C93" s="417"/>
      <c r="D93" s="417"/>
      <c r="E93" s="417"/>
      <c r="F93" s="418"/>
      <c r="G93" s="92"/>
      <c r="H93" s="93"/>
      <c r="I93" s="93"/>
      <c r="J93" s="93"/>
      <c r="K93" s="93"/>
      <c r="L93" s="93"/>
      <c r="M93" s="93"/>
      <c r="N93" s="93"/>
      <c r="O93" s="94"/>
      <c r="P93" s="505"/>
      <c r="Q93" s="505"/>
      <c r="R93" s="505"/>
      <c r="S93" s="505"/>
      <c r="T93" s="505"/>
      <c r="U93" s="505"/>
      <c r="V93" s="505"/>
      <c r="W93" s="505"/>
      <c r="X93" s="506"/>
      <c r="Y93" s="447" t="s">
        <v>53</v>
      </c>
      <c r="Z93" s="448"/>
      <c r="AA93" s="449"/>
      <c r="AB93" s="512"/>
      <c r="AC93" s="512"/>
      <c r="AD93" s="512"/>
      <c r="AE93" s="202"/>
      <c r="AF93" s="203"/>
      <c r="AG93" s="203"/>
      <c r="AH93" s="203"/>
      <c r="AI93" s="202"/>
      <c r="AJ93" s="203"/>
      <c r="AK93" s="203"/>
      <c r="AL93" s="203"/>
      <c r="AM93" s="202"/>
      <c r="AN93" s="203"/>
      <c r="AO93" s="203"/>
      <c r="AP93" s="203"/>
      <c r="AQ93" s="326"/>
      <c r="AR93" s="192"/>
      <c r="AS93" s="192"/>
      <c r="AT93" s="327"/>
      <c r="AU93" s="203"/>
      <c r="AV93" s="203"/>
      <c r="AW93" s="203"/>
      <c r="AX93" s="205"/>
    </row>
    <row r="94" spans="1:60" ht="23.25" hidden="1" customHeight="1" x14ac:dyDescent="0.15">
      <c r="A94" s="851"/>
      <c r="B94" s="518"/>
      <c r="C94" s="518"/>
      <c r="D94" s="518"/>
      <c r="E94" s="518"/>
      <c r="F94" s="519"/>
      <c r="G94" s="95"/>
      <c r="H94" s="96"/>
      <c r="I94" s="96"/>
      <c r="J94" s="96"/>
      <c r="K94" s="96"/>
      <c r="L94" s="96"/>
      <c r="M94" s="96"/>
      <c r="N94" s="96"/>
      <c r="O94" s="97"/>
      <c r="P94" s="161"/>
      <c r="Q94" s="161"/>
      <c r="R94" s="161"/>
      <c r="S94" s="161"/>
      <c r="T94" s="161"/>
      <c r="U94" s="161"/>
      <c r="V94" s="161"/>
      <c r="W94" s="161"/>
      <c r="X94" s="546"/>
      <c r="Y94" s="447" t="s">
        <v>13</v>
      </c>
      <c r="Z94" s="448"/>
      <c r="AA94" s="449"/>
      <c r="AB94" s="580" t="s">
        <v>14</v>
      </c>
      <c r="AC94" s="580"/>
      <c r="AD94" s="580"/>
      <c r="AE94" s="202"/>
      <c r="AF94" s="203"/>
      <c r="AG94" s="203"/>
      <c r="AH94" s="203"/>
      <c r="AI94" s="202"/>
      <c r="AJ94" s="203"/>
      <c r="AK94" s="203"/>
      <c r="AL94" s="203"/>
      <c r="AM94" s="202"/>
      <c r="AN94" s="203"/>
      <c r="AO94" s="203"/>
      <c r="AP94" s="203"/>
      <c r="AQ94" s="326"/>
      <c r="AR94" s="192"/>
      <c r="AS94" s="192"/>
      <c r="AT94" s="327"/>
      <c r="AU94" s="203"/>
      <c r="AV94" s="203"/>
      <c r="AW94" s="203"/>
      <c r="AX94" s="205"/>
      <c r="AY94" s="10"/>
      <c r="AZ94" s="10"/>
      <c r="BA94" s="10"/>
      <c r="BB94" s="10"/>
      <c r="BC94" s="10"/>
    </row>
    <row r="95" spans="1:60" ht="18.75" hidden="1" customHeight="1" x14ac:dyDescent="0.15">
      <c r="A95" s="851"/>
      <c r="B95" s="417" t="s">
        <v>144</v>
      </c>
      <c r="C95" s="417"/>
      <c r="D95" s="417"/>
      <c r="E95" s="417"/>
      <c r="F95" s="418"/>
      <c r="G95" s="501" t="s">
        <v>60</v>
      </c>
      <c r="H95" s="422"/>
      <c r="I95" s="422"/>
      <c r="J95" s="422"/>
      <c r="K95" s="422"/>
      <c r="L95" s="422"/>
      <c r="M95" s="422"/>
      <c r="N95" s="422"/>
      <c r="O95" s="502"/>
      <c r="P95" s="421" t="s">
        <v>62</v>
      </c>
      <c r="Q95" s="422"/>
      <c r="R95" s="422"/>
      <c r="S95" s="422"/>
      <c r="T95" s="422"/>
      <c r="U95" s="422"/>
      <c r="V95" s="422"/>
      <c r="W95" s="422"/>
      <c r="X95" s="502"/>
      <c r="Y95" s="149"/>
      <c r="Z95" s="150"/>
      <c r="AA95" s="151"/>
      <c r="AB95" s="228" t="s">
        <v>11</v>
      </c>
      <c r="AC95" s="229"/>
      <c r="AD95" s="230"/>
      <c r="AE95" s="228" t="s">
        <v>315</v>
      </c>
      <c r="AF95" s="229"/>
      <c r="AG95" s="229"/>
      <c r="AH95" s="230"/>
      <c r="AI95" s="228" t="s">
        <v>313</v>
      </c>
      <c r="AJ95" s="229"/>
      <c r="AK95" s="229"/>
      <c r="AL95" s="230"/>
      <c r="AM95" s="234" t="s">
        <v>342</v>
      </c>
      <c r="AN95" s="234"/>
      <c r="AO95" s="234"/>
      <c r="AP95" s="234"/>
      <c r="AQ95" s="144" t="s">
        <v>187</v>
      </c>
      <c r="AR95" s="115"/>
      <c r="AS95" s="115"/>
      <c r="AT95" s="116"/>
      <c r="AU95" s="522" t="s">
        <v>133</v>
      </c>
      <c r="AV95" s="522"/>
      <c r="AW95" s="522"/>
      <c r="AX95" s="523"/>
      <c r="AY95" s="10"/>
      <c r="AZ95" s="10"/>
      <c r="BA95" s="10"/>
      <c r="BB95" s="10"/>
      <c r="BC95" s="10"/>
      <c r="BD95" s="10"/>
      <c r="BE95" s="10"/>
      <c r="BF95" s="10"/>
      <c r="BG95" s="10"/>
      <c r="BH95" s="10"/>
    </row>
    <row r="96" spans="1:60" ht="18.75" hidden="1" customHeight="1" x14ac:dyDescent="0.15">
      <c r="A96" s="851"/>
      <c r="B96" s="417"/>
      <c r="C96" s="417"/>
      <c r="D96" s="417"/>
      <c r="E96" s="417"/>
      <c r="F96" s="418"/>
      <c r="G96" s="402"/>
      <c r="H96" s="384"/>
      <c r="I96" s="384"/>
      <c r="J96" s="384"/>
      <c r="K96" s="384"/>
      <c r="L96" s="384"/>
      <c r="M96" s="384"/>
      <c r="N96" s="384"/>
      <c r="O96" s="403"/>
      <c r="P96" s="424"/>
      <c r="Q96" s="384"/>
      <c r="R96" s="384"/>
      <c r="S96" s="384"/>
      <c r="T96" s="384"/>
      <c r="U96" s="384"/>
      <c r="V96" s="384"/>
      <c r="W96" s="384"/>
      <c r="X96" s="403"/>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4" t="s">
        <v>177</v>
      </c>
      <c r="AX96" s="385"/>
    </row>
    <row r="97" spans="1:60" ht="23.25" hidden="1" customHeight="1" x14ac:dyDescent="0.15">
      <c r="A97" s="851"/>
      <c r="B97" s="417"/>
      <c r="C97" s="417"/>
      <c r="D97" s="417"/>
      <c r="E97" s="417"/>
      <c r="F97" s="418"/>
      <c r="G97" s="89"/>
      <c r="H97" s="90"/>
      <c r="I97" s="90"/>
      <c r="J97" s="90"/>
      <c r="K97" s="90"/>
      <c r="L97" s="90"/>
      <c r="M97" s="90"/>
      <c r="N97" s="90"/>
      <c r="O97" s="91"/>
      <c r="P97" s="90"/>
      <c r="Q97" s="503"/>
      <c r="R97" s="503"/>
      <c r="S97" s="503"/>
      <c r="T97" s="503"/>
      <c r="U97" s="503"/>
      <c r="V97" s="503"/>
      <c r="W97" s="503"/>
      <c r="X97" s="504"/>
      <c r="Y97" s="547" t="s">
        <v>61</v>
      </c>
      <c r="Z97" s="548"/>
      <c r="AA97" s="549"/>
      <c r="AB97" s="457"/>
      <c r="AC97" s="458"/>
      <c r="AD97" s="459"/>
      <c r="AE97" s="202"/>
      <c r="AF97" s="203"/>
      <c r="AG97" s="203"/>
      <c r="AH97" s="204"/>
      <c r="AI97" s="202"/>
      <c r="AJ97" s="203"/>
      <c r="AK97" s="203"/>
      <c r="AL97" s="204"/>
      <c r="AM97" s="202"/>
      <c r="AN97" s="203"/>
      <c r="AO97" s="203"/>
      <c r="AP97" s="203"/>
      <c r="AQ97" s="326"/>
      <c r="AR97" s="192"/>
      <c r="AS97" s="192"/>
      <c r="AT97" s="327"/>
      <c r="AU97" s="203"/>
      <c r="AV97" s="203"/>
      <c r="AW97" s="203"/>
      <c r="AX97" s="205"/>
      <c r="AY97" s="10"/>
      <c r="AZ97" s="10"/>
      <c r="BA97" s="10"/>
      <c r="BB97" s="10"/>
      <c r="BC97" s="10"/>
    </row>
    <row r="98" spans="1:60" ht="23.25" hidden="1" customHeight="1" x14ac:dyDescent="0.15">
      <c r="A98" s="851"/>
      <c r="B98" s="417"/>
      <c r="C98" s="417"/>
      <c r="D98" s="417"/>
      <c r="E98" s="417"/>
      <c r="F98" s="418"/>
      <c r="G98" s="92"/>
      <c r="H98" s="93"/>
      <c r="I98" s="93"/>
      <c r="J98" s="93"/>
      <c r="K98" s="93"/>
      <c r="L98" s="93"/>
      <c r="M98" s="93"/>
      <c r="N98" s="93"/>
      <c r="O98" s="94"/>
      <c r="P98" s="505"/>
      <c r="Q98" s="505"/>
      <c r="R98" s="505"/>
      <c r="S98" s="505"/>
      <c r="T98" s="505"/>
      <c r="U98" s="505"/>
      <c r="V98" s="505"/>
      <c r="W98" s="505"/>
      <c r="X98" s="506"/>
      <c r="Y98" s="447" t="s">
        <v>53</v>
      </c>
      <c r="Z98" s="448"/>
      <c r="AA98" s="449"/>
      <c r="AB98" s="451"/>
      <c r="AC98" s="452"/>
      <c r="AD98" s="453"/>
      <c r="AE98" s="202"/>
      <c r="AF98" s="203"/>
      <c r="AG98" s="203"/>
      <c r="AH98" s="204"/>
      <c r="AI98" s="202"/>
      <c r="AJ98" s="203"/>
      <c r="AK98" s="203"/>
      <c r="AL98" s="204"/>
      <c r="AM98" s="202"/>
      <c r="AN98" s="203"/>
      <c r="AO98" s="203"/>
      <c r="AP98" s="203"/>
      <c r="AQ98" s="326"/>
      <c r="AR98" s="192"/>
      <c r="AS98" s="192"/>
      <c r="AT98" s="327"/>
      <c r="AU98" s="203"/>
      <c r="AV98" s="203"/>
      <c r="AW98" s="203"/>
      <c r="AX98" s="205"/>
      <c r="AY98" s="10"/>
      <c r="AZ98" s="10"/>
      <c r="BA98" s="10"/>
      <c r="BB98" s="10"/>
      <c r="BC98" s="10"/>
      <c r="BD98" s="10"/>
      <c r="BE98" s="10"/>
      <c r="BF98" s="10"/>
      <c r="BG98" s="10"/>
      <c r="BH98" s="10"/>
    </row>
    <row r="99" spans="1:60" ht="23.25" hidden="1" customHeight="1" thickBot="1" x14ac:dyDescent="0.2">
      <c r="A99" s="852"/>
      <c r="B99" s="419"/>
      <c r="C99" s="419"/>
      <c r="D99" s="419"/>
      <c r="E99" s="419"/>
      <c r="F99" s="420"/>
      <c r="G99" s="566"/>
      <c r="H99" s="200"/>
      <c r="I99" s="200"/>
      <c r="J99" s="200"/>
      <c r="K99" s="200"/>
      <c r="L99" s="200"/>
      <c r="M99" s="200"/>
      <c r="N99" s="200"/>
      <c r="O99" s="567"/>
      <c r="P99" s="507"/>
      <c r="Q99" s="507"/>
      <c r="R99" s="507"/>
      <c r="S99" s="507"/>
      <c r="T99" s="507"/>
      <c r="U99" s="507"/>
      <c r="V99" s="507"/>
      <c r="W99" s="507"/>
      <c r="X99" s="508"/>
      <c r="Y99" s="881" t="s">
        <v>13</v>
      </c>
      <c r="Z99" s="882"/>
      <c r="AA99" s="883"/>
      <c r="AB99" s="878" t="s">
        <v>14</v>
      </c>
      <c r="AC99" s="879"/>
      <c r="AD99" s="880"/>
      <c r="AE99" s="509"/>
      <c r="AF99" s="510"/>
      <c r="AG99" s="510"/>
      <c r="AH99" s="511"/>
      <c r="AI99" s="509"/>
      <c r="AJ99" s="510"/>
      <c r="AK99" s="510"/>
      <c r="AL99" s="511"/>
      <c r="AM99" s="509"/>
      <c r="AN99" s="510"/>
      <c r="AO99" s="510"/>
      <c r="AP99" s="510"/>
      <c r="AQ99" s="524"/>
      <c r="AR99" s="525"/>
      <c r="AS99" s="525"/>
      <c r="AT99" s="526"/>
      <c r="AU99" s="510"/>
      <c r="AV99" s="510"/>
      <c r="AW99" s="510"/>
      <c r="AX99" s="527"/>
    </row>
    <row r="100" spans="1:60" ht="31.5" customHeight="1" x14ac:dyDescent="0.15">
      <c r="A100" s="490" t="s">
        <v>276</v>
      </c>
      <c r="B100" s="491"/>
      <c r="C100" s="491"/>
      <c r="D100" s="491"/>
      <c r="E100" s="491"/>
      <c r="F100" s="492"/>
      <c r="G100" s="493" t="s">
        <v>59</v>
      </c>
      <c r="H100" s="493"/>
      <c r="I100" s="493"/>
      <c r="J100" s="493"/>
      <c r="K100" s="493"/>
      <c r="L100" s="493"/>
      <c r="M100" s="493"/>
      <c r="N100" s="493"/>
      <c r="O100" s="493"/>
      <c r="P100" s="493"/>
      <c r="Q100" s="493"/>
      <c r="R100" s="493"/>
      <c r="S100" s="493"/>
      <c r="T100" s="493"/>
      <c r="U100" s="493"/>
      <c r="V100" s="493"/>
      <c r="W100" s="493"/>
      <c r="X100" s="494"/>
      <c r="Y100" s="840"/>
      <c r="Z100" s="841"/>
      <c r="AA100" s="842"/>
      <c r="AB100" s="470" t="s">
        <v>11</v>
      </c>
      <c r="AC100" s="470"/>
      <c r="AD100" s="470"/>
      <c r="AE100" s="528" t="s">
        <v>315</v>
      </c>
      <c r="AF100" s="529"/>
      <c r="AG100" s="529"/>
      <c r="AH100" s="530"/>
      <c r="AI100" s="528" t="s">
        <v>335</v>
      </c>
      <c r="AJ100" s="529"/>
      <c r="AK100" s="529"/>
      <c r="AL100" s="530"/>
      <c r="AM100" s="528" t="s">
        <v>342</v>
      </c>
      <c r="AN100" s="529"/>
      <c r="AO100" s="529"/>
      <c r="AP100" s="530"/>
      <c r="AQ100" s="304" t="s">
        <v>355</v>
      </c>
      <c r="AR100" s="305"/>
      <c r="AS100" s="305"/>
      <c r="AT100" s="306"/>
      <c r="AU100" s="304" t="s">
        <v>356</v>
      </c>
      <c r="AV100" s="305"/>
      <c r="AW100" s="305"/>
      <c r="AX100" s="307"/>
    </row>
    <row r="101" spans="1:60" ht="23.25" customHeight="1" x14ac:dyDescent="0.15">
      <c r="A101" s="411"/>
      <c r="B101" s="412"/>
      <c r="C101" s="412"/>
      <c r="D101" s="412"/>
      <c r="E101" s="412"/>
      <c r="F101" s="413"/>
      <c r="G101" s="90" t="s">
        <v>498</v>
      </c>
      <c r="H101" s="90"/>
      <c r="I101" s="90"/>
      <c r="J101" s="90"/>
      <c r="K101" s="90"/>
      <c r="L101" s="90"/>
      <c r="M101" s="90"/>
      <c r="N101" s="90"/>
      <c r="O101" s="90"/>
      <c r="P101" s="90"/>
      <c r="Q101" s="90"/>
      <c r="R101" s="90"/>
      <c r="S101" s="90"/>
      <c r="T101" s="90"/>
      <c r="U101" s="90"/>
      <c r="V101" s="90"/>
      <c r="W101" s="90"/>
      <c r="X101" s="91"/>
      <c r="Y101" s="531" t="s">
        <v>54</v>
      </c>
      <c r="Z101" s="532"/>
      <c r="AA101" s="533"/>
      <c r="AB101" s="450" t="s">
        <v>499</v>
      </c>
      <c r="AC101" s="450"/>
      <c r="AD101" s="450"/>
      <c r="AE101" s="202">
        <v>71</v>
      </c>
      <c r="AF101" s="203"/>
      <c r="AG101" s="203"/>
      <c r="AH101" s="204"/>
      <c r="AI101" s="202">
        <v>72</v>
      </c>
      <c r="AJ101" s="203"/>
      <c r="AK101" s="203"/>
      <c r="AL101" s="204"/>
      <c r="AM101" s="202">
        <v>72</v>
      </c>
      <c r="AN101" s="203"/>
      <c r="AO101" s="203"/>
      <c r="AP101" s="204"/>
      <c r="AQ101" s="202"/>
      <c r="AR101" s="203"/>
      <c r="AS101" s="203"/>
      <c r="AT101" s="204"/>
      <c r="AU101" s="202"/>
      <c r="AV101" s="203"/>
      <c r="AW101" s="203"/>
      <c r="AX101" s="204"/>
    </row>
    <row r="102" spans="1:60" ht="23.25" customHeight="1" x14ac:dyDescent="0.15">
      <c r="A102" s="414"/>
      <c r="B102" s="415"/>
      <c r="C102" s="415"/>
      <c r="D102" s="415"/>
      <c r="E102" s="415"/>
      <c r="F102" s="416"/>
      <c r="G102" s="96"/>
      <c r="H102" s="96"/>
      <c r="I102" s="96"/>
      <c r="J102" s="96"/>
      <c r="K102" s="96"/>
      <c r="L102" s="96"/>
      <c r="M102" s="96"/>
      <c r="N102" s="96"/>
      <c r="O102" s="96"/>
      <c r="P102" s="96"/>
      <c r="Q102" s="96"/>
      <c r="R102" s="96"/>
      <c r="S102" s="96"/>
      <c r="T102" s="96"/>
      <c r="U102" s="96"/>
      <c r="V102" s="96"/>
      <c r="W102" s="96"/>
      <c r="X102" s="97"/>
      <c r="Y102" s="434" t="s">
        <v>55</v>
      </c>
      <c r="Z102" s="435"/>
      <c r="AA102" s="436"/>
      <c r="AB102" s="450" t="s">
        <v>499</v>
      </c>
      <c r="AC102" s="450"/>
      <c r="AD102" s="450"/>
      <c r="AE102" s="407">
        <v>71</v>
      </c>
      <c r="AF102" s="407"/>
      <c r="AG102" s="407"/>
      <c r="AH102" s="407"/>
      <c r="AI102" s="407">
        <v>71</v>
      </c>
      <c r="AJ102" s="407"/>
      <c r="AK102" s="407"/>
      <c r="AL102" s="407"/>
      <c r="AM102" s="407">
        <v>72</v>
      </c>
      <c r="AN102" s="407"/>
      <c r="AO102" s="407"/>
      <c r="AP102" s="407"/>
      <c r="AQ102" s="257">
        <v>65</v>
      </c>
      <c r="AR102" s="258"/>
      <c r="AS102" s="258"/>
      <c r="AT102" s="303"/>
      <c r="AU102" s="257"/>
      <c r="AV102" s="258"/>
      <c r="AW102" s="258"/>
      <c r="AX102" s="303"/>
    </row>
    <row r="103" spans="1:60" ht="31.5" hidden="1" customHeight="1" x14ac:dyDescent="0.15">
      <c r="A103" s="408" t="s">
        <v>276</v>
      </c>
      <c r="B103" s="409"/>
      <c r="C103" s="409"/>
      <c r="D103" s="409"/>
      <c r="E103" s="409"/>
      <c r="F103" s="410"/>
      <c r="G103" s="448" t="s">
        <v>59</v>
      </c>
      <c r="H103" s="448"/>
      <c r="I103" s="448"/>
      <c r="J103" s="448"/>
      <c r="K103" s="448"/>
      <c r="L103" s="448"/>
      <c r="M103" s="448"/>
      <c r="N103" s="448"/>
      <c r="O103" s="448"/>
      <c r="P103" s="448"/>
      <c r="Q103" s="448"/>
      <c r="R103" s="448"/>
      <c r="S103" s="448"/>
      <c r="T103" s="448"/>
      <c r="U103" s="448"/>
      <c r="V103" s="448"/>
      <c r="W103" s="448"/>
      <c r="X103" s="449"/>
      <c r="Y103" s="441"/>
      <c r="Z103" s="442"/>
      <c r="AA103" s="443"/>
      <c r="AB103" s="404" t="s">
        <v>11</v>
      </c>
      <c r="AC103" s="405"/>
      <c r="AD103" s="406"/>
      <c r="AE103" s="404" t="s">
        <v>315</v>
      </c>
      <c r="AF103" s="405"/>
      <c r="AG103" s="405"/>
      <c r="AH103" s="406"/>
      <c r="AI103" s="404" t="s">
        <v>313</v>
      </c>
      <c r="AJ103" s="405"/>
      <c r="AK103" s="405"/>
      <c r="AL103" s="406"/>
      <c r="AM103" s="404" t="s">
        <v>342</v>
      </c>
      <c r="AN103" s="405"/>
      <c r="AO103" s="405"/>
      <c r="AP103" s="406"/>
      <c r="AQ103" s="268" t="s">
        <v>355</v>
      </c>
      <c r="AR103" s="269"/>
      <c r="AS103" s="269"/>
      <c r="AT103" s="308"/>
      <c r="AU103" s="268" t="s">
        <v>356</v>
      </c>
      <c r="AV103" s="269"/>
      <c r="AW103" s="269"/>
      <c r="AX103" s="270"/>
    </row>
    <row r="104" spans="1:60" ht="23.25" hidden="1" customHeight="1" x14ac:dyDescent="0.15">
      <c r="A104" s="411"/>
      <c r="B104" s="412"/>
      <c r="C104" s="412"/>
      <c r="D104" s="412"/>
      <c r="E104" s="412"/>
      <c r="F104" s="413"/>
      <c r="G104" s="90"/>
      <c r="H104" s="90"/>
      <c r="I104" s="90"/>
      <c r="J104" s="90"/>
      <c r="K104" s="90"/>
      <c r="L104" s="90"/>
      <c r="M104" s="90"/>
      <c r="N104" s="90"/>
      <c r="O104" s="90"/>
      <c r="P104" s="90"/>
      <c r="Q104" s="90"/>
      <c r="R104" s="90"/>
      <c r="S104" s="90"/>
      <c r="T104" s="90"/>
      <c r="U104" s="90"/>
      <c r="V104" s="90"/>
      <c r="W104" s="90"/>
      <c r="X104" s="91"/>
      <c r="Y104" s="454" t="s">
        <v>54</v>
      </c>
      <c r="Z104" s="455"/>
      <c r="AA104" s="456"/>
      <c r="AB104" s="534"/>
      <c r="AC104" s="535"/>
      <c r="AD104" s="536"/>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x14ac:dyDescent="0.15">
      <c r="A105" s="414"/>
      <c r="B105" s="415"/>
      <c r="C105" s="415"/>
      <c r="D105" s="415"/>
      <c r="E105" s="415"/>
      <c r="F105" s="416"/>
      <c r="G105" s="96"/>
      <c r="H105" s="96"/>
      <c r="I105" s="96"/>
      <c r="J105" s="96"/>
      <c r="K105" s="96"/>
      <c r="L105" s="96"/>
      <c r="M105" s="96"/>
      <c r="N105" s="96"/>
      <c r="O105" s="96"/>
      <c r="P105" s="96"/>
      <c r="Q105" s="96"/>
      <c r="R105" s="96"/>
      <c r="S105" s="96"/>
      <c r="T105" s="96"/>
      <c r="U105" s="96"/>
      <c r="V105" s="96"/>
      <c r="W105" s="96"/>
      <c r="X105" s="97"/>
      <c r="Y105" s="434" t="s">
        <v>55</v>
      </c>
      <c r="Z105" s="537"/>
      <c r="AA105" s="538"/>
      <c r="AB105" s="457"/>
      <c r="AC105" s="458"/>
      <c r="AD105" s="459"/>
      <c r="AE105" s="407"/>
      <c r="AF105" s="407"/>
      <c r="AG105" s="407"/>
      <c r="AH105" s="407"/>
      <c r="AI105" s="407"/>
      <c r="AJ105" s="407"/>
      <c r="AK105" s="407"/>
      <c r="AL105" s="407"/>
      <c r="AM105" s="407"/>
      <c r="AN105" s="407"/>
      <c r="AO105" s="407"/>
      <c r="AP105" s="407"/>
      <c r="AQ105" s="202"/>
      <c r="AR105" s="203"/>
      <c r="AS105" s="203"/>
      <c r="AT105" s="204"/>
      <c r="AU105" s="257"/>
      <c r="AV105" s="258"/>
      <c r="AW105" s="258"/>
      <c r="AX105" s="303"/>
    </row>
    <row r="106" spans="1:60" ht="31.5" hidden="1" customHeight="1" x14ac:dyDescent="0.15">
      <c r="A106" s="408" t="s">
        <v>276</v>
      </c>
      <c r="B106" s="409"/>
      <c r="C106" s="409"/>
      <c r="D106" s="409"/>
      <c r="E106" s="409"/>
      <c r="F106" s="410"/>
      <c r="G106" s="448" t="s">
        <v>59</v>
      </c>
      <c r="H106" s="448"/>
      <c r="I106" s="448"/>
      <c r="J106" s="448"/>
      <c r="K106" s="448"/>
      <c r="L106" s="448"/>
      <c r="M106" s="448"/>
      <c r="N106" s="448"/>
      <c r="O106" s="448"/>
      <c r="P106" s="448"/>
      <c r="Q106" s="448"/>
      <c r="R106" s="448"/>
      <c r="S106" s="448"/>
      <c r="T106" s="448"/>
      <c r="U106" s="448"/>
      <c r="V106" s="448"/>
      <c r="W106" s="448"/>
      <c r="X106" s="449"/>
      <c r="Y106" s="441"/>
      <c r="Z106" s="442"/>
      <c r="AA106" s="443"/>
      <c r="AB106" s="404" t="s">
        <v>11</v>
      </c>
      <c r="AC106" s="405"/>
      <c r="AD106" s="406"/>
      <c r="AE106" s="404" t="s">
        <v>315</v>
      </c>
      <c r="AF106" s="405"/>
      <c r="AG106" s="405"/>
      <c r="AH106" s="406"/>
      <c r="AI106" s="404" t="s">
        <v>313</v>
      </c>
      <c r="AJ106" s="405"/>
      <c r="AK106" s="405"/>
      <c r="AL106" s="406"/>
      <c r="AM106" s="404" t="s">
        <v>342</v>
      </c>
      <c r="AN106" s="405"/>
      <c r="AO106" s="405"/>
      <c r="AP106" s="406"/>
      <c r="AQ106" s="268" t="s">
        <v>355</v>
      </c>
      <c r="AR106" s="269"/>
      <c r="AS106" s="269"/>
      <c r="AT106" s="308"/>
      <c r="AU106" s="268" t="s">
        <v>356</v>
      </c>
      <c r="AV106" s="269"/>
      <c r="AW106" s="269"/>
      <c r="AX106" s="270"/>
    </row>
    <row r="107" spans="1:60" ht="23.25" hidden="1" customHeight="1" x14ac:dyDescent="0.15">
      <c r="A107" s="411"/>
      <c r="B107" s="412"/>
      <c r="C107" s="412"/>
      <c r="D107" s="412"/>
      <c r="E107" s="412"/>
      <c r="F107" s="413"/>
      <c r="G107" s="90"/>
      <c r="H107" s="90"/>
      <c r="I107" s="90"/>
      <c r="J107" s="90"/>
      <c r="K107" s="90"/>
      <c r="L107" s="90"/>
      <c r="M107" s="90"/>
      <c r="N107" s="90"/>
      <c r="O107" s="90"/>
      <c r="P107" s="90"/>
      <c r="Q107" s="90"/>
      <c r="R107" s="90"/>
      <c r="S107" s="90"/>
      <c r="T107" s="90"/>
      <c r="U107" s="90"/>
      <c r="V107" s="90"/>
      <c r="W107" s="90"/>
      <c r="X107" s="91"/>
      <c r="Y107" s="454" t="s">
        <v>54</v>
      </c>
      <c r="Z107" s="455"/>
      <c r="AA107" s="456"/>
      <c r="AB107" s="534"/>
      <c r="AC107" s="535"/>
      <c r="AD107" s="536"/>
      <c r="AE107" s="407"/>
      <c r="AF107" s="407"/>
      <c r="AG107" s="407"/>
      <c r="AH107" s="407"/>
      <c r="AI107" s="407"/>
      <c r="AJ107" s="407"/>
      <c r="AK107" s="407"/>
      <c r="AL107" s="407"/>
      <c r="AM107" s="407"/>
      <c r="AN107" s="407"/>
      <c r="AO107" s="407"/>
      <c r="AP107" s="407"/>
      <c r="AQ107" s="202"/>
      <c r="AR107" s="203"/>
      <c r="AS107" s="203"/>
      <c r="AT107" s="204"/>
      <c r="AU107" s="202"/>
      <c r="AV107" s="203"/>
      <c r="AW107" s="203"/>
      <c r="AX107" s="204"/>
    </row>
    <row r="108" spans="1:60" ht="23.25" hidden="1" customHeight="1" x14ac:dyDescent="0.15">
      <c r="A108" s="414"/>
      <c r="B108" s="415"/>
      <c r="C108" s="415"/>
      <c r="D108" s="415"/>
      <c r="E108" s="415"/>
      <c r="F108" s="416"/>
      <c r="G108" s="96"/>
      <c r="H108" s="96"/>
      <c r="I108" s="96"/>
      <c r="J108" s="96"/>
      <c r="K108" s="96"/>
      <c r="L108" s="96"/>
      <c r="M108" s="96"/>
      <c r="N108" s="96"/>
      <c r="O108" s="96"/>
      <c r="P108" s="96"/>
      <c r="Q108" s="96"/>
      <c r="R108" s="96"/>
      <c r="S108" s="96"/>
      <c r="T108" s="96"/>
      <c r="U108" s="96"/>
      <c r="V108" s="96"/>
      <c r="W108" s="96"/>
      <c r="X108" s="97"/>
      <c r="Y108" s="434" t="s">
        <v>55</v>
      </c>
      <c r="Z108" s="537"/>
      <c r="AA108" s="538"/>
      <c r="AB108" s="457"/>
      <c r="AC108" s="458"/>
      <c r="AD108" s="459"/>
      <c r="AE108" s="407"/>
      <c r="AF108" s="407"/>
      <c r="AG108" s="407"/>
      <c r="AH108" s="407"/>
      <c r="AI108" s="407"/>
      <c r="AJ108" s="407"/>
      <c r="AK108" s="407"/>
      <c r="AL108" s="407"/>
      <c r="AM108" s="407"/>
      <c r="AN108" s="407"/>
      <c r="AO108" s="407"/>
      <c r="AP108" s="407"/>
      <c r="AQ108" s="202"/>
      <c r="AR108" s="203"/>
      <c r="AS108" s="203"/>
      <c r="AT108" s="204"/>
      <c r="AU108" s="257"/>
      <c r="AV108" s="258"/>
      <c r="AW108" s="258"/>
      <c r="AX108" s="303"/>
    </row>
    <row r="109" spans="1:60" ht="31.5" hidden="1" customHeight="1" x14ac:dyDescent="0.15">
      <c r="A109" s="408" t="s">
        <v>276</v>
      </c>
      <c r="B109" s="409"/>
      <c r="C109" s="409"/>
      <c r="D109" s="409"/>
      <c r="E109" s="409"/>
      <c r="F109" s="410"/>
      <c r="G109" s="448" t="s">
        <v>59</v>
      </c>
      <c r="H109" s="448"/>
      <c r="I109" s="448"/>
      <c r="J109" s="448"/>
      <c r="K109" s="448"/>
      <c r="L109" s="448"/>
      <c r="M109" s="448"/>
      <c r="N109" s="448"/>
      <c r="O109" s="448"/>
      <c r="P109" s="448"/>
      <c r="Q109" s="448"/>
      <c r="R109" s="448"/>
      <c r="S109" s="448"/>
      <c r="T109" s="448"/>
      <c r="U109" s="448"/>
      <c r="V109" s="448"/>
      <c r="W109" s="448"/>
      <c r="X109" s="449"/>
      <c r="Y109" s="441"/>
      <c r="Z109" s="442"/>
      <c r="AA109" s="443"/>
      <c r="AB109" s="404" t="s">
        <v>11</v>
      </c>
      <c r="AC109" s="405"/>
      <c r="AD109" s="406"/>
      <c r="AE109" s="404" t="s">
        <v>315</v>
      </c>
      <c r="AF109" s="405"/>
      <c r="AG109" s="405"/>
      <c r="AH109" s="406"/>
      <c r="AI109" s="404" t="s">
        <v>313</v>
      </c>
      <c r="AJ109" s="405"/>
      <c r="AK109" s="405"/>
      <c r="AL109" s="406"/>
      <c r="AM109" s="404" t="s">
        <v>342</v>
      </c>
      <c r="AN109" s="405"/>
      <c r="AO109" s="405"/>
      <c r="AP109" s="406"/>
      <c r="AQ109" s="268" t="s">
        <v>355</v>
      </c>
      <c r="AR109" s="269"/>
      <c r="AS109" s="269"/>
      <c r="AT109" s="308"/>
      <c r="AU109" s="268" t="s">
        <v>356</v>
      </c>
      <c r="AV109" s="269"/>
      <c r="AW109" s="269"/>
      <c r="AX109" s="270"/>
    </row>
    <row r="110" spans="1:60" ht="23.25" hidden="1" customHeight="1" x14ac:dyDescent="0.15">
      <c r="A110" s="411"/>
      <c r="B110" s="412"/>
      <c r="C110" s="412"/>
      <c r="D110" s="412"/>
      <c r="E110" s="412"/>
      <c r="F110" s="413"/>
      <c r="G110" s="90"/>
      <c r="H110" s="90"/>
      <c r="I110" s="90"/>
      <c r="J110" s="90"/>
      <c r="K110" s="90"/>
      <c r="L110" s="90"/>
      <c r="M110" s="90"/>
      <c r="N110" s="90"/>
      <c r="O110" s="90"/>
      <c r="P110" s="90"/>
      <c r="Q110" s="90"/>
      <c r="R110" s="90"/>
      <c r="S110" s="90"/>
      <c r="T110" s="90"/>
      <c r="U110" s="90"/>
      <c r="V110" s="90"/>
      <c r="W110" s="90"/>
      <c r="X110" s="91"/>
      <c r="Y110" s="454" t="s">
        <v>54</v>
      </c>
      <c r="Z110" s="455"/>
      <c r="AA110" s="456"/>
      <c r="AB110" s="534"/>
      <c r="AC110" s="535"/>
      <c r="AD110" s="536"/>
      <c r="AE110" s="407"/>
      <c r="AF110" s="407"/>
      <c r="AG110" s="407"/>
      <c r="AH110" s="407"/>
      <c r="AI110" s="407"/>
      <c r="AJ110" s="407"/>
      <c r="AK110" s="407"/>
      <c r="AL110" s="407"/>
      <c r="AM110" s="407"/>
      <c r="AN110" s="407"/>
      <c r="AO110" s="407"/>
      <c r="AP110" s="407"/>
      <c r="AQ110" s="202"/>
      <c r="AR110" s="203"/>
      <c r="AS110" s="203"/>
      <c r="AT110" s="204"/>
      <c r="AU110" s="202"/>
      <c r="AV110" s="203"/>
      <c r="AW110" s="203"/>
      <c r="AX110" s="204"/>
    </row>
    <row r="111" spans="1:60" ht="23.25" hidden="1" customHeight="1" x14ac:dyDescent="0.15">
      <c r="A111" s="414"/>
      <c r="B111" s="415"/>
      <c r="C111" s="415"/>
      <c r="D111" s="415"/>
      <c r="E111" s="415"/>
      <c r="F111" s="416"/>
      <c r="G111" s="96"/>
      <c r="H111" s="96"/>
      <c r="I111" s="96"/>
      <c r="J111" s="96"/>
      <c r="K111" s="96"/>
      <c r="L111" s="96"/>
      <c r="M111" s="96"/>
      <c r="N111" s="96"/>
      <c r="O111" s="96"/>
      <c r="P111" s="96"/>
      <c r="Q111" s="96"/>
      <c r="R111" s="96"/>
      <c r="S111" s="96"/>
      <c r="T111" s="96"/>
      <c r="U111" s="96"/>
      <c r="V111" s="96"/>
      <c r="W111" s="96"/>
      <c r="X111" s="97"/>
      <c r="Y111" s="434" t="s">
        <v>55</v>
      </c>
      <c r="Z111" s="537"/>
      <c r="AA111" s="538"/>
      <c r="AB111" s="457"/>
      <c r="AC111" s="458"/>
      <c r="AD111" s="459"/>
      <c r="AE111" s="407"/>
      <c r="AF111" s="407"/>
      <c r="AG111" s="407"/>
      <c r="AH111" s="407"/>
      <c r="AI111" s="407"/>
      <c r="AJ111" s="407"/>
      <c r="AK111" s="407"/>
      <c r="AL111" s="407"/>
      <c r="AM111" s="407"/>
      <c r="AN111" s="407"/>
      <c r="AO111" s="407"/>
      <c r="AP111" s="407"/>
      <c r="AQ111" s="202"/>
      <c r="AR111" s="203"/>
      <c r="AS111" s="203"/>
      <c r="AT111" s="204"/>
      <c r="AU111" s="257"/>
      <c r="AV111" s="258"/>
      <c r="AW111" s="258"/>
      <c r="AX111" s="303"/>
    </row>
    <row r="112" spans="1:60" ht="31.5" hidden="1" customHeight="1" x14ac:dyDescent="0.15">
      <c r="A112" s="408" t="s">
        <v>276</v>
      </c>
      <c r="B112" s="409"/>
      <c r="C112" s="409"/>
      <c r="D112" s="409"/>
      <c r="E112" s="409"/>
      <c r="F112" s="410"/>
      <c r="G112" s="448" t="s">
        <v>59</v>
      </c>
      <c r="H112" s="448"/>
      <c r="I112" s="448"/>
      <c r="J112" s="448"/>
      <c r="K112" s="448"/>
      <c r="L112" s="448"/>
      <c r="M112" s="448"/>
      <c r="N112" s="448"/>
      <c r="O112" s="448"/>
      <c r="P112" s="448"/>
      <c r="Q112" s="448"/>
      <c r="R112" s="448"/>
      <c r="S112" s="448"/>
      <c r="T112" s="448"/>
      <c r="U112" s="448"/>
      <c r="V112" s="448"/>
      <c r="W112" s="448"/>
      <c r="X112" s="449"/>
      <c r="Y112" s="441"/>
      <c r="Z112" s="442"/>
      <c r="AA112" s="443"/>
      <c r="AB112" s="404" t="s">
        <v>11</v>
      </c>
      <c r="AC112" s="405"/>
      <c r="AD112" s="406"/>
      <c r="AE112" s="404" t="s">
        <v>315</v>
      </c>
      <c r="AF112" s="405"/>
      <c r="AG112" s="405"/>
      <c r="AH112" s="406"/>
      <c r="AI112" s="404" t="s">
        <v>313</v>
      </c>
      <c r="AJ112" s="405"/>
      <c r="AK112" s="405"/>
      <c r="AL112" s="406"/>
      <c r="AM112" s="404" t="s">
        <v>342</v>
      </c>
      <c r="AN112" s="405"/>
      <c r="AO112" s="405"/>
      <c r="AP112" s="406"/>
      <c r="AQ112" s="268" t="s">
        <v>355</v>
      </c>
      <c r="AR112" s="269"/>
      <c r="AS112" s="269"/>
      <c r="AT112" s="308"/>
      <c r="AU112" s="268" t="s">
        <v>356</v>
      </c>
      <c r="AV112" s="269"/>
      <c r="AW112" s="269"/>
      <c r="AX112" s="270"/>
    </row>
    <row r="113" spans="1:50" ht="23.25" hidden="1" customHeight="1" x14ac:dyDescent="0.15">
      <c r="A113" s="411"/>
      <c r="B113" s="412"/>
      <c r="C113" s="412"/>
      <c r="D113" s="412"/>
      <c r="E113" s="412"/>
      <c r="F113" s="413"/>
      <c r="G113" s="90"/>
      <c r="H113" s="90"/>
      <c r="I113" s="90"/>
      <c r="J113" s="90"/>
      <c r="K113" s="90"/>
      <c r="L113" s="90"/>
      <c r="M113" s="90"/>
      <c r="N113" s="90"/>
      <c r="O113" s="90"/>
      <c r="P113" s="90"/>
      <c r="Q113" s="90"/>
      <c r="R113" s="90"/>
      <c r="S113" s="90"/>
      <c r="T113" s="90"/>
      <c r="U113" s="90"/>
      <c r="V113" s="90"/>
      <c r="W113" s="90"/>
      <c r="X113" s="91"/>
      <c r="Y113" s="454" t="s">
        <v>54</v>
      </c>
      <c r="Z113" s="455"/>
      <c r="AA113" s="456"/>
      <c r="AB113" s="534"/>
      <c r="AC113" s="535"/>
      <c r="AD113" s="536"/>
      <c r="AE113" s="407"/>
      <c r="AF113" s="407"/>
      <c r="AG113" s="407"/>
      <c r="AH113" s="407"/>
      <c r="AI113" s="407"/>
      <c r="AJ113" s="407"/>
      <c r="AK113" s="407"/>
      <c r="AL113" s="407"/>
      <c r="AM113" s="407"/>
      <c r="AN113" s="407"/>
      <c r="AO113" s="407"/>
      <c r="AP113" s="407"/>
      <c r="AQ113" s="202"/>
      <c r="AR113" s="203"/>
      <c r="AS113" s="203"/>
      <c r="AT113" s="204"/>
      <c r="AU113" s="202"/>
      <c r="AV113" s="203"/>
      <c r="AW113" s="203"/>
      <c r="AX113" s="204"/>
    </row>
    <row r="114" spans="1:50" ht="23.25" hidden="1" customHeight="1" x14ac:dyDescent="0.15">
      <c r="A114" s="414"/>
      <c r="B114" s="415"/>
      <c r="C114" s="415"/>
      <c r="D114" s="415"/>
      <c r="E114" s="415"/>
      <c r="F114" s="416"/>
      <c r="G114" s="96"/>
      <c r="H114" s="96"/>
      <c r="I114" s="96"/>
      <c r="J114" s="96"/>
      <c r="K114" s="96"/>
      <c r="L114" s="96"/>
      <c r="M114" s="96"/>
      <c r="N114" s="96"/>
      <c r="O114" s="96"/>
      <c r="P114" s="96"/>
      <c r="Q114" s="96"/>
      <c r="R114" s="96"/>
      <c r="S114" s="96"/>
      <c r="T114" s="96"/>
      <c r="U114" s="96"/>
      <c r="V114" s="96"/>
      <c r="W114" s="96"/>
      <c r="X114" s="97"/>
      <c r="Y114" s="434" t="s">
        <v>55</v>
      </c>
      <c r="Z114" s="537"/>
      <c r="AA114" s="538"/>
      <c r="AB114" s="457"/>
      <c r="AC114" s="458"/>
      <c r="AD114" s="459"/>
      <c r="AE114" s="407"/>
      <c r="AF114" s="407"/>
      <c r="AG114" s="407"/>
      <c r="AH114" s="407"/>
      <c r="AI114" s="407"/>
      <c r="AJ114" s="407"/>
      <c r="AK114" s="407"/>
      <c r="AL114" s="407"/>
      <c r="AM114" s="407"/>
      <c r="AN114" s="407"/>
      <c r="AO114" s="407"/>
      <c r="AP114" s="407"/>
      <c r="AQ114" s="202"/>
      <c r="AR114" s="203"/>
      <c r="AS114" s="203"/>
      <c r="AT114" s="204"/>
      <c r="AU114" s="202"/>
      <c r="AV114" s="203"/>
      <c r="AW114" s="203"/>
      <c r="AX114" s="204"/>
    </row>
    <row r="115" spans="1:50" ht="23.25" customHeight="1" x14ac:dyDescent="0.15">
      <c r="A115" s="425" t="s">
        <v>15</v>
      </c>
      <c r="B115" s="426"/>
      <c r="C115" s="426"/>
      <c r="D115" s="426"/>
      <c r="E115" s="426"/>
      <c r="F115" s="427"/>
      <c r="G115" s="405" t="s">
        <v>16</v>
      </c>
      <c r="H115" s="405"/>
      <c r="I115" s="405"/>
      <c r="J115" s="405"/>
      <c r="K115" s="405"/>
      <c r="L115" s="405"/>
      <c r="M115" s="405"/>
      <c r="N115" s="405"/>
      <c r="O115" s="405"/>
      <c r="P115" s="405"/>
      <c r="Q115" s="405"/>
      <c r="R115" s="405"/>
      <c r="S115" s="405"/>
      <c r="T115" s="405"/>
      <c r="U115" s="405"/>
      <c r="V115" s="405"/>
      <c r="W115" s="405"/>
      <c r="X115" s="406"/>
      <c r="Y115" s="542"/>
      <c r="Z115" s="543"/>
      <c r="AA115" s="544"/>
      <c r="AB115" s="404" t="s">
        <v>11</v>
      </c>
      <c r="AC115" s="405"/>
      <c r="AD115" s="406"/>
      <c r="AE115" s="404" t="s">
        <v>315</v>
      </c>
      <c r="AF115" s="405"/>
      <c r="AG115" s="405"/>
      <c r="AH115" s="406"/>
      <c r="AI115" s="404" t="s">
        <v>313</v>
      </c>
      <c r="AJ115" s="405"/>
      <c r="AK115" s="405"/>
      <c r="AL115" s="406"/>
      <c r="AM115" s="404" t="s">
        <v>342</v>
      </c>
      <c r="AN115" s="405"/>
      <c r="AO115" s="405"/>
      <c r="AP115" s="406"/>
      <c r="AQ115" s="577" t="s">
        <v>357</v>
      </c>
      <c r="AR115" s="578"/>
      <c r="AS115" s="578"/>
      <c r="AT115" s="578"/>
      <c r="AU115" s="578"/>
      <c r="AV115" s="578"/>
      <c r="AW115" s="578"/>
      <c r="AX115" s="579"/>
    </row>
    <row r="116" spans="1:50" ht="23.25" customHeight="1" x14ac:dyDescent="0.15">
      <c r="A116" s="428"/>
      <c r="B116" s="429"/>
      <c r="C116" s="429"/>
      <c r="D116" s="429"/>
      <c r="E116" s="429"/>
      <c r="F116" s="430"/>
      <c r="G116" s="379" t="s">
        <v>500</v>
      </c>
      <c r="H116" s="379"/>
      <c r="I116" s="379"/>
      <c r="J116" s="379"/>
      <c r="K116" s="379"/>
      <c r="L116" s="379"/>
      <c r="M116" s="379"/>
      <c r="N116" s="379"/>
      <c r="O116" s="379"/>
      <c r="P116" s="379"/>
      <c r="Q116" s="379"/>
      <c r="R116" s="379"/>
      <c r="S116" s="379"/>
      <c r="T116" s="379"/>
      <c r="U116" s="379"/>
      <c r="V116" s="379"/>
      <c r="W116" s="379"/>
      <c r="X116" s="379"/>
      <c r="Y116" s="444" t="s">
        <v>15</v>
      </c>
      <c r="Z116" s="445"/>
      <c r="AA116" s="446"/>
      <c r="AB116" s="451" t="s">
        <v>501</v>
      </c>
      <c r="AC116" s="452"/>
      <c r="AD116" s="453"/>
      <c r="AE116" s="407">
        <v>658</v>
      </c>
      <c r="AF116" s="407"/>
      <c r="AG116" s="407"/>
      <c r="AH116" s="407"/>
      <c r="AI116" s="407">
        <v>611</v>
      </c>
      <c r="AJ116" s="407"/>
      <c r="AK116" s="407"/>
      <c r="AL116" s="407"/>
      <c r="AM116" s="407">
        <v>553</v>
      </c>
      <c r="AN116" s="407"/>
      <c r="AO116" s="407"/>
      <c r="AP116" s="407"/>
      <c r="AQ116" s="202">
        <v>686</v>
      </c>
      <c r="AR116" s="203"/>
      <c r="AS116" s="203"/>
      <c r="AT116" s="203"/>
      <c r="AU116" s="203"/>
      <c r="AV116" s="203"/>
      <c r="AW116" s="203"/>
      <c r="AX116" s="205"/>
    </row>
    <row r="117" spans="1:50" ht="46.5" customHeight="1" thickBot="1" x14ac:dyDescent="0.2">
      <c r="A117" s="431"/>
      <c r="B117" s="432"/>
      <c r="C117" s="432"/>
      <c r="D117" s="432"/>
      <c r="E117" s="432"/>
      <c r="F117" s="433"/>
      <c r="G117" s="380"/>
      <c r="H117" s="380"/>
      <c r="I117" s="380"/>
      <c r="J117" s="380"/>
      <c r="K117" s="380"/>
      <c r="L117" s="380"/>
      <c r="M117" s="380"/>
      <c r="N117" s="380"/>
      <c r="O117" s="380"/>
      <c r="P117" s="380"/>
      <c r="Q117" s="380"/>
      <c r="R117" s="380"/>
      <c r="S117" s="380"/>
      <c r="T117" s="380"/>
      <c r="U117" s="380"/>
      <c r="V117" s="380"/>
      <c r="W117" s="380"/>
      <c r="X117" s="380"/>
      <c r="Y117" s="460" t="s">
        <v>48</v>
      </c>
      <c r="Z117" s="435"/>
      <c r="AA117" s="436"/>
      <c r="AB117" s="461" t="s">
        <v>502</v>
      </c>
      <c r="AC117" s="462"/>
      <c r="AD117" s="463"/>
      <c r="AE117" s="540" t="s">
        <v>503</v>
      </c>
      <c r="AF117" s="540"/>
      <c r="AG117" s="540"/>
      <c r="AH117" s="540"/>
      <c r="AI117" s="540" t="s">
        <v>504</v>
      </c>
      <c r="AJ117" s="540"/>
      <c r="AK117" s="540"/>
      <c r="AL117" s="540"/>
      <c r="AM117" s="540" t="s">
        <v>566</v>
      </c>
      <c r="AN117" s="540"/>
      <c r="AO117" s="540"/>
      <c r="AP117" s="540"/>
      <c r="AQ117" s="540" t="s">
        <v>505</v>
      </c>
      <c r="AR117" s="540"/>
      <c r="AS117" s="540"/>
      <c r="AT117" s="540"/>
      <c r="AU117" s="540"/>
      <c r="AV117" s="540"/>
      <c r="AW117" s="540"/>
      <c r="AX117" s="541"/>
    </row>
    <row r="118" spans="1:50" ht="23.25" hidden="1" customHeight="1" x14ac:dyDescent="0.15">
      <c r="A118" s="425" t="s">
        <v>15</v>
      </c>
      <c r="B118" s="426"/>
      <c r="C118" s="426"/>
      <c r="D118" s="426"/>
      <c r="E118" s="426"/>
      <c r="F118" s="427"/>
      <c r="G118" s="405" t="s">
        <v>16</v>
      </c>
      <c r="H118" s="405"/>
      <c r="I118" s="405"/>
      <c r="J118" s="405"/>
      <c r="K118" s="405"/>
      <c r="L118" s="405"/>
      <c r="M118" s="405"/>
      <c r="N118" s="405"/>
      <c r="O118" s="405"/>
      <c r="P118" s="405"/>
      <c r="Q118" s="405"/>
      <c r="R118" s="405"/>
      <c r="S118" s="405"/>
      <c r="T118" s="405"/>
      <c r="U118" s="405"/>
      <c r="V118" s="405"/>
      <c r="W118" s="405"/>
      <c r="X118" s="406"/>
      <c r="Y118" s="542"/>
      <c r="Z118" s="543"/>
      <c r="AA118" s="544"/>
      <c r="AB118" s="404" t="s">
        <v>11</v>
      </c>
      <c r="AC118" s="405"/>
      <c r="AD118" s="406"/>
      <c r="AE118" s="404" t="s">
        <v>315</v>
      </c>
      <c r="AF118" s="405"/>
      <c r="AG118" s="405"/>
      <c r="AH118" s="406"/>
      <c r="AI118" s="404" t="s">
        <v>313</v>
      </c>
      <c r="AJ118" s="405"/>
      <c r="AK118" s="405"/>
      <c r="AL118" s="406"/>
      <c r="AM118" s="404" t="s">
        <v>342</v>
      </c>
      <c r="AN118" s="405"/>
      <c r="AO118" s="405"/>
      <c r="AP118" s="406"/>
      <c r="AQ118" s="577" t="s">
        <v>357</v>
      </c>
      <c r="AR118" s="578"/>
      <c r="AS118" s="578"/>
      <c r="AT118" s="578"/>
      <c r="AU118" s="578"/>
      <c r="AV118" s="578"/>
      <c r="AW118" s="578"/>
      <c r="AX118" s="579"/>
    </row>
    <row r="119" spans="1:50" ht="23.25" hidden="1" customHeight="1" x14ac:dyDescent="0.15">
      <c r="A119" s="428"/>
      <c r="B119" s="429"/>
      <c r="C119" s="429"/>
      <c r="D119" s="429"/>
      <c r="E119" s="429"/>
      <c r="F119" s="430"/>
      <c r="G119" s="379" t="s">
        <v>283</v>
      </c>
      <c r="H119" s="379"/>
      <c r="I119" s="379"/>
      <c r="J119" s="379"/>
      <c r="K119" s="379"/>
      <c r="L119" s="379"/>
      <c r="M119" s="379"/>
      <c r="N119" s="379"/>
      <c r="O119" s="379"/>
      <c r="P119" s="379"/>
      <c r="Q119" s="379"/>
      <c r="R119" s="379"/>
      <c r="S119" s="379"/>
      <c r="T119" s="379"/>
      <c r="U119" s="379"/>
      <c r="V119" s="379"/>
      <c r="W119" s="379"/>
      <c r="X119" s="379"/>
      <c r="Y119" s="444" t="s">
        <v>15</v>
      </c>
      <c r="Z119" s="445"/>
      <c r="AA119" s="446"/>
      <c r="AB119" s="451"/>
      <c r="AC119" s="452"/>
      <c r="AD119" s="453"/>
      <c r="AE119" s="407"/>
      <c r="AF119" s="407"/>
      <c r="AG119" s="407"/>
      <c r="AH119" s="407"/>
      <c r="AI119" s="407"/>
      <c r="AJ119" s="407"/>
      <c r="AK119" s="407"/>
      <c r="AL119" s="407"/>
      <c r="AM119" s="407"/>
      <c r="AN119" s="407"/>
      <c r="AO119" s="407"/>
      <c r="AP119" s="407"/>
      <c r="AQ119" s="407"/>
      <c r="AR119" s="407"/>
      <c r="AS119" s="407"/>
      <c r="AT119" s="407"/>
      <c r="AU119" s="407"/>
      <c r="AV119" s="407"/>
      <c r="AW119" s="407"/>
      <c r="AX119" s="539"/>
    </row>
    <row r="120" spans="1:50" ht="46.5" hidden="1" customHeight="1" x14ac:dyDescent="0.15">
      <c r="A120" s="431"/>
      <c r="B120" s="432"/>
      <c r="C120" s="432"/>
      <c r="D120" s="432"/>
      <c r="E120" s="432"/>
      <c r="F120" s="433"/>
      <c r="G120" s="380"/>
      <c r="H120" s="380"/>
      <c r="I120" s="380"/>
      <c r="J120" s="380"/>
      <c r="K120" s="380"/>
      <c r="L120" s="380"/>
      <c r="M120" s="380"/>
      <c r="N120" s="380"/>
      <c r="O120" s="380"/>
      <c r="P120" s="380"/>
      <c r="Q120" s="380"/>
      <c r="R120" s="380"/>
      <c r="S120" s="380"/>
      <c r="T120" s="380"/>
      <c r="U120" s="380"/>
      <c r="V120" s="380"/>
      <c r="W120" s="380"/>
      <c r="X120" s="380"/>
      <c r="Y120" s="460" t="s">
        <v>48</v>
      </c>
      <c r="Z120" s="435"/>
      <c r="AA120" s="436"/>
      <c r="AB120" s="461" t="s">
        <v>282</v>
      </c>
      <c r="AC120" s="462"/>
      <c r="AD120" s="463"/>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row>
    <row r="121" spans="1:50" ht="23.25" hidden="1" customHeight="1" x14ac:dyDescent="0.15">
      <c r="A121" s="425" t="s">
        <v>15</v>
      </c>
      <c r="B121" s="426"/>
      <c r="C121" s="426"/>
      <c r="D121" s="426"/>
      <c r="E121" s="426"/>
      <c r="F121" s="427"/>
      <c r="G121" s="405" t="s">
        <v>16</v>
      </c>
      <c r="H121" s="405"/>
      <c r="I121" s="405"/>
      <c r="J121" s="405"/>
      <c r="K121" s="405"/>
      <c r="L121" s="405"/>
      <c r="M121" s="405"/>
      <c r="N121" s="405"/>
      <c r="O121" s="405"/>
      <c r="P121" s="405"/>
      <c r="Q121" s="405"/>
      <c r="R121" s="405"/>
      <c r="S121" s="405"/>
      <c r="T121" s="405"/>
      <c r="U121" s="405"/>
      <c r="V121" s="405"/>
      <c r="W121" s="405"/>
      <c r="X121" s="406"/>
      <c r="Y121" s="542"/>
      <c r="Z121" s="543"/>
      <c r="AA121" s="544"/>
      <c r="AB121" s="404" t="s">
        <v>11</v>
      </c>
      <c r="AC121" s="405"/>
      <c r="AD121" s="406"/>
      <c r="AE121" s="404" t="s">
        <v>315</v>
      </c>
      <c r="AF121" s="405"/>
      <c r="AG121" s="405"/>
      <c r="AH121" s="406"/>
      <c r="AI121" s="404" t="s">
        <v>313</v>
      </c>
      <c r="AJ121" s="405"/>
      <c r="AK121" s="405"/>
      <c r="AL121" s="406"/>
      <c r="AM121" s="404" t="s">
        <v>342</v>
      </c>
      <c r="AN121" s="405"/>
      <c r="AO121" s="405"/>
      <c r="AP121" s="406"/>
      <c r="AQ121" s="577" t="s">
        <v>357</v>
      </c>
      <c r="AR121" s="578"/>
      <c r="AS121" s="578"/>
      <c r="AT121" s="578"/>
      <c r="AU121" s="578"/>
      <c r="AV121" s="578"/>
      <c r="AW121" s="578"/>
      <c r="AX121" s="579"/>
    </row>
    <row r="122" spans="1:50" ht="23.25" hidden="1" customHeight="1" x14ac:dyDescent="0.15">
      <c r="A122" s="428"/>
      <c r="B122" s="429"/>
      <c r="C122" s="429"/>
      <c r="D122" s="429"/>
      <c r="E122" s="429"/>
      <c r="F122" s="430"/>
      <c r="G122" s="379" t="s">
        <v>284</v>
      </c>
      <c r="H122" s="379"/>
      <c r="I122" s="379"/>
      <c r="J122" s="379"/>
      <c r="K122" s="379"/>
      <c r="L122" s="379"/>
      <c r="M122" s="379"/>
      <c r="N122" s="379"/>
      <c r="O122" s="379"/>
      <c r="P122" s="379"/>
      <c r="Q122" s="379"/>
      <c r="R122" s="379"/>
      <c r="S122" s="379"/>
      <c r="T122" s="379"/>
      <c r="U122" s="379"/>
      <c r="V122" s="379"/>
      <c r="W122" s="379"/>
      <c r="X122" s="379"/>
      <c r="Y122" s="444" t="s">
        <v>15</v>
      </c>
      <c r="Z122" s="445"/>
      <c r="AA122" s="446"/>
      <c r="AB122" s="451"/>
      <c r="AC122" s="452"/>
      <c r="AD122" s="453"/>
      <c r="AE122" s="407"/>
      <c r="AF122" s="407"/>
      <c r="AG122" s="407"/>
      <c r="AH122" s="407"/>
      <c r="AI122" s="407"/>
      <c r="AJ122" s="407"/>
      <c r="AK122" s="407"/>
      <c r="AL122" s="407"/>
      <c r="AM122" s="407"/>
      <c r="AN122" s="407"/>
      <c r="AO122" s="407"/>
      <c r="AP122" s="407"/>
      <c r="AQ122" s="407"/>
      <c r="AR122" s="407"/>
      <c r="AS122" s="407"/>
      <c r="AT122" s="407"/>
      <c r="AU122" s="407"/>
      <c r="AV122" s="407"/>
      <c r="AW122" s="407"/>
      <c r="AX122" s="539"/>
    </row>
    <row r="123" spans="1:50" ht="46.5" hidden="1" customHeight="1" x14ac:dyDescent="0.15">
      <c r="A123" s="431"/>
      <c r="B123" s="432"/>
      <c r="C123" s="432"/>
      <c r="D123" s="432"/>
      <c r="E123" s="432"/>
      <c r="F123" s="433"/>
      <c r="G123" s="380"/>
      <c r="H123" s="380"/>
      <c r="I123" s="380"/>
      <c r="J123" s="380"/>
      <c r="K123" s="380"/>
      <c r="L123" s="380"/>
      <c r="M123" s="380"/>
      <c r="N123" s="380"/>
      <c r="O123" s="380"/>
      <c r="P123" s="380"/>
      <c r="Q123" s="380"/>
      <c r="R123" s="380"/>
      <c r="S123" s="380"/>
      <c r="T123" s="380"/>
      <c r="U123" s="380"/>
      <c r="V123" s="380"/>
      <c r="W123" s="380"/>
      <c r="X123" s="380"/>
      <c r="Y123" s="460" t="s">
        <v>48</v>
      </c>
      <c r="Z123" s="435"/>
      <c r="AA123" s="436"/>
      <c r="AB123" s="461" t="s">
        <v>285</v>
      </c>
      <c r="AC123" s="462"/>
      <c r="AD123" s="463"/>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row>
    <row r="124" spans="1:50" ht="23.25" hidden="1" customHeight="1" x14ac:dyDescent="0.15">
      <c r="A124" s="425" t="s">
        <v>15</v>
      </c>
      <c r="B124" s="426"/>
      <c r="C124" s="426"/>
      <c r="D124" s="426"/>
      <c r="E124" s="426"/>
      <c r="F124" s="427"/>
      <c r="G124" s="405" t="s">
        <v>16</v>
      </c>
      <c r="H124" s="405"/>
      <c r="I124" s="405"/>
      <c r="J124" s="405"/>
      <c r="K124" s="405"/>
      <c r="L124" s="405"/>
      <c r="M124" s="405"/>
      <c r="N124" s="405"/>
      <c r="O124" s="405"/>
      <c r="P124" s="405"/>
      <c r="Q124" s="405"/>
      <c r="R124" s="405"/>
      <c r="S124" s="405"/>
      <c r="T124" s="405"/>
      <c r="U124" s="405"/>
      <c r="V124" s="405"/>
      <c r="W124" s="405"/>
      <c r="X124" s="406"/>
      <c r="Y124" s="542"/>
      <c r="Z124" s="543"/>
      <c r="AA124" s="544"/>
      <c r="AB124" s="404" t="s">
        <v>11</v>
      </c>
      <c r="AC124" s="405"/>
      <c r="AD124" s="406"/>
      <c r="AE124" s="404" t="s">
        <v>315</v>
      </c>
      <c r="AF124" s="405"/>
      <c r="AG124" s="405"/>
      <c r="AH124" s="406"/>
      <c r="AI124" s="404" t="s">
        <v>313</v>
      </c>
      <c r="AJ124" s="405"/>
      <c r="AK124" s="405"/>
      <c r="AL124" s="406"/>
      <c r="AM124" s="404" t="s">
        <v>342</v>
      </c>
      <c r="AN124" s="405"/>
      <c r="AO124" s="405"/>
      <c r="AP124" s="406"/>
      <c r="AQ124" s="577" t="s">
        <v>357</v>
      </c>
      <c r="AR124" s="578"/>
      <c r="AS124" s="578"/>
      <c r="AT124" s="578"/>
      <c r="AU124" s="578"/>
      <c r="AV124" s="578"/>
      <c r="AW124" s="578"/>
      <c r="AX124" s="579"/>
    </row>
    <row r="125" spans="1:50" ht="23.25" hidden="1" customHeight="1" x14ac:dyDescent="0.15">
      <c r="A125" s="428"/>
      <c r="B125" s="429"/>
      <c r="C125" s="429"/>
      <c r="D125" s="429"/>
      <c r="E125" s="429"/>
      <c r="F125" s="430"/>
      <c r="G125" s="379" t="s">
        <v>284</v>
      </c>
      <c r="H125" s="379"/>
      <c r="I125" s="379"/>
      <c r="J125" s="379"/>
      <c r="K125" s="379"/>
      <c r="L125" s="379"/>
      <c r="M125" s="379"/>
      <c r="N125" s="379"/>
      <c r="O125" s="379"/>
      <c r="P125" s="379"/>
      <c r="Q125" s="379"/>
      <c r="R125" s="379"/>
      <c r="S125" s="379"/>
      <c r="T125" s="379"/>
      <c r="U125" s="379"/>
      <c r="V125" s="379"/>
      <c r="W125" s="379"/>
      <c r="X125" s="915"/>
      <c r="Y125" s="444" t="s">
        <v>15</v>
      </c>
      <c r="Z125" s="445"/>
      <c r="AA125" s="446"/>
      <c r="AB125" s="451"/>
      <c r="AC125" s="452"/>
      <c r="AD125" s="453"/>
      <c r="AE125" s="407"/>
      <c r="AF125" s="407"/>
      <c r="AG125" s="407"/>
      <c r="AH125" s="407"/>
      <c r="AI125" s="407"/>
      <c r="AJ125" s="407"/>
      <c r="AK125" s="407"/>
      <c r="AL125" s="407"/>
      <c r="AM125" s="407"/>
      <c r="AN125" s="407"/>
      <c r="AO125" s="407"/>
      <c r="AP125" s="407"/>
      <c r="AQ125" s="407"/>
      <c r="AR125" s="407"/>
      <c r="AS125" s="407"/>
      <c r="AT125" s="407"/>
      <c r="AU125" s="407"/>
      <c r="AV125" s="407"/>
      <c r="AW125" s="407"/>
      <c r="AX125" s="539"/>
    </row>
    <row r="126" spans="1:50" ht="46.5" hidden="1" customHeight="1" x14ac:dyDescent="0.15">
      <c r="A126" s="431"/>
      <c r="B126" s="432"/>
      <c r="C126" s="432"/>
      <c r="D126" s="432"/>
      <c r="E126" s="432"/>
      <c r="F126" s="433"/>
      <c r="G126" s="380"/>
      <c r="H126" s="380"/>
      <c r="I126" s="380"/>
      <c r="J126" s="380"/>
      <c r="K126" s="380"/>
      <c r="L126" s="380"/>
      <c r="M126" s="380"/>
      <c r="N126" s="380"/>
      <c r="O126" s="380"/>
      <c r="P126" s="380"/>
      <c r="Q126" s="380"/>
      <c r="R126" s="380"/>
      <c r="S126" s="380"/>
      <c r="T126" s="380"/>
      <c r="U126" s="380"/>
      <c r="V126" s="380"/>
      <c r="W126" s="380"/>
      <c r="X126" s="916"/>
      <c r="Y126" s="460" t="s">
        <v>48</v>
      </c>
      <c r="Z126" s="435"/>
      <c r="AA126" s="436"/>
      <c r="AB126" s="461" t="s">
        <v>282</v>
      </c>
      <c r="AC126" s="462"/>
      <c r="AD126" s="463"/>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row>
    <row r="127" spans="1:50" ht="23.25" hidden="1" customHeight="1" x14ac:dyDescent="0.15">
      <c r="A127" s="617" t="s">
        <v>15</v>
      </c>
      <c r="B127" s="429"/>
      <c r="C127" s="429"/>
      <c r="D127" s="429"/>
      <c r="E127" s="429"/>
      <c r="F127" s="430"/>
      <c r="G127" s="232" t="s">
        <v>16</v>
      </c>
      <c r="H127" s="232"/>
      <c r="I127" s="232"/>
      <c r="J127" s="232"/>
      <c r="K127" s="232"/>
      <c r="L127" s="232"/>
      <c r="M127" s="232"/>
      <c r="N127" s="232"/>
      <c r="O127" s="232"/>
      <c r="P127" s="232"/>
      <c r="Q127" s="232"/>
      <c r="R127" s="232"/>
      <c r="S127" s="232"/>
      <c r="T127" s="232"/>
      <c r="U127" s="232"/>
      <c r="V127" s="232"/>
      <c r="W127" s="232"/>
      <c r="X127" s="233"/>
      <c r="Y127" s="912"/>
      <c r="Z127" s="913"/>
      <c r="AA127" s="914"/>
      <c r="AB127" s="231" t="s">
        <v>11</v>
      </c>
      <c r="AC127" s="232"/>
      <c r="AD127" s="233"/>
      <c r="AE127" s="404" t="s">
        <v>315</v>
      </c>
      <c r="AF127" s="405"/>
      <c r="AG127" s="405"/>
      <c r="AH127" s="406"/>
      <c r="AI127" s="404" t="s">
        <v>313</v>
      </c>
      <c r="AJ127" s="405"/>
      <c r="AK127" s="405"/>
      <c r="AL127" s="406"/>
      <c r="AM127" s="404" t="s">
        <v>342</v>
      </c>
      <c r="AN127" s="405"/>
      <c r="AO127" s="405"/>
      <c r="AP127" s="406"/>
      <c r="AQ127" s="577" t="s">
        <v>357</v>
      </c>
      <c r="AR127" s="578"/>
      <c r="AS127" s="578"/>
      <c r="AT127" s="578"/>
      <c r="AU127" s="578"/>
      <c r="AV127" s="578"/>
      <c r="AW127" s="578"/>
      <c r="AX127" s="579"/>
    </row>
    <row r="128" spans="1:50" ht="23.25" hidden="1" customHeight="1" x14ac:dyDescent="0.15">
      <c r="A128" s="428"/>
      <c r="B128" s="429"/>
      <c r="C128" s="429"/>
      <c r="D128" s="429"/>
      <c r="E128" s="429"/>
      <c r="F128" s="430"/>
      <c r="G128" s="379" t="s">
        <v>284</v>
      </c>
      <c r="H128" s="379"/>
      <c r="I128" s="379"/>
      <c r="J128" s="379"/>
      <c r="K128" s="379"/>
      <c r="L128" s="379"/>
      <c r="M128" s="379"/>
      <c r="N128" s="379"/>
      <c r="O128" s="379"/>
      <c r="P128" s="379"/>
      <c r="Q128" s="379"/>
      <c r="R128" s="379"/>
      <c r="S128" s="379"/>
      <c r="T128" s="379"/>
      <c r="U128" s="379"/>
      <c r="V128" s="379"/>
      <c r="W128" s="379"/>
      <c r="X128" s="379"/>
      <c r="Y128" s="444" t="s">
        <v>15</v>
      </c>
      <c r="Z128" s="445"/>
      <c r="AA128" s="446"/>
      <c r="AB128" s="451"/>
      <c r="AC128" s="452"/>
      <c r="AD128" s="453"/>
      <c r="AE128" s="407"/>
      <c r="AF128" s="407"/>
      <c r="AG128" s="407"/>
      <c r="AH128" s="407"/>
      <c r="AI128" s="407"/>
      <c r="AJ128" s="407"/>
      <c r="AK128" s="407"/>
      <c r="AL128" s="407"/>
      <c r="AM128" s="407"/>
      <c r="AN128" s="407"/>
      <c r="AO128" s="407"/>
      <c r="AP128" s="407"/>
      <c r="AQ128" s="407"/>
      <c r="AR128" s="407"/>
      <c r="AS128" s="407"/>
      <c r="AT128" s="407"/>
      <c r="AU128" s="407"/>
      <c r="AV128" s="407"/>
      <c r="AW128" s="407"/>
      <c r="AX128" s="539"/>
    </row>
    <row r="129" spans="1:50" ht="46.5" hidden="1" customHeight="1" thickBot="1" x14ac:dyDescent="0.2">
      <c r="A129" s="431"/>
      <c r="B129" s="432"/>
      <c r="C129" s="432"/>
      <c r="D129" s="432"/>
      <c r="E129" s="432"/>
      <c r="F129" s="433"/>
      <c r="G129" s="380"/>
      <c r="H129" s="380"/>
      <c r="I129" s="380"/>
      <c r="J129" s="380"/>
      <c r="K129" s="380"/>
      <c r="L129" s="380"/>
      <c r="M129" s="380"/>
      <c r="N129" s="380"/>
      <c r="O129" s="380"/>
      <c r="P129" s="380"/>
      <c r="Q129" s="380"/>
      <c r="R129" s="380"/>
      <c r="S129" s="380"/>
      <c r="T129" s="380"/>
      <c r="U129" s="380"/>
      <c r="V129" s="380"/>
      <c r="W129" s="380"/>
      <c r="X129" s="380"/>
      <c r="Y129" s="460" t="s">
        <v>48</v>
      </c>
      <c r="Z129" s="435"/>
      <c r="AA129" s="436"/>
      <c r="AB129" s="461" t="s">
        <v>282</v>
      </c>
      <c r="AC129" s="462"/>
      <c r="AD129" s="463"/>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row>
    <row r="130" spans="1:50" ht="45" customHeight="1" x14ac:dyDescent="0.15">
      <c r="A130" s="173" t="s">
        <v>330</v>
      </c>
      <c r="B130" s="170"/>
      <c r="C130" s="169" t="s">
        <v>191</v>
      </c>
      <c r="D130" s="170"/>
      <c r="E130" s="154" t="s">
        <v>220</v>
      </c>
      <c r="F130" s="155"/>
      <c r="G130" s="156" t="s">
        <v>506</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507</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315</v>
      </c>
      <c r="AF132" s="140"/>
      <c r="AG132" s="140"/>
      <c r="AH132" s="140"/>
      <c r="AI132" s="140" t="s">
        <v>335</v>
      </c>
      <c r="AJ132" s="140"/>
      <c r="AK132" s="140"/>
      <c r="AL132" s="140"/>
      <c r="AM132" s="140" t="s">
        <v>342</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t="s">
        <v>497</v>
      </c>
      <c r="AR133" s="184"/>
      <c r="AS133" s="118" t="s">
        <v>188</v>
      </c>
      <c r="AT133" s="119"/>
      <c r="AU133" s="185">
        <v>7</v>
      </c>
      <c r="AV133" s="185"/>
      <c r="AW133" s="118" t="s">
        <v>177</v>
      </c>
      <c r="AX133" s="180"/>
    </row>
    <row r="134" spans="1:50" ht="45.75" customHeight="1" x14ac:dyDescent="0.15">
      <c r="A134" s="174"/>
      <c r="B134" s="171"/>
      <c r="C134" s="165"/>
      <c r="D134" s="171"/>
      <c r="E134" s="165"/>
      <c r="F134" s="166"/>
      <c r="G134" s="89" t="s">
        <v>508</v>
      </c>
      <c r="H134" s="90"/>
      <c r="I134" s="90"/>
      <c r="J134" s="90"/>
      <c r="K134" s="90"/>
      <c r="L134" s="90"/>
      <c r="M134" s="90"/>
      <c r="N134" s="90"/>
      <c r="O134" s="90"/>
      <c r="P134" s="90"/>
      <c r="Q134" s="90"/>
      <c r="R134" s="90"/>
      <c r="S134" s="90"/>
      <c r="T134" s="90"/>
      <c r="U134" s="90"/>
      <c r="V134" s="90"/>
      <c r="W134" s="90"/>
      <c r="X134" s="91"/>
      <c r="Y134" s="186" t="s">
        <v>202</v>
      </c>
      <c r="Z134" s="187"/>
      <c r="AA134" s="188"/>
      <c r="AB134" s="189" t="s">
        <v>294</v>
      </c>
      <c r="AC134" s="190"/>
      <c r="AD134" s="190"/>
      <c r="AE134" s="191">
        <v>89</v>
      </c>
      <c r="AF134" s="192"/>
      <c r="AG134" s="192"/>
      <c r="AH134" s="192"/>
      <c r="AI134" s="191">
        <v>86</v>
      </c>
      <c r="AJ134" s="192"/>
      <c r="AK134" s="192"/>
      <c r="AL134" s="192"/>
      <c r="AM134" s="191">
        <v>89</v>
      </c>
      <c r="AN134" s="192"/>
      <c r="AO134" s="192"/>
      <c r="AP134" s="192"/>
      <c r="AQ134" s="191" t="s">
        <v>489</v>
      </c>
      <c r="AR134" s="192"/>
      <c r="AS134" s="192"/>
      <c r="AT134" s="192"/>
      <c r="AU134" s="191" t="s">
        <v>489</v>
      </c>
      <c r="AV134" s="192"/>
      <c r="AW134" s="192"/>
      <c r="AX134" s="193"/>
    </row>
    <row r="135" spans="1:50" ht="45.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294</v>
      </c>
      <c r="AC135" s="198"/>
      <c r="AD135" s="198"/>
      <c r="AE135" s="191" t="s">
        <v>488</v>
      </c>
      <c r="AF135" s="192"/>
      <c r="AG135" s="192"/>
      <c r="AH135" s="192"/>
      <c r="AI135" s="191" t="s">
        <v>488</v>
      </c>
      <c r="AJ135" s="192"/>
      <c r="AK135" s="192"/>
      <c r="AL135" s="192"/>
      <c r="AM135" s="191" t="s">
        <v>489</v>
      </c>
      <c r="AN135" s="192"/>
      <c r="AO135" s="192"/>
      <c r="AP135" s="192"/>
      <c r="AQ135" s="191" t="s">
        <v>489</v>
      </c>
      <c r="AR135" s="192"/>
      <c r="AS135" s="192"/>
      <c r="AT135" s="192"/>
      <c r="AU135" s="191">
        <v>90</v>
      </c>
      <c r="AV135" s="192"/>
      <c r="AW135" s="192"/>
      <c r="AX135" s="193"/>
    </row>
    <row r="136" spans="1:50" ht="18.75" hidden="1"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315</v>
      </c>
      <c r="AF136" s="140"/>
      <c r="AG136" s="140"/>
      <c r="AH136" s="140"/>
      <c r="AI136" s="140" t="s">
        <v>313</v>
      </c>
      <c r="AJ136" s="140"/>
      <c r="AK136" s="140"/>
      <c r="AL136" s="140"/>
      <c r="AM136" s="140" t="s">
        <v>342</v>
      </c>
      <c r="AN136" s="140"/>
      <c r="AO136" s="140"/>
      <c r="AP136" s="136"/>
      <c r="AQ136" s="136" t="s">
        <v>187</v>
      </c>
      <c r="AR136" s="137"/>
      <c r="AS136" s="137"/>
      <c r="AT136" s="138"/>
      <c r="AU136" s="181" t="s">
        <v>203</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315</v>
      </c>
      <c r="AF140" s="140"/>
      <c r="AG140" s="140"/>
      <c r="AH140" s="140"/>
      <c r="AI140" s="140" t="s">
        <v>313</v>
      </c>
      <c r="AJ140" s="140"/>
      <c r="AK140" s="140"/>
      <c r="AL140" s="140"/>
      <c r="AM140" s="140" t="s">
        <v>342</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315</v>
      </c>
      <c r="AF144" s="140"/>
      <c r="AG144" s="140"/>
      <c r="AH144" s="140"/>
      <c r="AI144" s="140" t="s">
        <v>313</v>
      </c>
      <c r="AJ144" s="140"/>
      <c r="AK144" s="140"/>
      <c r="AL144" s="140"/>
      <c r="AM144" s="140" t="s">
        <v>342</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315</v>
      </c>
      <c r="AF148" s="140"/>
      <c r="AG148" s="140"/>
      <c r="AH148" s="140"/>
      <c r="AI148" s="140" t="s">
        <v>313</v>
      </c>
      <c r="AJ148" s="140"/>
      <c r="AK148" s="140"/>
      <c r="AL148" s="140"/>
      <c r="AM148" s="140" t="s">
        <v>342</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260</v>
      </c>
      <c r="R152" s="115"/>
      <c r="S152" s="115"/>
      <c r="T152" s="115"/>
      <c r="U152" s="115"/>
      <c r="V152" s="115"/>
      <c r="W152" s="115"/>
      <c r="X152" s="115"/>
      <c r="Y152" s="115"/>
      <c r="Z152" s="115"/>
      <c r="AA152" s="115"/>
      <c r="AB152" s="114" t="s">
        <v>261</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260</v>
      </c>
      <c r="R159" s="115"/>
      <c r="S159" s="115"/>
      <c r="T159" s="115"/>
      <c r="U159" s="115"/>
      <c r="V159" s="115"/>
      <c r="W159" s="115"/>
      <c r="X159" s="115"/>
      <c r="Y159" s="115"/>
      <c r="Z159" s="115"/>
      <c r="AA159" s="115"/>
      <c r="AB159" s="114" t="s">
        <v>261</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260</v>
      </c>
      <c r="R166" s="115"/>
      <c r="S166" s="115"/>
      <c r="T166" s="115"/>
      <c r="U166" s="115"/>
      <c r="V166" s="115"/>
      <c r="W166" s="115"/>
      <c r="X166" s="115"/>
      <c r="Y166" s="115"/>
      <c r="Z166" s="115"/>
      <c r="AA166" s="115"/>
      <c r="AB166" s="114" t="s">
        <v>261</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260</v>
      </c>
      <c r="R173" s="115"/>
      <c r="S173" s="115"/>
      <c r="T173" s="115"/>
      <c r="U173" s="115"/>
      <c r="V173" s="115"/>
      <c r="W173" s="115"/>
      <c r="X173" s="115"/>
      <c r="Y173" s="115"/>
      <c r="Z173" s="115"/>
      <c r="AA173" s="115"/>
      <c r="AB173" s="114" t="s">
        <v>261</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260</v>
      </c>
      <c r="R180" s="115"/>
      <c r="S180" s="115"/>
      <c r="T180" s="115"/>
      <c r="U180" s="115"/>
      <c r="V180" s="115"/>
      <c r="W180" s="115"/>
      <c r="X180" s="115"/>
      <c r="Y180" s="115"/>
      <c r="Z180" s="115"/>
      <c r="AA180" s="115"/>
      <c r="AB180" s="114" t="s">
        <v>261</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15">
      <c r="A188" s="174"/>
      <c r="B188" s="171"/>
      <c r="C188" s="165"/>
      <c r="D188" s="171"/>
      <c r="E188" s="110" t="s">
        <v>509</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x14ac:dyDescent="0.15">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315</v>
      </c>
      <c r="AF192" s="140"/>
      <c r="AG192" s="140"/>
      <c r="AH192" s="140"/>
      <c r="AI192" s="140" t="s">
        <v>313</v>
      </c>
      <c r="AJ192" s="140"/>
      <c r="AK192" s="140"/>
      <c r="AL192" s="140"/>
      <c r="AM192" s="140" t="s">
        <v>342</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315</v>
      </c>
      <c r="AF196" s="140"/>
      <c r="AG196" s="140"/>
      <c r="AH196" s="140"/>
      <c r="AI196" s="140" t="s">
        <v>313</v>
      </c>
      <c r="AJ196" s="140"/>
      <c r="AK196" s="140"/>
      <c r="AL196" s="140"/>
      <c r="AM196" s="140" t="s">
        <v>342</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315</v>
      </c>
      <c r="AF200" s="140"/>
      <c r="AG200" s="140"/>
      <c r="AH200" s="140"/>
      <c r="AI200" s="140" t="s">
        <v>313</v>
      </c>
      <c r="AJ200" s="140"/>
      <c r="AK200" s="140"/>
      <c r="AL200" s="140"/>
      <c r="AM200" s="140" t="s">
        <v>342</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315</v>
      </c>
      <c r="AF204" s="140"/>
      <c r="AG204" s="140"/>
      <c r="AH204" s="140"/>
      <c r="AI204" s="140" t="s">
        <v>313</v>
      </c>
      <c r="AJ204" s="140"/>
      <c r="AK204" s="140"/>
      <c r="AL204" s="140"/>
      <c r="AM204" s="140" t="s">
        <v>342</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315</v>
      </c>
      <c r="AF208" s="140"/>
      <c r="AG208" s="140"/>
      <c r="AH208" s="140"/>
      <c r="AI208" s="140" t="s">
        <v>313</v>
      </c>
      <c r="AJ208" s="140"/>
      <c r="AK208" s="140"/>
      <c r="AL208" s="140"/>
      <c r="AM208" s="140" t="s">
        <v>342</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260</v>
      </c>
      <c r="R212" s="115"/>
      <c r="S212" s="115"/>
      <c r="T212" s="115"/>
      <c r="U212" s="115"/>
      <c r="V212" s="115"/>
      <c r="W212" s="115"/>
      <c r="X212" s="115"/>
      <c r="Y212" s="115"/>
      <c r="Z212" s="115"/>
      <c r="AA212" s="115"/>
      <c r="AB212" s="114" t="s">
        <v>261</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260</v>
      </c>
      <c r="R219" s="115"/>
      <c r="S219" s="115"/>
      <c r="T219" s="115"/>
      <c r="U219" s="115"/>
      <c r="V219" s="115"/>
      <c r="W219" s="115"/>
      <c r="X219" s="115"/>
      <c r="Y219" s="115"/>
      <c r="Z219" s="115"/>
      <c r="AA219" s="115"/>
      <c r="AB219" s="114" t="s">
        <v>261</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260</v>
      </c>
      <c r="R226" s="115"/>
      <c r="S226" s="115"/>
      <c r="T226" s="115"/>
      <c r="U226" s="115"/>
      <c r="V226" s="115"/>
      <c r="W226" s="115"/>
      <c r="X226" s="115"/>
      <c r="Y226" s="115"/>
      <c r="Z226" s="115"/>
      <c r="AA226" s="115"/>
      <c r="AB226" s="114" t="s">
        <v>261</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260</v>
      </c>
      <c r="R233" s="115"/>
      <c r="S233" s="115"/>
      <c r="T233" s="115"/>
      <c r="U233" s="115"/>
      <c r="V233" s="115"/>
      <c r="W233" s="115"/>
      <c r="X233" s="115"/>
      <c r="Y233" s="115"/>
      <c r="Z233" s="115"/>
      <c r="AA233" s="115"/>
      <c r="AB233" s="114" t="s">
        <v>261</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260</v>
      </c>
      <c r="R240" s="115"/>
      <c r="S240" s="115"/>
      <c r="T240" s="115"/>
      <c r="U240" s="115"/>
      <c r="V240" s="115"/>
      <c r="W240" s="115"/>
      <c r="X240" s="115"/>
      <c r="Y240" s="115"/>
      <c r="Z240" s="115"/>
      <c r="AA240" s="115"/>
      <c r="AB240" s="114" t="s">
        <v>261</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315</v>
      </c>
      <c r="AF252" s="140"/>
      <c r="AG252" s="140"/>
      <c r="AH252" s="140"/>
      <c r="AI252" s="140" t="s">
        <v>313</v>
      </c>
      <c r="AJ252" s="140"/>
      <c r="AK252" s="140"/>
      <c r="AL252" s="140"/>
      <c r="AM252" s="140" t="s">
        <v>342</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315</v>
      </c>
      <c r="AF256" s="140"/>
      <c r="AG256" s="140"/>
      <c r="AH256" s="140"/>
      <c r="AI256" s="140" t="s">
        <v>313</v>
      </c>
      <c r="AJ256" s="140"/>
      <c r="AK256" s="140"/>
      <c r="AL256" s="140"/>
      <c r="AM256" s="140" t="s">
        <v>342</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315</v>
      </c>
      <c r="AF260" s="140"/>
      <c r="AG260" s="140"/>
      <c r="AH260" s="140"/>
      <c r="AI260" s="140" t="s">
        <v>313</v>
      </c>
      <c r="AJ260" s="140"/>
      <c r="AK260" s="140"/>
      <c r="AL260" s="140"/>
      <c r="AM260" s="140" t="s">
        <v>342</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315</v>
      </c>
      <c r="AF264" s="140"/>
      <c r="AG264" s="140"/>
      <c r="AH264" s="140"/>
      <c r="AI264" s="140" t="s">
        <v>313</v>
      </c>
      <c r="AJ264" s="140"/>
      <c r="AK264" s="140"/>
      <c r="AL264" s="140"/>
      <c r="AM264" s="140" t="s">
        <v>342</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315</v>
      </c>
      <c r="AF268" s="140"/>
      <c r="AG268" s="140"/>
      <c r="AH268" s="140"/>
      <c r="AI268" s="140" t="s">
        <v>313</v>
      </c>
      <c r="AJ268" s="140"/>
      <c r="AK268" s="140"/>
      <c r="AL268" s="140"/>
      <c r="AM268" s="140" t="s">
        <v>342</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260</v>
      </c>
      <c r="R272" s="115"/>
      <c r="S272" s="115"/>
      <c r="T272" s="115"/>
      <c r="U272" s="115"/>
      <c r="V272" s="115"/>
      <c r="W272" s="115"/>
      <c r="X272" s="115"/>
      <c r="Y272" s="115"/>
      <c r="Z272" s="115"/>
      <c r="AA272" s="115"/>
      <c r="AB272" s="114" t="s">
        <v>261</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260</v>
      </c>
      <c r="R279" s="115"/>
      <c r="S279" s="115"/>
      <c r="T279" s="115"/>
      <c r="U279" s="115"/>
      <c r="V279" s="115"/>
      <c r="W279" s="115"/>
      <c r="X279" s="115"/>
      <c r="Y279" s="115"/>
      <c r="Z279" s="115"/>
      <c r="AA279" s="115"/>
      <c r="AB279" s="114" t="s">
        <v>261</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260</v>
      </c>
      <c r="R286" s="115"/>
      <c r="S286" s="115"/>
      <c r="T286" s="115"/>
      <c r="U286" s="115"/>
      <c r="V286" s="115"/>
      <c r="W286" s="115"/>
      <c r="X286" s="115"/>
      <c r="Y286" s="115"/>
      <c r="Z286" s="115"/>
      <c r="AA286" s="115"/>
      <c r="AB286" s="114" t="s">
        <v>261</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260</v>
      </c>
      <c r="R293" s="115"/>
      <c r="S293" s="115"/>
      <c r="T293" s="115"/>
      <c r="U293" s="115"/>
      <c r="V293" s="115"/>
      <c r="W293" s="115"/>
      <c r="X293" s="115"/>
      <c r="Y293" s="115"/>
      <c r="Z293" s="115"/>
      <c r="AA293" s="115"/>
      <c r="AB293" s="114" t="s">
        <v>261</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260</v>
      </c>
      <c r="R300" s="115"/>
      <c r="S300" s="115"/>
      <c r="T300" s="115"/>
      <c r="U300" s="115"/>
      <c r="V300" s="115"/>
      <c r="W300" s="115"/>
      <c r="X300" s="115"/>
      <c r="Y300" s="115"/>
      <c r="Z300" s="115"/>
      <c r="AA300" s="115"/>
      <c r="AB300" s="114" t="s">
        <v>261</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315</v>
      </c>
      <c r="AF312" s="140"/>
      <c r="AG312" s="140"/>
      <c r="AH312" s="140"/>
      <c r="AI312" s="140" t="s">
        <v>313</v>
      </c>
      <c r="AJ312" s="140"/>
      <c r="AK312" s="140"/>
      <c r="AL312" s="140"/>
      <c r="AM312" s="140" t="s">
        <v>342</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315</v>
      </c>
      <c r="AF316" s="140"/>
      <c r="AG316" s="140"/>
      <c r="AH316" s="140"/>
      <c r="AI316" s="140" t="s">
        <v>313</v>
      </c>
      <c r="AJ316" s="140"/>
      <c r="AK316" s="140"/>
      <c r="AL316" s="140"/>
      <c r="AM316" s="140" t="s">
        <v>342</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315</v>
      </c>
      <c r="AF320" s="140"/>
      <c r="AG320" s="140"/>
      <c r="AH320" s="140"/>
      <c r="AI320" s="140" t="s">
        <v>313</v>
      </c>
      <c r="AJ320" s="140"/>
      <c r="AK320" s="140"/>
      <c r="AL320" s="140"/>
      <c r="AM320" s="140" t="s">
        <v>342</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315</v>
      </c>
      <c r="AF324" s="140"/>
      <c r="AG324" s="140"/>
      <c r="AH324" s="140"/>
      <c r="AI324" s="140" t="s">
        <v>313</v>
      </c>
      <c r="AJ324" s="140"/>
      <c r="AK324" s="140"/>
      <c r="AL324" s="140"/>
      <c r="AM324" s="140" t="s">
        <v>342</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315</v>
      </c>
      <c r="AF328" s="140"/>
      <c r="AG328" s="140"/>
      <c r="AH328" s="140"/>
      <c r="AI328" s="140" t="s">
        <v>313</v>
      </c>
      <c r="AJ328" s="140"/>
      <c r="AK328" s="140"/>
      <c r="AL328" s="140"/>
      <c r="AM328" s="140" t="s">
        <v>342</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260</v>
      </c>
      <c r="R332" s="115"/>
      <c r="S332" s="115"/>
      <c r="T332" s="115"/>
      <c r="U332" s="115"/>
      <c r="V332" s="115"/>
      <c r="W332" s="115"/>
      <c r="X332" s="115"/>
      <c r="Y332" s="115"/>
      <c r="Z332" s="115"/>
      <c r="AA332" s="115"/>
      <c r="AB332" s="114" t="s">
        <v>261</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260</v>
      </c>
      <c r="R339" s="115"/>
      <c r="S339" s="115"/>
      <c r="T339" s="115"/>
      <c r="U339" s="115"/>
      <c r="V339" s="115"/>
      <c r="W339" s="115"/>
      <c r="X339" s="115"/>
      <c r="Y339" s="115"/>
      <c r="Z339" s="115"/>
      <c r="AA339" s="115"/>
      <c r="AB339" s="114" t="s">
        <v>261</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260</v>
      </c>
      <c r="R346" s="115"/>
      <c r="S346" s="115"/>
      <c r="T346" s="115"/>
      <c r="U346" s="115"/>
      <c r="V346" s="115"/>
      <c r="W346" s="115"/>
      <c r="X346" s="115"/>
      <c r="Y346" s="115"/>
      <c r="Z346" s="115"/>
      <c r="AA346" s="115"/>
      <c r="AB346" s="114" t="s">
        <v>261</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260</v>
      </c>
      <c r="R353" s="115"/>
      <c r="S353" s="115"/>
      <c r="T353" s="115"/>
      <c r="U353" s="115"/>
      <c r="V353" s="115"/>
      <c r="W353" s="115"/>
      <c r="X353" s="115"/>
      <c r="Y353" s="115"/>
      <c r="Z353" s="115"/>
      <c r="AA353" s="115"/>
      <c r="AB353" s="114" t="s">
        <v>261</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260</v>
      </c>
      <c r="R360" s="115"/>
      <c r="S360" s="115"/>
      <c r="T360" s="115"/>
      <c r="U360" s="115"/>
      <c r="V360" s="115"/>
      <c r="W360" s="115"/>
      <c r="X360" s="115"/>
      <c r="Y360" s="115"/>
      <c r="Z360" s="115"/>
      <c r="AA360" s="115"/>
      <c r="AB360" s="114" t="s">
        <v>261</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315</v>
      </c>
      <c r="AF372" s="140"/>
      <c r="AG372" s="140"/>
      <c r="AH372" s="140"/>
      <c r="AI372" s="140" t="s">
        <v>313</v>
      </c>
      <c r="AJ372" s="140"/>
      <c r="AK372" s="140"/>
      <c r="AL372" s="140"/>
      <c r="AM372" s="140" t="s">
        <v>342</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315</v>
      </c>
      <c r="AF376" s="140"/>
      <c r="AG376" s="140"/>
      <c r="AH376" s="140"/>
      <c r="AI376" s="140" t="s">
        <v>313</v>
      </c>
      <c r="AJ376" s="140"/>
      <c r="AK376" s="140"/>
      <c r="AL376" s="140"/>
      <c r="AM376" s="140" t="s">
        <v>342</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315</v>
      </c>
      <c r="AF380" s="140"/>
      <c r="AG380" s="140"/>
      <c r="AH380" s="140"/>
      <c r="AI380" s="140" t="s">
        <v>313</v>
      </c>
      <c r="AJ380" s="140"/>
      <c r="AK380" s="140"/>
      <c r="AL380" s="140"/>
      <c r="AM380" s="140" t="s">
        <v>342</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315</v>
      </c>
      <c r="AF384" s="140"/>
      <c r="AG384" s="140"/>
      <c r="AH384" s="140"/>
      <c r="AI384" s="140" t="s">
        <v>313</v>
      </c>
      <c r="AJ384" s="140"/>
      <c r="AK384" s="140"/>
      <c r="AL384" s="140"/>
      <c r="AM384" s="140" t="s">
        <v>342</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315</v>
      </c>
      <c r="AF388" s="140"/>
      <c r="AG388" s="140"/>
      <c r="AH388" s="140"/>
      <c r="AI388" s="140" t="s">
        <v>313</v>
      </c>
      <c r="AJ388" s="140"/>
      <c r="AK388" s="140"/>
      <c r="AL388" s="140"/>
      <c r="AM388" s="140" t="s">
        <v>342</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260</v>
      </c>
      <c r="R392" s="115"/>
      <c r="S392" s="115"/>
      <c r="T392" s="115"/>
      <c r="U392" s="115"/>
      <c r="V392" s="115"/>
      <c r="W392" s="115"/>
      <c r="X392" s="115"/>
      <c r="Y392" s="115"/>
      <c r="Z392" s="115"/>
      <c r="AA392" s="115"/>
      <c r="AB392" s="114" t="s">
        <v>261</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260</v>
      </c>
      <c r="R399" s="115"/>
      <c r="S399" s="115"/>
      <c r="T399" s="115"/>
      <c r="U399" s="115"/>
      <c r="V399" s="115"/>
      <c r="W399" s="115"/>
      <c r="X399" s="115"/>
      <c r="Y399" s="115"/>
      <c r="Z399" s="115"/>
      <c r="AA399" s="115"/>
      <c r="AB399" s="114" t="s">
        <v>261</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260</v>
      </c>
      <c r="R406" s="115"/>
      <c r="S406" s="115"/>
      <c r="T406" s="115"/>
      <c r="U406" s="115"/>
      <c r="V406" s="115"/>
      <c r="W406" s="115"/>
      <c r="X406" s="115"/>
      <c r="Y406" s="115"/>
      <c r="Z406" s="115"/>
      <c r="AA406" s="115"/>
      <c r="AB406" s="114" t="s">
        <v>261</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260</v>
      </c>
      <c r="R413" s="115"/>
      <c r="S413" s="115"/>
      <c r="T413" s="115"/>
      <c r="U413" s="115"/>
      <c r="V413" s="115"/>
      <c r="W413" s="115"/>
      <c r="X413" s="115"/>
      <c r="Y413" s="115"/>
      <c r="Z413" s="115"/>
      <c r="AA413" s="115"/>
      <c r="AB413" s="114" t="s">
        <v>261</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260</v>
      </c>
      <c r="R420" s="115"/>
      <c r="S420" s="115"/>
      <c r="T420" s="115"/>
      <c r="U420" s="115"/>
      <c r="V420" s="115"/>
      <c r="W420" s="115"/>
      <c r="X420" s="115"/>
      <c r="Y420" s="115"/>
      <c r="Z420" s="115"/>
      <c r="AA420" s="115"/>
      <c r="AB420" s="114" t="s">
        <v>261</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customHeight="1" x14ac:dyDescent="0.15">
      <c r="A430" s="174"/>
      <c r="B430" s="171"/>
      <c r="C430" s="163" t="s">
        <v>345</v>
      </c>
      <c r="D430" s="917"/>
      <c r="E430" s="159" t="s">
        <v>323</v>
      </c>
      <c r="F430" s="884"/>
      <c r="G430" s="885" t="s">
        <v>207</v>
      </c>
      <c r="H430" s="108"/>
      <c r="I430" s="108"/>
      <c r="J430" s="886" t="s">
        <v>510</v>
      </c>
      <c r="K430" s="887"/>
      <c r="L430" s="887"/>
      <c r="M430" s="887"/>
      <c r="N430" s="887"/>
      <c r="O430" s="887"/>
      <c r="P430" s="887"/>
      <c r="Q430" s="887"/>
      <c r="R430" s="887"/>
      <c r="S430" s="887"/>
      <c r="T430" s="888"/>
      <c r="U430" s="574" t="s">
        <v>511</v>
      </c>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9"/>
    </row>
    <row r="431" spans="1:50" ht="18.75" customHeight="1" x14ac:dyDescent="0.15">
      <c r="A431" s="174"/>
      <c r="B431" s="171"/>
      <c r="C431" s="165"/>
      <c r="D431" s="171"/>
      <c r="E431" s="328" t="s">
        <v>196</v>
      </c>
      <c r="F431" s="329"/>
      <c r="G431" s="330"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195</v>
      </c>
      <c r="AF431" s="323"/>
      <c r="AG431" s="323"/>
      <c r="AH431" s="324"/>
      <c r="AI431" s="325" t="s">
        <v>336</v>
      </c>
      <c r="AJ431" s="325"/>
      <c r="AK431" s="325"/>
      <c r="AL431" s="144"/>
      <c r="AM431" s="325" t="s">
        <v>349</v>
      </c>
      <c r="AN431" s="325"/>
      <c r="AO431" s="325"/>
      <c r="AP431" s="144"/>
      <c r="AQ431" s="144" t="s">
        <v>187</v>
      </c>
      <c r="AR431" s="115"/>
      <c r="AS431" s="115"/>
      <c r="AT431" s="116"/>
      <c r="AU431" s="121" t="s">
        <v>133</v>
      </c>
      <c r="AV431" s="121"/>
      <c r="AW431" s="121"/>
      <c r="AX431" s="122"/>
    </row>
    <row r="432" spans="1:50" ht="18.75" customHeight="1" x14ac:dyDescent="0.15">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t="s">
        <v>489</v>
      </c>
      <c r="AF432" s="185"/>
      <c r="AG432" s="118" t="s">
        <v>188</v>
      </c>
      <c r="AH432" s="119"/>
      <c r="AI432" s="141"/>
      <c r="AJ432" s="141"/>
      <c r="AK432" s="141"/>
      <c r="AL432" s="139"/>
      <c r="AM432" s="141"/>
      <c r="AN432" s="141"/>
      <c r="AO432" s="141"/>
      <c r="AP432" s="139"/>
      <c r="AQ432" s="576" t="s">
        <v>489</v>
      </c>
      <c r="AR432" s="185"/>
      <c r="AS432" s="118" t="s">
        <v>188</v>
      </c>
      <c r="AT432" s="119"/>
      <c r="AU432" s="185">
        <v>4</v>
      </c>
      <c r="AV432" s="185"/>
      <c r="AW432" s="118" t="s">
        <v>177</v>
      </c>
      <c r="AX432" s="180"/>
    </row>
    <row r="433" spans="1:50" ht="23.25" customHeight="1" x14ac:dyDescent="0.15">
      <c r="A433" s="174"/>
      <c r="B433" s="171"/>
      <c r="C433" s="165"/>
      <c r="D433" s="171"/>
      <c r="E433" s="328"/>
      <c r="F433" s="329"/>
      <c r="G433" s="89" t="s">
        <v>512</v>
      </c>
      <c r="H433" s="90"/>
      <c r="I433" s="90"/>
      <c r="J433" s="90"/>
      <c r="K433" s="90"/>
      <c r="L433" s="90"/>
      <c r="M433" s="90"/>
      <c r="N433" s="90"/>
      <c r="O433" s="90"/>
      <c r="P433" s="90"/>
      <c r="Q433" s="90"/>
      <c r="R433" s="90"/>
      <c r="S433" s="90"/>
      <c r="T433" s="90"/>
      <c r="U433" s="90"/>
      <c r="V433" s="90"/>
      <c r="W433" s="90"/>
      <c r="X433" s="91"/>
      <c r="Y433" s="186" t="s">
        <v>12</v>
      </c>
      <c r="Z433" s="187"/>
      <c r="AA433" s="188"/>
      <c r="AB433" s="198" t="s">
        <v>514</v>
      </c>
      <c r="AC433" s="198"/>
      <c r="AD433" s="198"/>
      <c r="AE433" s="326" t="s">
        <v>489</v>
      </c>
      <c r="AF433" s="192"/>
      <c r="AG433" s="192"/>
      <c r="AH433" s="192"/>
      <c r="AI433" s="326" t="s">
        <v>489</v>
      </c>
      <c r="AJ433" s="192"/>
      <c r="AK433" s="192"/>
      <c r="AL433" s="192"/>
      <c r="AM433" s="326" t="s">
        <v>489</v>
      </c>
      <c r="AN433" s="192"/>
      <c r="AO433" s="192"/>
      <c r="AP433" s="327"/>
      <c r="AQ433" s="326" t="s">
        <v>489</v>
      </c>
      <c r="AR433" s="192"/>
      <c r="AS433" s="192"/>
      <c r="AT433" s="327"/>
      <c r="AU433" s="192" t="s">
        <v>497</v>
      </c>
      <c r="AV433" s="192"/>
      <c r="AW433" s="192"/>
      <c r="AX433" s="193"/>
    </row>
    <row r="434" spans="1:50" ht="23.25" customHeight="1" x14ac:dyDescent="0.15">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t="s">
        <v>515</v>
      </c>
      <c r="AC434" s="190"/>
      <c r="AD434" s="190"/>
      <c r="AE434" s="326" t="s">
        <v>489</v>
      </c>
      <c r="AF434" s="192"/>
      <c r="AG434" s="192"/>
      <c r="AH434" s="327"/>
      <c r="AI434" s="326" t="s">
        <v>516</v>
      </c>
      <c r="AJ434" s="192"/>
      <c r="AK434" s="192"/>
      <c r="AL434" s="192"/>
      <c r="AM434" s="326" t="s">
        <v>497</v>
      </c>
      <c r="AN434" s="192"/>
      <c r="AO434" s="192"/>
      <c r="AP434" s="327"/>
      <c r="AQ434" s="326" t="s">
        <v>516</v>
      </c>
      <c r="AR434" s="192"/>
      <c r="AS434" s="192"/>
      <c r="AT434" s="327"/>
      <c r="AU434" s="192">
        <v>181</v>
      </c>
      <c r="AV434" s="192"/>
      <c r="AW434" s="192"/>
      <c r="AX434" s="193"/>
    </row>
    <row r="435" spans="1:50" ht="23.25" customHeight="1" x14ac:dyDescent="0.15">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65" t="s">
        <v>178</v>
      </c>
      <c r="AC435" s="565"/>
      <c r="AD435" s="565"/>
      <c r="AE435" s="326" t="s">
        <v>489</v>
      </c>
      <c r="AF435" s="192"/>
      <c r="AG435" s="192"/>
      <c r="AH435" s="327"/>
      <c r="AI435" s="326" t="s">
        <v>489</v>
      </c>
      <c r="AJ435" s="192"/>
      <c r="AK435" s="192"/>
      <c r="AL435" s="192"/>
      <c r="AM435" s="326" t="s">
        <v>489</v>
      </c>
      <c r="AN435" s="192"/>
      <c r="AO435" s="192"/>
      <c r="AP435" s="327"/>
      <c r="AQ435" s="326" t="s">
        <v>489</v>
      </c>
      <c r="AR435" s="192"/>
      <c r="AS435" s="192"/>
      <c r="AT435" s="327"/>
      <c r="AU435" s="192" t="s">
        <v>497</v>
      </c>
      <c r="AV435" s="192"/>
      <c r="AW435" s="192"/>
      <c r="AX435" s="193"/>
    </row>
    <row r="436" spans="1:50" ht="18.75" hidden="1" customHeight="1" x14ac:dyDescent="0.15">
      <c r="A436" s="174"/>
      <c r="B436" s="171"/>
      <c r="C436" s="165"/>
      <c r="D436" s="171"/>
      <c r="E436" s="328" t="s">
        <v>196</v>
      </c>
      <c r="F436" s="329"/>
      <c r="G436" s="330"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195</v>
      </c>
      <c r="AF436" s="323"/>
      <c r="AG436" s="323"/>
      <c r="AH436" s="324"/>
      <c r="AI436" s="325" t="s">
        <v>336</v>
      </c>
      <c r="AJ436" s="325"/>
      <c r="AK436" s="325"/>
      <c r="AL436" s="144"/>
      <c r="AM436" s="325" t="s">
        <v>349</v>
      </c>
      <c r="AN436" s="325"/>
      <c r="AO436" s="325"/>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76"/>
      <c r="AR437" s="185"/>
      <c r="AS437" s="118" t="s">
        <v>188</v>
      </c>
      <c r="AT437" s="119"/>
      <c r="AU437" s="185"/>
      <c r="AV437" s="185"/>
      <c r="AW437" s="118" t="s">
        <v>177</v>
      </c>
      <c r="AX437" s="180"/>
    </row>
    <row r="438" spans="1:50" ht="23.25" hidden="1" customHeight="1" x14ac:dyDescent="0.15">
      <c r="A438" s="174"/>
      <c r="B438" s="171"/>
      <c r="C438" s="165"/>
      <c r="D438" s="171"/>
      <c r="E438" s="328"/>
      <c r="F438" s="329"/>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6"/>
      <c r="AF438" s="192"/>
      <c r="AG438" s="192"/>
      <c r="AH438" s="192"/>
      <c r="AI438" s="326"/>
      <c r="AJ438" s="192"/>
      <c r="AK438" s="192"/>
      <c r="AL438" s="192"/>
      <c r="AM438" s="326"/>
      <c r="AN438" s="192"/>
      <c r="AO438" s="192"/>
      <c r="AP438" s="327"/>
      <c r="AQ438" s="326"/>
      <c r="AR438" s="192"/>
      <c r="AS438" s="192"/>
      <c r="AT438" s="327"/>
      <c r="AU438" s="192"/>
      <c r="AV438" s="192"/>
      <c r="AW438" s="192"/>
      <c r="AX438" s="193"/>
    </row>
    <row r="439" spans="1:50" ht="23.25" hidden="1" customHeight="1" x14ac:dyDescent="0.15">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6"/>
      <c r="AF439" s="192"/>
      <c r="AG439" s="192"/>
      <c r="AH439" s="327"/>
      <c r="AI439" s="326"/>
      <c r="AJ439" s="192"/>
      <c r="AK439" s="192"/>
      <c r="AL439" s="192"/>
      <c r="AM439" s="326"/>
      <c r="AN439" s="192"/>
      <c r="AO439" s="192"/>
      <c r="AP439" s="327"/>
      <c r="AQ439" s="326"/>
      <c r="AR439" s="192"/>
      <c r="AS439" s="192"/>
      <c r="AT439" s="327"/>
      <c r="AU439" s="192"/>
      <c r="AV439" s="192"/>
      <c r="AW439" s="192"/>
      <c r="AX439" s="193"/>
    </row>
    <row r="440" spans="1:50" ht="23.25" hidden="1" customHeight="1" x14ac:dyDescent="0.15">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65" t="s">
        <v>178</v>
      </c>
      <c r="AC440" s="565"/>
      <c r="AD440" s="565"/>
      <c r="AE440" s="326"/>
      <c r="AF440" s="192"/>
      <c r="AG440" s="192"/>
      <c r="AH440" s="327"/>
      <c r="AI440" s="326"/>
      <c r="AJ440" s="192"/>
      <c r="AK440" s="192"/>
      <c r="AL440" s="192"/>
      <c r="AM440" s="326"/>
      <c r="AN440" s="192"/>
      <c r="AO440" s="192"/>
      <c r="AP440" s="327"/>
      <c r="AQ440" s="326"/>
      <c r="AR440" s="192"/>
      <c r="AS440" s="192"/>
      <c r="AT440" s="327"/>
      <c r="AU440" s="192"/>
      <c r="AV440" s="192"/>
      <c r="AW440" s="192"/>
      <c r="AX440" s="193"/>
    </row>
    <row r="441" spans="1:50" ht="18.75" hidden="1" customHeight="1" x14ac:dyDescent="0.15">
      <c r="A441" s="174"/>
      <c r="B441" s="171"/>
      <c r="C441" s="165"/>
      <c r="D441" s="171"/>
      <c r="E441" s="328" t="s">
        <v>196</v>
      </c>
      <c r="F441" s="329"/>
      <c r="G441" s="330"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195</v>
      </c>
      <c r="AF441" s="323"/>
      <c r="AG441" s="323"/>
      <c r="AH441" s="324"/>
      <c r="AI441" s="325" t="s">
        <v>336</v>
      </c>
      <c r="AJ441" s="325"/>
      <c r="AK441" s="325"/>
      <c r="AL441" s="144"/>
      <c r="AM441" s="325" t="s">
        <v>349</v>
      </c>
      <c r="AN441" s="325"/>
      <c r="AO441" s="325"/>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6"/>
      <c r="AR442" s="185"/>
      <c r="AS442" s="118" t="s">
        <v>188</v>
      </c>
      <c r="AT442" s="119"/>
      <c r="AU442" s="185"/>
      <c r="AV442" s="185"/>
      <c r="AW442" s="118" t="s">
        <v>177</v>
      </c>
      <c r="AX442" s="180"/>
    </row>
    <row r="443" spans="1:50" ht="23.25" hidden="1" customHeight="1" x14ac:dyDescent="0.15">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3.25" hidden="1" customHeight="1" x14ac:dyDescent="0.15">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3.25" hidden="1" customHeight="1" x14ac:dyDescent="0.15">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65" t="s">
        <v>178</v>
      </c>
      <c r="AC445" s="565"/>
      <c r="AD445" s="565"/>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18.75" hidden="1" customHeight="1" x14ac:dyDescent="0.15">
      <c r="A446" s="174"/>
      <c r="B446" s="171"/>
      <c r="C446" s="165"/>
      <c r="D446" s="171"/>
      <c r="E446" s="328" t="s">
        <v>196</v>
      </c>
      <c r="F446" s="329"/>
      <c r="G446" s="330"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195</v>
      </c>
      <c r="AF446" s="323"/>
      <c r="AG446" s="323"/>
      <c r="AH446" s="324"/>
      <c r="AI446" s="325" t="s">
        <v>336</v>
      </c>
      <c r="AJ446" s="325"/>
      <c r="AK446" s="325"/>
      <c r="AL446" s="144"/>
      <c r="AM446" s="325" t="s">
        <v>349</v>
      </c>
      <c r="AN446" s="325"/>
      <c r="AO446" s="325"/>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6"/>
      <c r="AR447" s="185"/>
      <c r="AS447" s="118" t="s">
        <v>188</v>
      </c>
      <c r="AT447" s="119"/>
      <c r="AU447" s="185"/>
      <c r="AV447" s="185"/>
      <c r="AW447" s="118" t="s">
        <v>177</v>
      </c>
      <c r="AX447" s="180"/>
    </row>
    <row r="448" spans="1:50" ht="23.25" hidden="1" customHeight="1" x14ac:dyDescent="0.15">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3.25" hidden="1" customHeight="1" x14ac:dyDescent="0.15">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3.25" hidden="1" customHeight="1" x14ac:dyDescent="0.15">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65" t="s">
        <v>178</v>
      </c>
      <c r="AC450" s="565"/>
      <c r="AD450" s="565"/>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18.75" hidden="1" customHeight="1" x14ac:dyDescent="0.15">
      <c r="A451" s="174"/>
      <c r="B451" s="171"/>
      <c r="C451" s="165"/>
      <c r="D451" s="171"/>
      <c r="E451" s="328" t="s">
        <v>196</v>
      </c>
      <c r="F451" s="329"/>
      <c r="G451" s="330"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195</v>
      </c>
      <c r="AF451" s="323"/>
      <c r="AG451" s="323"/>
      <c r="AH451" s="324"/>
      <c r="AI451" s="325" t="s">
        <v>336</v>
      </c>
      <c r="AJ451" s="325"/>
      <c r="AK451" s="325"/>
      <c r="AL451" s="144"/>
      <c r="AM451" s="325" t="s">
        <v>349</v>
      </c>
      <c r="AN451" s="325"/>
      <c r="AO451" s="325"/>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6"/>
      <c r="AR452" s="185"/>
      <c r="AS452" s="118" t="s">
        <v>188</v>
      </c>
      <c r="AT452" s="119"/>
      <c r="AU452" s="185"/>
      <c r="AV452" s="185"/>
      <c r="AW452" s="118" t="s">
        <v>177</v>
      </c>
      <c r="AX452" s="180"/>
    </row>
    <row r="453" spans="1:50" ht="23.25" hidden="1" customHeight="1" x14ac:dyDescent="0.15">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3.25" hidden="1" customHeight="1" x14ac:dyDescent="0.15">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3.25" hidden="1" customHeight="1" x14ac:dyDescent="0.15">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65" t="s">
        <v>178</v>
      </c>
      <c r="AC455" s="565"/>
      <c r="AD455" s="565"/>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18.75" hidden="1" customHeight="1" x14ac:dyDescent="0.15">
      <c r="A456" s="174"/>
      <c r="B456" s="171"/>
      <c r="C456" s="165"/>
      <c r="D456" s="171"/>
      <c r="E456" s="328" t="s">
        <v>197</v>
      </c>
      <c r="F456" s="329"/>
      <c r="G456" s="330"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195</v>
      </c>
      <c r="AF456" s="323"/>
      <c r="AG456" s="323"/>
      <c r="AH456" s="324"/>
      <c r="AI456" s="325" t="s">
        <v>336</v>
      </c>
      <c r="AJ456" s="325"/>
      <c r="AK456" s="325"/>
      <c r="AL456" s="144"/>
      <c r="AM456" s="325" t="s">
        <v>349</v>
      </c>
      <c r="AN456" s="325"/>
      <c r="AO456" s="325"/>
      <c r="AP456" s="144"/>
      <c r="AQ456" s="144" t="s">
        <v>187</v>
      </c>
      <c r="AR456" s="115"/>
      <c r="AS456" s="115"/>
      <c r="AT456" s="116"/>
      <c r="AU456" s="121" t="s">
        <v>133</v>
      </c>
      <c r="AV456" s="121"/>
      <c r="AW456" s="121"/>
      <c r="AX456" s="122"/>
    </row>
    <row r="457" spans="1:50" ht="18.75" hidden="1" customHeight="1" x14ac:dyDescent="0.15">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c r="AF457" s="185"/>
      <c r="AG457" s="118" t="s">
        <v>188</v>
      </c>
      <c r="AH457" s="119"/>
      <c r="AI457" s="141"/>
      <c r="AJ457" s="141"/>
      <c r="AK457" s="141"/>
      <c r="AL457" s="139"/>
      <c r="AM457" s="141"/>
      <c r="AN457" s="141"/>
      <c r="AO457" s="141"/>
      <c r="AP457" s="139"/>
      <c r="AQ457" s="576"/>
      <c r="AR457" s="185"/>
      <c r="AS457" s="118" t="s">
        <v>188</v>
      </c>
      <c r="AT457" s="119"/>
      <c r="AU457" s="185"/>
      <c r="AV457" s="185"/>
      <c r="AW457" s="118" t="s">
        <v>177</v>
      </c>
      <c r="AX457" s="180"/>
    </row>
    <row r="458" spans="1:50" ht="23.25" hidden="1" customHeight="1" x14ac:dyDescent="0.15">
      <c r="A458" s="174"/>
      <c r="B458" s="171"/>
      <c r="C458" s="165"/>
      <c r="D458" s="171"/>
      <c r="E458" s="328"/>
      <c r="F458" s="329"/>
      <c r="G458" s="89"/>
      <c r="H458" s="90"/>
      <c r="I458" s="90"/>
      <c r="J458" s="90"/>
      <c r="K458" s="90"/>
      <c r="L458" s="90"/>
      <c r="M458" s="90"/>
      <c r="N458" s="90"/>
      <c r="O458" s="90"/>
      <c r="P458" s="90"/>
      <c r="Q458" s="90"/>
      <c r="R458" s="90"/>
      <c r="S458" s="90"/>
      <c r="T458" s="90"/>
      <c r="U458" s="90"/>
      <c r="V458" s="90"/>
      <c r="W458" s="90"/>
      <c r="X458" s="91"/>
      <c r="Y458" s="186" t="s">
        <v>12</v>
      </c>
      <c r="Z458" s="187"/>
      <c r="AA458" s="188"/>
      <c r="AB458" s="198"/>
      <c r="AC458" s="198"/>
      <c r="AD458" s="198"/>
      <c r="AE458" s="326"/>
      <c r="AF458" s="192"/>
      <c r="AG458" s="192"/>
      <c r="AH458" s="192"/>
      <c r="AI458" s="326"/>
      <c r="AJ458" s="192"/>
      <c r="AK458" s="192"/>
      <c r="AL458" s="192"/>
      <c r="AM458" s="326"/>
      <c r="AN458" s="192"/>
      <c r="AO458" s="192"/>
      <c r="AP458" s="327"/>
      <c r="AQ458" s="326"/>
      <c r="AR458" s="192"/>
      <c r="AS458" s="192"/>
      <c r="AT458" s="327"/>
      <c r="AU458" s="192"/>
      <c r="AV458" s="192"/>
      <c r="AW458" s="192"/>
      <c r="AX458" s="193"/>
    </row>
    <row r="459" spans="1:50" ht="23.25" hidden="1" customHeight="1" x14ac:dyDescent="0.15">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c r="AC459" s="190"/>
      <c r="AD459" s="190"/>
      <c r="AE459" s="326"/>
      <c r="AF459" s="192"/>
      <c r="AG459" s="192"/>
      <c r="AH459" s="327"/>
      <c r="AI459" s="326"/>
      <c r="AJ459" s="192"/>
      <c r="AK459" s="192"/>
      <c r="AL459" s="192"/>
      <c r="AM459" s="326"/>
      <c r="AN459" s="192"/>
      <c r="AO459" s="192"/>
      <c r="AP459" s="327"/>
      <c r="AQ459" s="326"/>
      <c r="AR459" s="192"/>
      <c r="AS459" s="192"/>
      <c r="AT459" s="327"/>
      <c r="AU459" s="192"/>
      <c r="AV459" s="192"/>
      <c r="AW459" s="192"/>
      <c r="AX459" s="193"/>
    </row>
    <row r="460" spans="1:50" ht="23.25" hidden="1" customHeight="1" x14ac:dyDescent="0.15">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65" t="s">
        <v>14</v>
      </c>
      <c r="AC460" s="565"/>
      <c r="AD460" s="565"/>
      <c r="AE460" s="326"/>
      <c r="AF460" s="192"/>
      <c r="AG460" s="192"/>
      <c r="AH460" s="327"/>
      <c r="AI460" s="326"/>
      <c r="AJ460" s="192"/>
      <c r="AK460" s="192"/>
      <c r="AL460" s="192"/>
      <c r="AM460" s="326"/>
      <c r="AN460" s="192"/>
      <c r="AO460" s="192"/>
      <c r="AP460" s="327"/>
      <c r="AQ460" s="326"/>
      <c r="AR460" s="192"/>
      <c r="AS460" s="192"/>
      <c r="AT460" s="327"/>
      <c r="AU460" s="192"/>
      <c r="AV460" s="192"/>
      <c r="AW460" s="192"/>
      <c r="AX460" s="193"/>
    </row>
    <row r="461" spans="1:50" ht="18.75" hidden="1" customHeight="1" x14ac:dyDescent="0.15">
      <c r="A461" s="174"/>
      <c r="B461" s="171"/>
      <c r="C461" s="165"/>
      <c r="D461" s="171"/>
      <c r="E461" s="328" t="s">
        <v>197</v>
      </c>
      <c r="F461" s="329"/>
      <c r="G461" s="330"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195</v>
      </c>
      <c r="AF461" s="323"/>
      <c r="AG461" s="323"/>
      <c r="AH461" s="324"/>
      <c r="AI461" s="325" t="s">
        <v>336</v>
      </c>
      <c r="AJ461" s="325"/>
      <c r="AK461" s="325"/>
      <c r="AL461" s="144"/>
      <c r="AM461" s="325" t="s">
        <v>349</v>
      </c>
      <c r="AN461" s="325"/>
      <c r="AO461" s="325"/>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6"/>
      <c r="AR462" s="185"/>
      <c r="AS462" s="118" t="s">
        <v>188</v>
      </c>
      <c r="AT462" s="119"/>
      <c r="AU462" s="185"/>
      <c r="AV462" s="185"/>
      <c r="AW462" s="118" t="s">
        <v>177</v>
      </c>
      <c r="AX462" s="180"/>
    </row>
    <row r="463" spans="1:50" ht="23.25" hidden="1" customHeight="1" x14ac:dyDescent="0.15">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3.25" hidden="1" customHeight="1" x14ac:dyDescent="0.15">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3.25" hidden="1" customHeight="1" x14ac:dyDescent="0.15">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65" t="s">
        <v>14</v>
      </c>
      <c r="AC465" s="565"/>
      <c r="AD465" s="565"/>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18.75" hidden="1" customHeight="1" x14ac:dyDescent="0.15">
      <c r="A466" s="174"/>
      <c r="B466" s="171"/>
      <c r="C466" s="165"/>
      <c r="D466" s="171"/>
      <c r="E466" s="328" t="s">
        <v>197</v>
      </c>
      <c r="F466" s="329"/>
      <c r="G466" s="330"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195</v>
      </c>
      <c r="AF466" s="323"/>
      <c r="AG466" s="323"/>
      <c r="AH466" s="324"/>
      <c r="AI466" s="325" t="s">
        <v>336</v>
      </c>
      <c r="AJ466" s="325"/>
      <c r="AK466" s="325"/>
      <c r="AL466" s="144"/>
      <c r="AM466" s="325" t="s">
        <v>349</v>
      </c>
      <c r="AN466" s="325"/>
      <c r="AO466" s="325"/>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6"/>
      <c r="AR467" s="185"/>
      <c r="AS467" s="118" t="s">
        <v>188</v>
      </c>
      <c r="AT467" s="119"/>
      <c r="AU467" s="185"/>
      <c r="AV467" s="185"/>
      <c r="AW467" s="118" t="s">
        <v>177</v>
      </c>
      <c r="AX467" s="180"/>
    </row>
    <row r="468" spans="1:50" ht="23.25" hidden="1" customHeight="1" x14ac:dyDescent="0.15">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3.25" hidden="1" customHeight="1" x14ac:dyDescent="0.15">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3.25" hidden="1" customHeight="1" x14ac:dyDescent="0.15">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65" t="s">
        <v>14</v>
      </c>
      <c r="AC470" s="565"/>
      <c r="AD470" s="565"/>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18.75" hidden="1" customHeight="1" x14ac:dyDescent="0.15">
      <c r="A471" s="174"/>
      <c r="B471" s="171"/>
      <c r="C471" s="165"/>
      <c r="D471" s="171"/>
      <c r="E471" s="328" t="s">
        <v>197</v>
      </c>
      <c r="F471" s="329"/>
      <c r="G471" s="330"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195</v>
      </c>
      <c r="AF471" s="323"/>
      <c r="AG471" s="323"/>
      <c r="AH471" s="324"/>
      <c r="AI471" s="325" t="s">
        <v>336</v>
      </c>
      <c r="AJ471" s="325"/>
      <c r="AK471" s="325"/>
      <c r="AL471" s="144"/>
      <c r="AM471" s="325" t="s">
        <v>349</v>
      </c>
      <c r="AN471" s="325"/>
      <c r="AO471" s="325"/>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6"/>
      <c r="AR472" s="185"/>
      <c r="AS472" s="118" t="s">
        <v>188</v>
      </c>
      <c r="AT472" s="119"/>
      <c r="AU472" s="185"/>
      <c r="AV472" s="185"/>
      <c r="AW472" s="118" t="s">
        <v>177</v>
      </c>
      <c r="AX472" s="180"/>
    </row>
    <row r="473" spans="1:50" ht="23.25" hidden="1" customHeight="1" x14ac:dyDescent="0.15">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3.25" hidden="1" customHeight="1" x14ac:dyDescent="0.15">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3.25" hidden="1" customHeight="1" x14ac:dyDescent="0.15">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65" t="s">
        <v>14</v>
      </c>
      <c r="AC475" s="565"/>
      <c r="AD475" s="565"/>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18.75" hidden="1" customHeight="1" x14ac:dyDescent="0.15">
      <c r="A476" s="174"/>
      <c r="B476" s="171"/>
      <c r="C476" s="165"/>
      <c r="D476" s="171"/>
      <c r="E476" s="328" t="s">
        <v>197</v>
      </c>
      <c r="F476" s="329"/>
      <c r="G476" s="330"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195</v>
      </c>
      <c r="AF476" s="323"/>
      <c r="AG476" s="323"/>
      <c r="AH476" s="324"/>
      <c r="AI476" s="325" t="s">
        <v>336</v>
      </c>
      <c r="AJ476" s="325"/>
      <c r="AK476" s="325"/>
      <c r="AL476" s="144"/>
      <c r="AM476" s="325" t="s">
        <v>349</v>
      </c>
      <c r="AN476" s="325"/>
      <c r="AO476" s="325"/>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6"/>
      <c r="AR477" s="185"/>
      <c r="AS477" s="118" t="s">
        <v>188</v>
      </c>
      <c r="AT477" s="119"/>
      <c r="AU477" s="185"/>
      <c r="AV477" s="185"/>
      <c r="AW477" s="118" t="s">
        <v>177</v>
      </c>
      <c r="AX477" s="180"/>
    </row>
    <row r="478" spans="1:50" ht="23.25" hidden="1" customHeight="1" x14ac:dyDescent="0.15">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3.25" hidden="1" customHeight="1" x14ac:dyDescent="0.15">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3.25" hidden="1" customHeight="1" x14ac:dyDescent="0.15">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65" t="s">
        <v>14</v>
      </c>
      <c r="AC480" s="565"/>
      <c r="AD480" s="565"/>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3.85" customHeight="1" x14ac:dyDescent="0.15">
      <c r="A481" s="174"/>
      <c r="B481" s="171"/>
      <c r="C481" s="165"/>
      <c r="D481" s="171"/>
      <c r="E481" s="107" t="s">
        <v>332</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customHeight="1" x14ac:dyDescent="0.15">
      <c r="A482" s="174"/>
      <c r="B482" s="171"/>
      <c r="C482" s="165"/>
      <c r="D482" s="171"/>
      <c r="E482" s="110" t="s">
        <v>517</v>
      </c>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customHeight="1" thickBot="1" x14ac:dyDescent="0.2">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327</v>
      </c>
      <c r="F484" s="160"/>
      <c r="G484" s="885" t="s">
        <v>207</v>
      </c>
      <c r="H484" s="108"/>
      <c r="I484" s="108"/>
      <c r="J484" s="886"/>
      <c r="K484" s="887"/>
      <c r="L484" s="887"/>
      <c r="M484" s="887"/>
      <c r="N484" s="887"/>
      <c r="O484" s="887"/>
      <c r="P484" s="887"/>
      <c r="Q484" s="887"/>
      <c r="R484" s="887"/>
      <c r="S484" s="887"/>
      <c r="T484" s="888"/>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9"/>
    </row>
    <row r="485" spans="1:50" ht="18.75" hidden="1" customHeight="1" x14ac:dyDescent="0.15">
      <c r="A485" s="174"/>
      <c r="B485" s="171"/>
      <c r="C485" s="165"/>
      <c r="D485" s="171"/>
      <c r="E485" s="328" t="s">
        <v>196</v>
      </c>
      <c r="F485" s="329"/>
      <c r="G485" s="330"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195</v>
      </c>
      <c r="AF485" s="323"/>
      <c r="AG485" s="323"/>
      <c r="AH485" s="324"/>
      <c r="AI485" s="325" t="s">
        <v>336</v>
      </c>
      <c r="AJ485" s="325"/>
      <c r="AK485" s="325"/>
      <c r="AL485" s="144"/>
      <c r="AM485" s="325" t="s">
        <v>349</v>
      </c>
      <c r="AN485" s="325"/>
      <c r="AO485" s="325"/>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6"/>
      <c r="AR486" s="185"/>
      <c r="AS486" s="118" t="s">
        <v>188</v>
      </c>
      <c r="AT486" s="119"/>
      <c r="AU486" s="185"/>
      <c r="AV486" s="185"/>
      <c r="AW486" s="118" t="s">
        <v>177</v>
      </c>
      <c r="AX486" s="180"/>
    </row>
    <row r="487" spans="1:50" ht="23.25" hidden="1" customHeight="1" x14ac:dyDescent="0.15">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3.25" hidden="1" customHeight="1" x14ac:dyDescent="0.15">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3.25" hidden="1" customHeight="1" x14ac:dyDescent="0.15">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65" t="s">
        <v>178</v>
      </c>
      <c r="AC489" s="565"/>
      <c r="AD489" s="565"/>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18.75" hidden="1" customHeight="1" x14ac:dyDescent="0.15">
      <c r="A490" s="174"/>
      <c r="B490" s="171"/>
      <c r="C490" s="165"/>
      <c r="D490" s="171"/>
      <c r="E490" s="328" t="s">
        <v>196</v>
      </c>
      <c r="F490" s="329"/>
      <c r="G490" s="330"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195</v>
      </c>
      <c r="AF490" s="323"/>
      <c r="AG490" s="323"/>
      <c r="AH490" s="324"/>
      <c r="AI490" s="325" t="s">
        <v>336</v>
      </c>
      <c r="AJ490" s="325"/>
      <c r="AK490" s="325"/>
      <c r="AL490" s="144"/>
      <c r="AM490" s="325" t="s">
        <v>349</v>
      </c>
      <c r="AN490" s="325"/>
      <c r="AO490" s="325"/>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6"/>
      <c r="AR491" s="185"/>
      <c r="AS491" s="118" t="s">
        <v>188</v>
      </c>
      <c r="AT491" s="119"/>
      <c r="AU491" s="185"/>
      <c r="AV491" s="185"/>
      <c r="AW491" s="118" t="s">
        <v>177</v>
      </c>
      <c r="AX491" s="180"/>
    </row>
    <row r="492" spans="1:50" ht="23.25" hidden="1" customHeight="1" x14ac:dyDescent="0.15">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3.25" hidden="1" customHeight="1" x14ac:dyDescent="0.15">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3.25" hidden="1" customHeight="1" x14ac:dyDescent="0.15">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65" t="s">
        <v>178</v>
      </c>
      <c r="AC494" s="565"/>
      <c r="AD494" s="565"/>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18.75" hidden="1" customHeight="1" x14ac:dyDescent="0.15">
      <c r="A495" s="174"/>
      <c r="B495" s="171"/>
      <c r="C495" s="165"/>
      <c r="D495" s="171"/>
      <c r="E495" s="328" t="s">
        <v>196</v>
      </c>
      <c r="F495" s="329"/>
      <c r="G495" s="330"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195</v>
      </c>
      <c r="AF495" s="323"/>
      <c r="AG495" s="323"/>
      <c r="AH495" s="324"/>
      <c r="AI495" s="325" t="s">
        <v>336</v>
      </c>
      <c r="AJ495" s="325"/>
      <c r="AK495" s="325"/>
      <c r="AL495" s="144"/>
      <c r="AM495" s="325" t="s">
        <v>349</v>
      </c>
      <c r="AN495" s="325"/>
      <c r="AO495" s="325"/>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6"/>
      <c r="AR496" s="185"/>
      <c r="AS496" s="118" t="s">
        <v>188</v>
      </c>
      <c r="AT496" s="119"/>
      <c r="AU496" s="185"/>
      <c r="AV496" s="185"/>
      <c r="AW496" s="118" t="s">
        <v>177</v>
      </c>
      <c r="AX496" s="180"/>
    </row>
    <row r="497" spans="1:50" ht="23.25" hidden="1" customHeight="1" x14ac:dyDescent="0.15">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3.25" hidden="1" customHeight="1" x14ac:dyDescent="0.15">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3.25" hidden="1" customHeight="1" x14ac:dyDescent="0.15">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65" t="s">
        <v>178</v>
      </c>
      <c r="AC499" s="565"/>
      <c r="AD499" s="565"/>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18.75" hidden="1" customHeight="1" x14ac:dyDescent="0.15">
      <c r="A500" s="174"/>
      <c r="B500" s="171"/>
      <c r="C500" s="165"/>
      <c r="D500" s="171"/>
      <c r="E500" s="328" t="s">
        <v>196</v>
      </c>
      <c r="F500" s="329"/>
      <c r="G500" s="330"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195</v>
      </c>
      <c r="AF500" s="323"/>
      <c r="AG500" s="323"/>
      <c r="AH500" s="324"/>
      <c r="AI500" s="325" t="s">
        <v>336</v>
      </c>
      <c r="AJ500" s="325"/>
      <c r="AK500" s="325"/>
      <c r="AL500" s="144"/>
      <c r="AM500" s="325" t="s">
        <v>349</v>
      </c>
      <c r="AN500" s="325"/>
      <c r="AO500" s="325"/>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6"/>
      <c r="AR501" s="185"/>
      <c r="AS501" s="118" t="s">
        <v>188</v>
      </c>
      <c r="AT501" s="119"/>
      <c r="AU501" s="185"/>
      <c r="AV501" s="185"/>
      <c r="AW501" s="118" t="s">
        <v>177</v>
      </c>
      <c r="AX501" s="180"/>
    </row>
    <row r="502" spans="1:50" ht="23.25" hidden="1" customHeight="1" x14ac:dyDescent="0.15">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3.25" hidden="1" customHeight="1" x14ac:dyDescent="0.15">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3.25" hidden="1" customHeight="1" x14ac:dyDescent="0.15">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65" t="s">
        <v>178</v>
      </c>
      <c r="AC504" s="565"/>
      <c r="AD504" s="565"/>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18.75" hidden="1" customHeight="1" x14ac:dyDescent="0.15">
      <c r="A505" s="174"/>
      <c r="B505" s="171"/>
      <c r="C505" s="165"/>
      <c r="D505" s="171"/>
      <c r="E505" s="328" t="s">
        <v>196</v>
      </c>
      <c r="F505" s="329"/>
      <c r="G505" s="330"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195</v>
      </c>
      <c r="AF505" s="323"/>
      <c r="AG505" s="323"/>
      <c r="AH505" s="324"/>
      <c r="AI505" s="325" t="s">
        <v>336</v>
      </c>
      <c r="AJ505" s="325"/>
      <c r="AK505" s="325"/>
      <c r="AL505" s="144"/>
      <c r="AM505" s="325" t="s">
        <v>349</v>
      </c>
      <c r="AN505" s="325"/>
      <c r="AO505" s="325"/>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6"/>
      <c r="AR506" s="185"/>
      <c r="AS506" s="118" t="s">
        <v>188</v>
      </c>
      <c r="AT506" s="119"/>
      <c r="AU506" s="185"/>
      <c r="AV506" s="185"/>
      <c r="AW506" s="118" t="s">
        <v>177</v>
      </c>
      <c r="AX506" s="180"/>
    </row>
    <row r="507" spans="1:50" ht="23.25" hidden="1" customHeight="1" x14ac:dyDescent="0.15">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3.25" hidden="1" customHeight="1" x14ac:dyDescent="0.15">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3.25" hidden="1" customHeight="1" x14ac:dyDescent="0.15">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65" t="s">
        <v>178</v>
      </c>
      <c r="AC509" s="565"/>
      <c r="AD509" s="565"/>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18.75" hidden="1" customHeight="1" x14ac:dyDescent="0.15">
      <c r="A510" s="174"/>
      <c r="B510" s="171"/>
      <c r="C510" s="165"/>
      <c r="D510" s="171"/>
      <c r="E510" s="328" t="s">
        <v>197</v>
      </c>
      <c r="F510" s="329"/>
      <c r="G510" s="330"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195</v>
      </c>
      <c r="AF510" s="323"/>
      <c r="AG510" s="323"/>
      <c r="AH510" s="324"/>
      <c r="AI510" s="325" t="s">
        <v>336</v>
      </c>
      <c r="AJ510" s="325"/>
      <c r="AK510" s="325"/>
      <c r="AL510" s="144"/>
      <c r="AM510" s="325" t="s">
        <v>349</v>
      </c>
      <c r="AN510" s="325"/>
      <c r="AO510" s="325"/>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6"/>
      <c r="AR511" s="185"/>
      <c r="AS511" s="118" t="s">
        <v>188</v>
      </c>
      <c r="AT511" s="119"/>
      <c r="AU511" s="185"/>
      <c r="AV511" s="185"/>
      <c r="AW511" s="118" t="s">
        <v>177</v>
      </c>
      <c r="AX511" s="180"/>
    </row>
    <row r="512" spans="1:50" ht="23.25" hidden="1" customHeight="1" x14ac:dyDescent="0.15">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3.25" hidden="1" customHeight="1" x14ac:dyDescent="0.15">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3.25" hidden="1" customHeight="1" x14ac:dyDescent="0.15">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65" t="s">
        <v>14</v>
      </c>
      <c r="AC514" s="565"/>
      <c r="AD514" s="565"/>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18.75" hidden="1" customHeight="1" x14ac:dyDescent="0.15">
      <c r="A515" s="174"/>
      <c r="B515" s="171"/>
      <c r="C515" s="165"/>
      <c r="D515" s="171"/>
      <c r="E515" s="328" t="s">
        <v>197</v>
      </c>
      <c r="F515" s="329"/>
      <c r="G515" s="330"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195</v>
      </c>
      <c r="AF515" s="323"/>
      <c r="AG515" s="323"/>
      <c r="AH515" s="324"/>
      <c r="AI515" s="325" t="s">
        <v>336</v>
      </c>
      <c r="AJ515" s="325"/>
      <c r="AK515" s="325"/>
      <c r="AL515" s="144"/>
      <c r="AM515" s="325" t="s">
        <v>349</v>
      </c>
      <c r="AN515" s="325"/>
      <c r="AO515" s="325"/>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6"/>
      <c r="AR516" s="185"/>
      <c r="AS516" s="118" t="s">
        <v>188</v>
      </c>
      <c r="AT516" s="119"/>
      <c r="AU516" s="185"/>
      <c r="AV516" s="185"/>
      <c r="AW516" s="118" t="s">
        <v>177</v>
      </c>
      <c r="AX516" s="180"/>
    </row>
    <row r="517" spans="1:50" ht="23.25" hidden="1" customHeight="1" x14ac:dyDescent="0.15">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3.25" hidden="1" customHeight="1" x14ac:dyDescent="0.15">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3.25" hidden="1" customHeight="1" x14ac:dyDescent="0.15">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65" t="s">
        <v>14</v>
      </c>
      <c r="AC519" s="565"/>
      <c r="AD519" s="565"/>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18.75" hidden="1" customHeight="1" x14ac:dyDescent="0.15">
      <c r="A520" s="174"/>
      <c r="B520" s="171"/>
      <c r="C520" s="165"/>
      <c r="D520" s="171"/>
      <c r="E520" s="328" t="s">
        <v>197</v>
      </c>
      <c r="F520" s="329"/>
      <c r="G520" s="330"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195</v>
      </c>
      <c r="AF520" s="323"/>
      <c r="AG520" s="323"/>
      <c r="AH520" s="324"/>
      <c r="AI520" s="325" t="s">
        <v>336</v>
      </c>
      <c r="AJ520" s="325"/>
      <c r="AK520" s="325"/>
      <c r="AL520" s="144"/>
      <c r="AM520" s="325" t="s">
        <v>349</v>
      </c>
      <c r="AN520" s="325"/>
      <c r="AO520" s="325"/>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6"/>
      <c r="AR521" s="185"/>
      <c r="AS521" s="118" t="s">
        <v>188</v>
      </c>
      <c r="AT521" s="119"/>
      <c r="AU521" s="185"/>
      <c r="AV521" s="185"/>
      <c r="AW521" s="118" t="s">
        <v>177</v>
      </c>
      <c r="AX521" s="180"/>
    </row>
    <row r="522" spans="1:50" ht="23.25" hidden="1" customHeight="1" x14ac:dyDescent="0.15">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3.25" hidden="1" customHeight="1" x14ac:dyDescent="0.15">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3.25" hidden="1" customHeight="1" x14ac:dyDescent="0.15">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65" t="s">
        <v>14</v>
      </c>
      <c r="AC524" s="565"/>
      <c r="AD524" s="565"/>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18.75" hidden="1" customHeight="1" x14ac:dyDescent="0.15">
      <c r="A525" s="174"/>
      <c r="B525" s="171"/>
      <c r="C525" s="165"/>
      <c r="D525" s="171"/>
      <c r="E525" s="328" t="s">
        <v>197</v>
      </c>
      <c r="F525" s="329"/>
      <c r="G525" s="330"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195</v>
      </c>
      <c r="AF525" s="323"/>
      <c r="AG525" s="323"/>
      <c r="AH525" s="324"/>
      <c r="AI525" s="325" t="s">
        <v>336</v>
      </c>
      <c r="AJ525" s="325"/>
      <c r="AK525" s="325"/>
      <c r="AL525" s="144"/>
      <c r="AM525" s="325" t="s">
        <v>349</v>
      </c>
      <c r="AN525" s="325"/>
      <c r="AO525" s="325"/>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6"/>
      <c r="AR526" s="185"/>
      <c r="AS526" s="118" t="s">
        <v>188</v>
      </c>
      <c r="AT526" s="119"/>
      <c r="AU526" s="185"/>
      <c r="AV526" s="185"/>
      <c r="AW526" s="118" t="s">
        <v>177</v>
      </c>
      <c r="AX526" s="180"/>
    </row>
    <row r="527" spans="1:50" ht="23.25" hidden="1" customHeight="1" x14ac:dyDescent="0.15">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3.25" hidden="1" customHeight="1" x14ac:dyDescent="0.15">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3.25" hidden="1" customHeight="1" x14ac:dyDescent="0.15">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65" t="s">
        <v>14</v>
      </c>
      <c r="AC529" s="565"/>
      <c r="AD529" s="565"/>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18.75" hidden="1" customHeight="1" x14ac:dyDescent="0.15">
      <c r="A530" s="174"/>
      <c r="B530" s="171"/>
      <c r="C530" s="165"/>
      <c r="D530" s="171"/>
      <c r="E530" s="328" t="s">
        <v>197</v>
      </c>
      <c r="F530" s="329"/>
      <c r="G530" s="330"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195</v>
      </c>
      <c r="AF530" s="323"/>
      <c r="AG530" s="323"/>
      <c r="AH530" s="324"/>
      <c r="AI530" s="325" t="s">
        <v>336</v>
      </c>
      <c r="AJ530" s="325"/>
      <c r="AK530" s="325"/>
      <c r="AL530" s="144"/>
      <c r="AM530" s="325" t="s">
        <v>349</v>
      </c>
      <c r="AN530" s="325"/>
      <c r="AO530" s="325"/>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6"/>
      <c r="AR531" s="185"/>
      <c r="AS531" s="118" t="s">
        <v>188</v>
      </c>
      <c r="AT531" s="119"/>
      <c r="AU531" s="185"/>
      <c r="AV531" s="185"/>
      <c r="AW531" s="118" t="s">
        <v>177</v>
      </c>
      <c r="AX531" s="180"/>
    </row>
    <row r="532" spans="1:50" ht="23.25" hidden="1" customHeight="1" x14ac:dyDescent="0.15">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3.25" hidden="1" customHeight="1" x14ac:dyDescent="0.15">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3.25" hidden="1" customHeight="1" x14ac:dyDescent="0.15">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65" t="s">
        <v>14</v>
      </c>
      <c r="AC534" s="565"/>
      <c r="AD534" s="565"/>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3.85" hidden="1" customHeight="1" x14ac:dyDescent="0.15">
      <c r="A535" s="174"/>
      <c r="B535" s="171"/>
      <c r="C535" s="165"/>
      <c r="D535" s="171"/>
      <c r="E535" s="107" t="s">
        <v>333</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328</v>
      </c>
      <c r="F538" s="160"/>
      <c r="G538" s="885" t="s">
        <v>207</v>
      </c>
      <c r="H538" s="108"/>
      <c r="I538" s="108"/>
      <c r="J538" s="886"/>
      <c r="K538" s="887"/>
      <c r="L538" s="887"/>
      <c r="M538" s="887"/>
      <c r="N538" s="887"/>
      <c r="O538" s="887"/>
      <c r="P538" s="887"/>
      <c r="Q538" s="887"/>
      <c r="R538" s="887"/>
      <c r="S538" s="887"/>
      <c r="T538" s="888"/>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9"/>
    </row>
    <row r="539" spans="1:50" ht="18.75" hidden="1" customHeight="1" x14ac:dyDescent="0.15">
      <c r="A539" s="174"/>
      <c r="B539" s="171"/>
      <c r="C539" s="165"/>
      <c r="D539" s="171"/>
      <c r="E539" s="328" t="s">
        <v>196</v>
      </c>
      <c r="F539" s="329"/>
      <c r="G539" s="330"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195</v>
      </c>
      <c r="AF539" s="323"/>
      <c r="AG539" s="323"/>
      <c r="AH539" s="324"/>
      <c r="AI539" s="325" t="s">
        <v>336</v>
      </c>
      <c r="AJ539" s="325"/>
      <c r="AK539" s="325"/>
      <c r="AL539" s="144"/>
      <c r="AM539" s="325" t="s">
        <v>349</v>
      </c>
      <c r="AN539" s="325"/>
      <c r="AO539" s="325"/>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6"/>
      <c r="AR540" s="185"/>
      <c r="AS540" s="118" t="s">
        <v>188</v>
      </c>
      <c r="AT540" s="119"/>
      <c r="AU540" s="185"/>
      <c r="AV540" s="185"/>
      <c r="AW540" s="118" t="s">
        <v>177</v>
      </c>
      <c r="AX540" s="180"/>
    </row>
    <row r="541" spans="1:50" ht="23.25" hidden="1" customHeight="1" x14ac:dyDescent="0.15">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23.25" hidden="1" customHeight="1" x14ac:dyDescent="0.15">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23.25" hidden="1" customHeight="1" x14ac:dyDescent="0.15">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65" t="s">
        <v>178</v>
      </c>
      <c r="AC543" s="565"/>
      <c r="AD543" s="565"/>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18.75" hidden="1" customHeight="1" x14ac:dyDescent="0.15">
      <c r="A544" s="174"/>
      <c r="B544" s="171"/>
      <c r="C544" s="165"/>
      <c r="D544" s="171"/>
      <c r="E544" s="328" t="s">
        <v>196</v>
      </c>
      <c r="F544" s="329"/>
      <c r="G544" s="330"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195</v>
      </c>
      <c r="AF544" s="323"/>
      <c r="AG544" s="323"/>
      <c r="AH544" s="324"/>
      <c r="AI544" s="325" t="s">
        <v>336</v>
      </c>
      <c r="AJ544" s="325"/>
      <c r="AK544" s="325"/>
      <c r="AL544" s="144"/>
      <c r="AM544" s="325" t="s">
        <v>349</v>
      </c>
      <c r="AN544" s="325"/>
      <c r="AO544" s="325"/>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6"/>
      <c r="AR545" s="185"/>
      <c r="AS545" s="118" t="s">
        <v>188</v>
      </c>
      <c r="AT545" s="119"/>
      <c r="AU545" s="185"/>
      <c r="AV545" s="185"/>
      <c r="AW545" s="118" t="s">
        <v>177</v>
      </c>
      <c r="AX545" s="180"/>
    </row>
    <row r="546" spans="1:50" ht="23.25" hidden="1" customHeight="1" x14ac:dyDescent="0.15">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23.25" hidden="1" customHeight="1" x14ac:dyDescent="0.15">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3.25" hidden="1" customHeight="1" x14ac:dyDescent="0.15">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65" t="s">
        <v>178</v>
      </c>
      <c r="AC548" s="565"/>
      <c r="AD548" s="565"/>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18.75" hidden="1" customHeight="1" x14ac:dyDescent="0.15">
      <c r="A549" s="174"/>
      <c r="B549" s="171"/>
      <c r="C549" s="165"/>
      <c r="D549" s="171"/>
      <c r="E549" s="328" t="s">
        <v>196</v>
      </c>
      <c r="F549" s="329"/>
      <c r="G549" s="330"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195</v>
      </c>
      <c r="AF549" s="323"/>
      <c r="AG549" s="323"/>
      <c r="AH549" s="324"/>
      <c r="AI549" s="325" t="s">
        <v>336</v>
      </c>
      <c r="AJ549" s="325"/>
      <c r="AK549" s="325"/>
      <c r="AL549" s="144"/>
      <c r="AM549" s="325" t="s">
        <v>349</v>
      </c>
      <c r="AN549" s="325"/>
      <c r="AO549" s="325"/>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6"/>
      <c r="AR550" s="185"/>
      <c r="AS550" s="118" t="s">
        <v>188</v>
      </c>
      <c r="AT550" s="119"/>
      <c r="AU550" s="185"/>
      <c r="AV550" s="185"/>
      <c r="AW550" s="118" t="s">
        <v>177</v>
      </c>
      <c r="AX550" s="180"/>
    </row>
    <row r="551" spans="1:50" ht="23.25" hidden="1" customHeight="1" x14ac:dyDescent="0.15">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3.25" hidden="1" customHeight="1" x14ac:dyDescent="0.15">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3.25" hidden="1" customHeight="1" x14ac:dyDescent="0.15">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65" t="s">
        <v>178</v>
      </c>
      <c r="AC553" s="565"/>
      <c r="AD553" s="565"/>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18.75" hidden="1" customHeight="1" x14ac:dyDescent="0.15">
      <c r="A554" s="174"/>
      <c r="B554" s="171"/>
      <c r="C554" s="165"/>
      <c r="D554" s="171"/>
      <c r="E554" s="328" t="s">
        <v>196</v>
      </c>
      <c r="F554" s="329"/>
      <c r="G554" s="330"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195</v>
      </c>
      <c r="AF554" s="323"/>
      <c r="AG554" s="323"/>
      <c r="AH554" s="324"/>
      <c r="AI554" s="325" t="s">
        <v>336</v>
      </c>
      <c r="AJ554" s="325"/>
      <c r="AK554" s="325"/>
      <c r="AL554" s="144"/>
      <c r="AM554" s="325" t="s">
        <v>349</v>
      </c>
      <c r="AN554" s="325"/>
      <c r="AO554" s="325"/>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6"/>
      <c r="AR555" s="185"/>
      <c r="AS555" s="118" t="s">
        <v>188</v>
      </c>
      <c r="AT555" s="119"/>
      <c r="AU555" s="185"/>
      <c r="AV555" s="185"/>
      <c r="AW555" s="118" t="s">
        <v>177</v>
      </c>
      <c r="AX555" s="180"/>
    </row>
    <row r="556" spans="1:50" ht="23.25" hidden="1" customHeight="1" x14ac:dyDescent="0.15">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3.25" hidden="1" customHeight="1" x14ac:dyDescent="0.15">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3.25" hidden="1" customHeight="1" x14ac:dyDescent="0.15">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65" t="s">
        <v>178</v>
      </c>
      <c r="AC558" s="565"/>
      <c r="AD558" s="565"/>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18.75" hidden="1" customHeight="1" x14ac:dyDescent="0.15">
      <c r="A559" s="174"/>
      <c r="B559" s="171"/>
      <c r="C559" s="165"/>
      <c r="D559" s="171"/>
      <c r="E559" s="328" t="s">
        <v>196</v>
      </c>
      <c r="F559" s="329"/>
      <c r="G559" s="330"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195</v>
      </c>
      <c r="AF559" s="323"/>
      <c r="AG559" s="323"/>
      <c r="AH559" s="324"/>
      <c r="AI559" s="325" t="s">
        <v>336</v>
      </c>
      <c r="AJ559" s="325"/>
      <c r="AK559" s="325"/>
      <c r="AL559" s="144"/>
      <c r="AM559" s="325" t="s">
        <v>349</v>
      </c>
      <c r="AN559" s="325"/>
      <c r="AO559" s="325"/>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6"/>
      <c r="AR560" s="185"/>
      <c r="AS560" s="118" t="s">
        <v>188</v>
      </c>
      <c r="AT560" s="119"/>
      <c r="AU560" s="185"/>
      <c r="AV560" s="185"/>
      <c r="AW560" s="118" t="s">
        <v>177</v>
      </c>
      <c r="AX560" s="180"/>
    </row>
    <row r="561" spans="1:50" ht="23.25" hidden="1" customHeight="1" x14ac:dyDescent="0.15">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3.25" hidden="1" customHeight="1" x14ac:dyDescent="0.15">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3.25" hidden="1" customHeight="1" x14ac:dyDescent="0.15">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65" t="s">
        <v>178</v>
      </c>
      <c r="AC563" s="565"/>
      <c r="AD563" s="565"/>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18.75" hidden="1" customHeight="1" x14ac:dyDescent="0.15">
      <c r="A564" s="174"/>
      <c r="B564" s="171"/>
      <c r="C564" s="165"/>
      <c r="D564" s="171"/>
      <c r="E564" s="328" t="s">
        <v>197</v>
      </c>
      <c r="F564" s="329"/>
      <c r="G564" s="330"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195</v>
      </c>
      <c r="AF564" s="323"/>
      <c r="AG564" s="323"/>
      <c r="AH564" s="324"/>
      <c r="AI564" s="325" t="s">
        <v>336</v>
      </c>
      <c r="AJ564" s="325"/>
      <c r="AK564" s="325"/>
      <c r="AL564" s="144"/>
      <c r="AM564" s="325" t="s">
        <v>349</v>
      </c>
      <c r="AN564" s="325"/>
      <c r="AO564" s="325"/>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6"/>
      <c r="AR565" s="185"/>
      <c r="AS565" s="118" t="s">
        <v>188</v>
      </c>
      <c r="AT565" s="119"/>
      <c r="AU565" s="185"/>
      <c r="AV565" s="185"/>
      <c r="AW565" s="118" t="s">
        <v>177</v>
      </c>
      <c r="AX565" s="180"/>
    </row>
    <row r="566" spans="1:50" ht="23.25" hidden="1" customHeight="1" x14ac:dyDescent="0.15">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23.25" hidden="1" customHeight="1" x14ac:dyDescent="0.15">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23.25" hidden="1" customHeight="1" x14ac:dyDescent="0.15">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65" t="s">
        <v>14</v>
      </c>
      <c r="AC568" s="565"/>
      <c r="AD568" s="565"/>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18.75" hidden="1" customHeight="1" x14ac:dyDescent="0.15">
      <c r="A569" s="174"/>
      <c r="B569" s="171"/>
      <c r="C569" s="165"/>
      <c r="D569" s="171"/>
      <c r="E569" s="328" t="s">
        <v>197</v>
      </c>
      <c r="F569" s="329"/>
      <c r="G569" s="330"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195</v>
      </c>
      <c r="AF569" s="323"/>
      <c r="AG569" s="323"/>
      <c r="AH569" s="324"/>
      <c r="AI569" s="325" t="s">
        <v>336</v>
      </c>
      <c r="AJ569" s="325"/>
      <c r="AK569" s="325"/>
      <c r="AL569" s="144"/>
      <c r="AM569" s="325" t="s">
        <v>349</v>
      </c>
      <c r="AN569" s="325"/>
      <c r="AO569" s="325"/>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6"/>
      <c r="AR570" s="185"/>
      <c r="AS570" s="118" t="s">
        <v>188</v>
      </c>
      <c r="AT570" s="119"/>
      <c r="AU570" s="185"/>
      <c r="AV570" s="185"/>
      <c r="AW570" s="118" t="s">
        <v>177</v>
      </c>
      <c r="AX570" s="180"/>
    </row>
    <row r="571" spans="1:50" ht="23.25" hidden="1" customHeight="1" x14ac:dyDescent="0.15">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3.25" hidden="1" customHeight="1" x14ac:dyDescent="0.15">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3.25" hidden="1" customHeight="1" x14ac:dyDescent="0.15">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65" t="s">
        <v>14</v>
      </c>
      <c r="AC573" s="565"/>
      <c r="AD573" s="565"/>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18.75" hidden="1" customHeight="1" x14ac:dyDescent="0.15">
      <c r="A574" s="174"/>
      <c r="B574" s="171"/>
      <c r="C574" s="165"/>
      <c r="D574" s="171"/>
      <c r="E574" s="328" t="s">
        <v>197</v>
      </c>
      <c r="F574" s="329"/>
      <c r="G574" s="330"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195</v>
      </c>
      <c r="AF574" s="323"/>
      <c r="AG574" s="323"/>
      <c r="AH574" s="324"/>
      <c r="AI574" s="325" t="s">
        <v>336</v>
      </c>
      <c r="AJ574" s="325"/>
      <c r="AK574" s="325"/>
      <c r="AL574" s="144"/>
      <c r="AM574" s="325" t="s">
        <v>349</v>
      </c>
      <c r="AN574" s="325"/>
      <c r="AO574" s="325"/>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6"/>
      <c r="AR575" s="185"/>
      <c r="AS575" s="118" t="s">
        <v>188</v>
      </c>
      <c r="AT575" s="119"/>
      <c r="AU575" s="185"/>
      <c r="AV575" s="185"/>
      <c r="AW575" s="118" t="s">
        <v>177</v>
      </c>
      <c r="AX575" s="180"/>
    </row>
    <row r="576" spans="1:50" ht="23.25" hidden="1" customHeight="1" x14ac:dyDescent="0.15">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3.25" hidden="1" customHeight="1" x14ac:dyDescent="0.15">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3.25" hidden="1" customHeight="1" x14ac:dyDescent="0.15">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65" t="s">
        <v>14</v>
      </c>
      <c r="AC578" s="565"/>
      <c r="AD578" s="565"/>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18.75" hidden="1" customHeight="1" x14ac:dyDescent="0.15">
      <c r="A579" s="174"/>
      <c r="B579" s="171"/>
      <c r="C579" s="165"/>
      <c r="D579" s="171"/>
      <c r="E579" s="328" t="s">
        <v>197</v>
      </c>
      <c r="F579" s="329"/>
      <c r="G579" s="330"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195</v>
      </c>
      <c r="AF579" s="323"/>
      <c r="AG579" s="323"/>
      <c r="AH579" s="324"/>
      <c r="AI579" s="325" t="s">
        <v>336</v>
      </c>
      <c r="AJ579" s="325"/>
      <c r="AK579" s="325"/>
      <c r="AL579" s="144"/>
      <c r="AM579" s="325" t="s">
        <v>349</v>
      </c>
      <c r="AN579" s="325"/>
      <c r="AO579" s="325"/>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6"/>
      <c r="AR580" s="185"/>
      <c r="AS580" s="118" t="s">
        <v>188</v>
      </c>
      <c r="AT580" s="119"/>
      <c r="AU580" s="185"/>
      <c r="AV580" s="185"/>
      <c r="AW580" s="118" t="s">
        <v>177</v>
      </c>
      <c r="AX580" s="180"/>
    </row>
    <row r="581" spans="1:50" ht="23.25" hidden="1" customHeight="1" x14ac:dyDescent="0.15">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3.25" hidden="1" customHeight="1" x14ac:dyDescent="0.15">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3.25" hidden="1" customHeight="1" x14ac:dyDescent="0.15">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65" t="s">
        <v>14</v>
      </c>
      <c r="AC583" s="565"/>
      <c r="AD583" s="565"/>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18.75" hidden="1" customHeight="1" x14ac:dyDescent="0.15">
      <c r="A584" s="174"/>
      <c r="B584" s="171"/>
      <c r="C584" s="165"/>
      <c r="D584" s="171"/>
      <c r="E584" s="328" t="s">
        <v>197</v>
      </c>
      <c r="F584" s="329"/>
      <c r="G584" s="330"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195</v>
      </c>
      <c r="AF584" s="323"/>
      <c r="AG584" s="323"/>
      <c r="AH584" s="324"/>
      <c r="AI584" s="325" t="s">
        <v>336</v>
      </c>
      <c r="AJ584" s="325"/>
      <c r="AK584" s="325"/>
      <c r="AL584" s="144"/>
      <c r="AM584" s="325" t="s">
        <v>349</v>
      </c>
      <c r="AN584" s="325"/>
      <c r="AO584" s="325"/>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6"/>
      <c r="AR585" s="185"/>
      <c r="AS585" s="118" t="s">
        <v>188</v>
      </c>
      <c r="AT585" s="119"/>
      <c r="AU585" s="185"/>
      <c r="AV585" s="185"/>
      <c r="AW585" s="118" t="s">
        <v>177</v>
      </c>
      <c r="AX585" s="180"/>
    </row>
    <row r="586" spans="1:50" ht="23.25" hidden="1" customHeight="1" x14ac:dyDescent="0.15">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3.25" hidden="1" customHeight="1" x14ac:dyDescent="0.15">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3.25" hidden="1" customHeight="1" x14ac:dyDescent="0.15">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65" t="s">
        <v>14</v>
      </c>
      <c r="AC588" s="565"/>
      <c r="AD588" s="565"/>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3.85" hidden="1" customHeight="1" x14ac:dyDescent="0.15">
      <c r="A589" s="174"/>
      <c r="B589" s="171"/>
      <c r="C589" s="165"/>
      <c r="D589" s="171"/>
      <c r="E589" s="107" t="s">
        <v>333</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327</v>
      </c>
      <c r="F592" s="160"/>
      <c r="G592" s="885" t="s">
        <v>207</v>
      </c>
      <c r="H592" s="108"/>
      <c r="I592" s="108"/>
      <c r="J592" s="886"/>
      <c r="K592" s="887"/>
      <c r="L592" s="887"/>
      <c r="M592" s="887"/>
      <c r="N592" s="887"/>
      <c r="O592" s="887"/>
      <c r="P592" s="887"/>
      <c r="Q592" s="887"/>
      <c r="R592" s="887"/>
      <c r="S592" s="887"/>
      <c r="T592" s="888"/>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9"/>
    </row>
    <row r="593" spans="1:50" ht="18.75" hidden="1" customHeight="1" x14ac:dyDescent="0.15">
      <c r="A593" s="174"/>
      <c r="B593" s="171"/>
      <c r="C593" s="165"/>
      <c r="D593" s="171"/>
      <c r="E593" s="328" t="s">
        <v>196</v>
      </c>
      <c r="F593" s="329"/>
      <c r="G593" s="330"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195</v>
      </c>
      <c r="AF593" s="323"/>
      <c r="AG593" s="323"/>
      <c r="AH593" s="324"/>
      <c r="AI593" s="325" t="s">
        <v>336</v>
      </c>
      <c r="AJ593" s="325"/>
      <c r="AK593" s="325"/>
      <c r="AL593" s="144"/>
      <c r="AM593" s="325" t="s">
        <v>349</v>
      </c>
      <c r="AN593" s="325"/>
      <c r="AO593" s="325"/>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6"/>
      <c r="AR594" s="185"/>
      <c r="AS594" s="118" t="s">
        <v>188</v>
      </c>
      <c r="AT594" s="119"/>
      <c r="AU594" s="185"/>
      <c r="AV594" s="185"/>
      <c r="AW594" s="118" t="s">
        <v>177</v>
      </c>
      <c r="AX594" s="180"/>
    </row>
    <row r="595" spans="1:50" ht="23.25" hidden="1" customHeight="1" x14ac:dyDescent="0.15">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3.25" hidden="1" customHeight="1" x14ac:dyDescent="0.15">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23.25" hidden="1" customHeight="1" x14ac:dyDescent="0.15">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65" t="s">
        <v>178</v>
      </c>
      <c r="AC597" s="565"/>
      <c r="AD597" s="565"/>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18.75" hidden="1" customHeight="1" x14ac:dyDescent="0.15">
      <c r="A598" s="174"/>
      <c r="B598" s="171"/>
      <c r="C598" s="165"/>
      <c r="D598" s="171"/>
      <c r="E598" s="328" t="s">
        <v>196</v>
      </c>
      <c r="F598" s="329"/>
      <c r="G598" s="330"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195</v>
      </c>
      <c r="AF598" s="323"/>
      <c r="AG598" s="323"/>
      <c r="AH598" s="324"/>
      <c r="AI598" s="325" t="s">
        <v>336</v>
      </c>
      <c r="AJ598" s="325"/>
      <c r="AK598" s="325"/>
      <c r="AL598" s="144"/>
      <c r="AM598" s="325" t="s">
        <v>349</v>
      </c>
      <c r="AN598" s="325"/>
      <c r="AO598" s="325"/>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6"/>
      <c r="AR599" s="185"/>
      <c r="AS599" s="118" t="s">
        <v>188</v>
      </c>
      <c r="AT599" s="119"/>
      <c r="AU599" s="185"/>
      <c r="AV599" s="185"/>
      <c r="AW599" s="118" t="s">
        <v>177</v>
      </c>
      <c r="AX599" s="180"/>
    </row>
    <row r="600" spans="1:50" ht="23.25" hidden="1" customHeight="1" x14ac:dyDescent="0.15">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3.25" hidden="1" customHeight="1" x14ac:dyDescent="0.15">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3.25" hidden="1" customHeight="1" x14ac:dyDescent="0.15">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65" t="s">
        <v>178</v>
      </c>
      <c r="AC602" s="565"/>
      <c r="AD602" s="565"/>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18.75" hidden="1" customHeight="1" x14ac:dyDescent="0.15">
      <c r="A603" s="174"/>
      <c r="B603" s="171"/>
      <c r="C603" s="165"/>
      <c r="D603" s="171"/>
      <c r="E603" s="328" t="s">
        <v>196</v>
      </c>
      <c r="F603" s="329"/>
      <c r="G603" s="330"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195</v>
      </c>
      <c r="AF603" s="323"/>
      <c r="AG603" s="323"/>
      <c r="AH603" s="324"/>
      <c r="AI603" s="325" t="s">
        <v>336</v>
      </c>
      <c r="AJ603" s="325"/>
      <c r="AK603" s="325"/>
      <c r="AL603" s="144"/>
      <c r="AM603" s="325" t="s">
        <v>349</v>
      </c>
      <c r="AN603" s="325"/>
      <c r="AO603" s="325"/>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6"/>
      <c r="AR604" s="185"/>
      <c r="AS604" s="118" t="s">
        <v>188</v>
      </c>
      <c r="AT604" s="119"/>
      <c r="AU604" s="185"/>
      <c r="AV604" s="185"/>
      <c r="AW604" s="118" t="s">
        <v>177</v>
      </c>
      <c r="AX604" s="180"/>
    </row>
    <row r="605" spans="1:50" ht="23.25" hidden="1" customHeight="1" x14ac:dyDescent="0.15">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3.25" hidden="1" customHeight="1" x14ac:dyDescent="0.15">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3.25" hidden="1" customHeight="1" x14ac:dyDescent="0.15">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65" t="s">
        <v>178</v>
      </c>
      <c r="AC607" s="565"/>
      <c r="AD607" s="565"/>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18.75" hidden="1" customHeight="1" x14ac:dyDescent="0.15">
      <c r="A608" s="174"/>
      <c r="B608" s="171"/>
      <c r="C608" s="165"/>
      <c r="D608" s="171"/>
      <c r="E608" s="328" t="s">
        <v>196</v>
      </c>
      <c r="F608" s="329"/>
      <c r="G608" s="330"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195</v>
      </c>
      <c r="AF608" s="323"/>
      <c r="AG608" s="323"/>
      <c r="AH608" s="324"/>
      <c r="AI608" s="325" t="s">
        <v>336</v>
      </c>
      <c r="AJ608" s="325"/>
      <c r="AK608" s="325"/>
      <c r="AL608" s="144"/>
      <c r="AM608" s="325" t="s">
        <v>349</v>
      </c>
      <c r="AN608" s="325"/>
      <c r="AO608" s="325"/>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6"/>
      <c r="AR609" s="185"/>
      <c r="AS609" s="118" t="s">
        <v>188</v>
      </c>
      <c r="AT609" s="119"/>
      <c r="AU609" s="185"/>
      <c r="AV609" s="185"/>
      <c r="AW609" s="118" t="s">
        <v>177</v>
      </c>
      <c r="AX609" s="180"/>
    </row>
    <row r="610" spans="1:50" ht="23.25" hidden="1" customHeight="1" x14ac:dyDescent="0.15">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3.25" hidden="1" customHeight="1" x14ac:dyDescent="0.15">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3.25" hidden="1" customHeight="1" x14ac:dyDescent="0.15">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65" t="s">
        <v>178</v>
      </c>
      <c r="AC612" s="565"/>
      <c r="AD612" s="565"/>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18.75" hidden="1" customHeight="1" x14ac:dyDescent="0.15">
      <c r="A613" s="174"/>
      <c r="B613" s="171"/>
      <c r="C613" s="165"/>
      <c r="D613" s="171"/>
      <c r="E613" s="328" t="s">
        <v>196</v>
      </c>
      <c r="F613" s="329"/>
      <c r="G613" s="330"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195</v>
      </c>
      <c r="AF613" s="323"/>
      <c r="AG613" s="323"/>
      <c r="AH613" s="324"/>
      <c r="AI613" s="325" t="s">
        <v>336</v>
      </c>
      <c r="AJ613" s="325"/>
      <c r="AK613" s="325"/>
      <c r="AL613" s="144"/>
      <c r="AM613" s="325" t="s">
        <v>349</v>
      </c>
      <c r="AN613" s="325"/>
      <c r="AO613" s="325"/>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6"/>
      <c r="AR614" s="185"/>
      <c r="AS614" s="118" t="s">
        <v>188</v>
      </c>
      <c r="AT614" s="119"/>
      <c r="AU614" s="185"/>
      <c r="AV614" s="185"/>
      <c r="AW614" s="118" t="s">
        <v>177</v>
      </c>
      <c r="AX614" s="180"/>
    </row>
    <row r="615" spans="1:50" ht="23.25" hidden="1" customHeight="1" x14ac:dyDescent="0.15">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3.25" hidden="1" customHeight="1" x14ac:dyDescent="0.15">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3.25" hidden="1" customHeight="1" x14ac:dyDescent="0.15">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65" t="s">
        <v>178</v>
      </c>
      <c r="AC617" s="565"/>
      <c r="AD617" s="565"/>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18.75" hidden="1" customHeight="1" x14ac:dyDescent="0.15">
      <c r="A618" s="174"/>
      <c r="B618" s="171"/>
      <c r="C618" s="165"/>
      <c r="D618" s="171"/>
      <c r="E618" s="328" t="s">
        <v>197</v>
      </c>
      <c r="F618" s="329"/>
      <c r="G618" s="330"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195</v>
      </c>
      <c r="AF618" s="323"/>
      <c r="AG618" s="323"/>
      <c r="AH618" s="324"/>
      <c r="AI618" s="325" t="s">
        <v>336</v>
      </c>
      <c r="AJ618" s="325"/>
      <c r="AK618" s="325"/>
      <c r="AL618" s="144"/>
      <c r="AM618" s="325" t="s">
        <v>349</v>
      </c>
      <c r="AN618" s="325"/>
      <c r="AO618" s="325"/>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6"/>
      <c r="AR619" s="185"/>
      <c r="AS619" s="118" t="s">
        <v>188</v>
      </c>
      <c r="AT619" s="119"/>
      <c r="AU619" s="185"/>
      <c r="AV619" s="185"/>
      <c r="AW619" s="118" t="s">
        <v>177</v>
      </c>
      <c r="AX619" s="180"/>
    </row>
    <row r="620" spans="1:50" ht="23.25" hidden="1" customHeight="1" x14ac:dyDescent="0.15">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3.25" hidden="1" customHeight="1" x14ac:dyDescent="0.15">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3.25" hidden="1" customHeight="1" x14ac:dyDescent="0.15">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65" t="s">
        <v>14</v>
      </c>
      <c r="AC622" s="565"/>
      <c r="AD622" s="565"/>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18.75" hidden="1" customHeight="1" x14ac:dyDescent="0.15">
      <c r="A623" s="174"/>
      <c r="B623" s="171"/>
      <c r="C623" s="165"/>
      <c r="D623" s="171"/>
      <c r="E623" s="328" t="s">
        <v>197</v>
      </c>
      <c r="F623" s="329"/>
      <c r="G623" s="330"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195</v>
      </c>
      <c r="AF623" s="323"/>
      <c r="AG623" s="323"/>
      <c r="AH623" s="324"/>
      <c r="AI623" s="325" t="s">
        <v>336</v>
      </c>
      <c r="AJ623" s="325"/>
      <c r="AK623" s="325"/>
      <c r="AL623" s="144"/>
      <c r="AM623" s="325" t="s">
        <v>349</v>
      </c>
      <c r="AN623" s="325"/>
      <c r="AO623" s="325"/>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6"/>
      <c r="AR624" s="185"/>
      <c r="AS624" s="118" t="s">
        <v>188</v>
      </c>
      <c r="AT624" s="119"/>
      <c r="AU624" s="185"/>
      <c r="AV624" s="185"/>
      <c r="AW624" s="118" t="s">
        <v>177</v>
      </c>
      <c r="AX624" s="180"/>
    </row>
    <row r="625" spans="1:50" ht="23.25" hidden="1" customHeight="1" x14ac:dyDescent="0.15">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3.25" hidden="1" customHeight="1" x14ac:dyDescent="0.15">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3.25" hidden="1" customHeight="1" x14ac:dyDescent="0.15">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65" t="s">
        <v>14</v>
      </c>
      <c r="AC627" s="565"/>
      <c r="AD627" s="565"/>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18.75" hidden="1" customHeight="1" x14ac:dyDescent="0.15">
      <c r="A628" s="174"/>
      <c r="B628" s="171"/>
      <c r="C628" s="165"/>
      <c r="D628" s="171"/>
      <c r="E628" s="328" t="s">
        <v>197</v>
      </c>
      <c r="F628" s="329"/>
      <c r="G628" s="330"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195</v>
      </c>
      <c r="AF628" s="323"/>
      <c r="AG628" s="323"/>
      <c r="AH628" s="324"/>
      <c r="AI628" s="325" t="s">
        <v>336</v>
      </c>
      <c r="AJ628" s="325"/>
      <c r="AK628" s="325"/>
      <c r="AL628" s="144"/>
      <c r="AM628" s="325" t="s">
        <v>349</v>
      </c>
      <c r="AN628" s="325"/>
      <c r="AO628" s="325"/>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6"/>
      <c r="AR629" s="185"/>
      <c r="AS629" s="118" t="s">
        <v>188</v>
      </c>
      <c r="AT629" s="119"/>
      <c r="AU629" s="185"/>
      <c r="AV629" s="185"/>
      <c r="AW629" s="118" t="s">
        <v>177</v>
      </c>
      <c r="AX629" s="180"/>
    </row>
    <row r="630" spans="1:50" ht="23.25" hidden="1" customHeight="1" x14ac:dyDescent="0.15">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3.25" hidden="1" customHeight="1" x14ac:dyDescent="0.15">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3.25" hidden="1" customHeight="1" x14ac:dyDescent="0.15">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65" t="s">
        <v>14</v>
      </c>
      <c r="AC632" s="565"/>
      <c r="AD632" s="565"/>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18.75" hidden="1" customHeight="1" x14ac:dyDescent="0.15">
      <c r="A633" s="174"/>
      <c r="B633" s="171"/>
      <c r="C633" s="165"/>
      <c r="D633" s="171"/>
      <c r="E633" s="328" t="s">
        <v>197</v>
      </c>
      <c r="F633" s="329"/>
      <c r="G633" s="330"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195</v>
      </c>
      <c r="AF633" s="323"/>
      <c r="AG633" s="323"/>
      <c r="AH633" s="324"/>
      <c r="AI633" s="325" t="s">
        <v>336</v>
      </c>
      <c r="AJ633" s="325"/>
      <c r="AK633" s="325"/>
      <c r="AL633" s="144"/>
      <c r="AM633" s="325" t="s">
        <v>349</v>
      </c>
      <c r="AN633" s="325"/>
      <c r="AO633" s="325"/>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6"/>
      <c r="AR634" s="185"/>
      <c r="AS634" s="118" t="s">
        <v>188</v>
      </c>
      <c r="AT634" s="119"/>
      <c r="AU634" s="185"/>
      <c r="AV634" s="185"/>
      <c r="AW634" s="118" t="s">
        <v>177</v>
      </c>
      <c r="AX634" s="180"/>
    </row>
    <row r="635" spans="1:50" ht="23.25" hidden="1" customHeight="1" x14ac:dyDescent="0.15">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3.25" hidden="1" customHeight="1" x14ac:dyDescent="0.15">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3.25" hidden="1" customHeight="1" x14ac:dyDescent="0.15">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65" t="s">
        <v>14</v>
      </c>
      <c r="AC637" s="565"/>
      <c r="AD637" s="565"/>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18.75" hidden="1" customHeight="1" x14ac:dyDescent="0.15">
      <c r="A638" s="174"/>
      <c r="B638" s="171"/>
      <c r="C638" s="165"/>
      <c r="D638" s="171"/>
      <c r="E638" s="328" t="s">
        <v>197</v>
      </c>
      <c r="F638" s="329"/>
      <c r="G638" s="330"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195</v>
      </c>
      <c r="AF638" s="323"/>
      <c r="AG638" s="323"/>
      <c r="AH638" s="324"/>
      <c r="AI638" s="325" t="s">
        <v>336</v>
      </c>
      <c r="AJ638" s="325"/>
      <c r="AK638" s="325"/>
      <c r="AL638" s="144"/>
      <c r="AM638" s="325" t="s">
        <v>349</v>
      </c>
      <c r="AN638" s="325"/>
      <c r="AO638" s="325"/>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6"/>
      <c r="AR639" s="185"/>
      <c r="AS639" s="118" t="s">
        <v>188</v>
      </c>
      <c r="AT639" s="119"/>
      <c r="AU639" s="185"/>
      <c r="AV639" s="185"/>
      <c r="AW639" s="118" t="s">
        <v>177</v>
      </c>
      <c r="AX639" s="180"/>
    </row>
    <row r="640" spans="1:50" ht="23.25" hidden="1" customHeight="1" x14ac:dyDescent="0.15">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23.25" hidden="1" customHeight="1" x14ac:dyDescent="0.15">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23.25" hidden="1" customHeight="1" x14ac:dyDescent="0.15">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65" t="s">
        <v>14</v>
      </c>
      <c r="AC642" s="565"/>
      <c r="AD642" s="565"/>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23.85" hidden="1" customHeight="1" x14ac:dyDescent="0.15">
      <c r="A643" s="174"/>
      <c r="B643" s="171"/>
      <c r="C643" s="165"/>
      <c r="D643" s="171"/>
      <c r="E643" s="107" t="s">
        <v>333</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328</v>
      </c>
      <c r="F646" s="160"/>
      <c r="G646" s="885" t="s">
        <v>207</v>
      </c>
      <c r="H646" s="108"/>
      <c r="I646" s="108"/>
      <c r="J646" s="886"/>
      <c r="K646" s="887"/>
      <c r="L646" s="887"/>
      <c r="M646" s="887"/>
      <c r="N646" s="887"/>
      <c r="O646" s="887"/>
      <c r="P646" s="887"/>
      <c r="Q646" s="887"/>
      <c r="R646" s="887"/>
      <c r="S646" s="887"/>
      <c r="T646" s="888"/>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9"/>
    </row>
    <row r="647" spans="1:50" ht="18.75" hidden="1" customHeight="1" x14ac:dyDescent="0.15">
      <c r="A647" s="174"/>
      <c r="B647" s="171"/>
      <c r="C647" s="165"/>
      <c r="D647" s="171"/>
      <c r="E647" s="328" t="s">
        <v>196</v>
      </c>
      <c r="F647" s="329"/>
      <c r="G647" s="330"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195</v>
      </c>
      <c r="AF647" s="323"/>
      <c r="AG647" s="323"/>
      <c r="AH647" s="324"/>
      <c r="AI647" s="325" t="s">
        <v>336</v>
      </c>
      <c r="AJ647" s="325"/>
      <c r="AK647" s="325"/>
      <c r="AL647" s="144"/>
      <c r="AM647" s="325" t="s">
        <v>349</v>
      </c>
      <c r="AN647" s="325"/>
      <c r="AO647" s="325"/>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6"/>
      <c r="AR648" s="185"/>
      <c r="AS648" s="118" t="s">
        <v>188</v>
      </c>
      <c r="AT648" s="119"/>
      <c r="AU648" s="185"/>
      <c r="AV648" s="185"/>
      <c r="AW648" s="118" t="s">
        <v>177</v>
      </c>
      <c r="AX648" s="180"/>
    </row>
    <row r="649" spans="1:50" ht="23.25" hidden="1" customHeight="1" x14ac:dyDescent="0.15">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3.25" hidden="1" customHeight="1" x14ac:dyDescent="0.15">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3.25" hidden="1" customHeight="1" x14ac:dyDescent="0.15">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65" t="s">
        <v>178</v>
      </c>
      <c r="AC651" s="565"/>
      <c r="AD651" s="565"/>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18.75" hidden="1" customHeight="1" x14ac:dyDescent="0.15">
      <c r="A652" s="174"/>
      <c r="B652" s="171"/>
      <c r="C652" s="165"/>
      <c r="D652" s="171"/>
      <c r="E652" s="328" t="s">
        <v>196</v>
      </c>
      <c r="F652" s="329"/>
      <c r="G652" s="330"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195</v>
      </c>
      <c r="AF652" s="323"/>
      <c r="AG652" s="323"/>
      <c r="AH652" s="324"/>
      <c r="AI652" s="325" t="s">
        <v>336</v>
      </c>
      <c r="AJ652" s="325"/>
      <c r="AK652" s="325"/>
      <c r="AL652" s="144"/>
      <c r="AM652" s="325" t="s">
        <v>349</v>
      </c>
      <c r="AN652" s="325"/>
      <c r="AO652" s="325"/>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6"/>
      <c r="AR653" s="185"/>
      <c r="AS653" s="118" t="s">
        <v>188</v>
      </c>
      <c r="AT653" s="119"/>
      <c r="AU653" s="185"/>
      <c r="AV653" s="185"/>
      <c r="AW653" s="118" t="s">
        <v>177</v>
      </c>
      <c r="AX653" s="180"/>
    </row>
    <row r="654" spans="1:50" ht="23.25" hidden="1" customHeight="1" x14ac:dyDescent="0.15">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3.25" hidden="1" customHeight="1" x14ac:dyDescent="0.15">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3.25" hidden="1" customHeight="1" x14ac:dyDescent="0.15">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65" t="s">
        <v>178</v>
      </c>
      <c r="AC656" s="565"/>
      <c r="AD656" s="565"/>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18.75" hidden="1" customHeight="1" x14ac:dyDescent="0.15">
      <c r="A657" s="174"/>
      <c r="B657" s="171"/>
      <c r="C657" s="165"/>
      <c r="D657" s="171"/>
      <c r="E657" s="328" t="s">
        <v>196</v>
      </c>
      <c r="F657" s="329"/>
      <c r="G657" s="330"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195</v>
      </c>
      <c r="AF657" s="323"/>
      <c r="AG657" s="323"/>
      <c r="AH657" s="324"/>
      <c r="AI657" s="325" t="s">
        <v>336</v>
      </c>
      <c r="AJ657" s="325"/>
      <c r="AK657" s="325"/>
      <c r="AL657" s="144"/>
      <c r="AM657" s="325" t="s">
        <v>349</v>
      </c>
      <c r="AN657" s="325"/>
      <c r="AO657" s="325"/>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6"/>
      <c r="AR658" s="185"/>
      <c r="AS658" s="118" t="s">
        <v>188</v>
      </c>
      <c r="AT658" s="119"/>
      <c r="AU658" s="185"/>
      <c r="AV658" s="185"/>
      <c r="AW658" s="118" t="s">
        <v>177</v>
      </c>
      <c r="AX658" s="180"/>
    </row>
    <row r="659" spans="1:50" ht="23.25" hidden="1" customHeight="1" x14ac:dyDescent="0.15">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3.25" hidden="1" customHeight="1" x14ac:dyDescent="0.15">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3.25" hidden="1" customHeight="1" x14ac:dyDescent="0.15">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65" t="s">
        <v>178</v>
      </c>
      <c r="AC661" s="565"/>
      <c r="AD661" s="565"/>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18.75" hidden="1" customHeight="1" x14ac:dyDescent="0.15">
      <c r="A662" s="174"/>
      <c r="B662" s="171"/>
      <c r="C662" s="165"/>
      <c r="D662" s="171"/>
      <c r="E662" s="328" t="s">
        <v>196</v>
      </c>
      <c r="F662" s="329"/>
      <c r="G662" s="330"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195</v>
      </c>
      <c r="AF662" s="323"/>
      <c r="AG662" s="323"/>
      <c r="AH662" s="324"/>
      <c r="AI662" s="325" t="s">
        <v>336</v>
      </c>
      <c r="AJ662" s="325"/>
      <c r="AK662" s="325"/>
      <c r="AL662" s="144"/>
      <c r="AM662" s="325" t="s">
        <v>349</v>
      </c>
      <c r="AN662" s="325"/>
      <c r="AO662" s="325"/>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6"/>
      <c r="AR663" s="185"/>
      <c r="AS663" s="118" t="s">
        <v>188</v>
      </c>
      <c r="AT663" s="119"/>
      <c r="AU663" s="185"/>
      <c r="AV663" s="185"/>
      <c r="AW663" s="118" t="s">
        <v>177</v>
      </c>
      <c r="AX663" s="180"/>
    </row>
    <row r="664" spans="1:50" ht="23.25" hidden="1" customHeight="1" x14ac:dyDescent="0.15">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3.25" hidden="1" customHeight="1" x14ac:dyDescent="0.15">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3.25" hidden="1" customHeight="1" x14ac:dyDescent="0.15">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65" t="s">
        <v>178</v>
      </c>
      <c r="AC666" s="565"/>
      <c r="AD666" s="565"/>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18.75" hidden="1" customHeight="1" x14ac:dyDescent="0.15">
      <c r="A667" s="174"/>
      <c r="B667" s="171"/>
      <c r="C667" s="165"/>
      <c r="D667" s="171"/>
      <c r="E667" s="328" t="s">
        <v>196</v>
      </c>
      <c r="F667" s="329"/>
      <c r="G667" s="330"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195</v>
      </c>
      <c r="AF667" s="323"/>
      <c r="AG667" s="323"/>
      <c r="AH667" s="324"/>
      <c r="AI667" s="325" t="s">
        <v>336</v>
      </c>
      <c r="AJ667" s="325"/>
      <c r="AK667" s="325"/>
      <c r="AL667" s="144"/>
      <c r="AM667" s="325" t="s">
        <v>349</v>
      </c>
      <c r="AN667" s="325"/>
      <c r="AO667" s="325"/>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6"/>
      <c r="AR668" s="185"/>
      <c r="AS668" s="118" t="s">
        <v>188</v>
      </c>
      <c r="AT668" s="119"/>
      <c r="AU668" s="185"/>
      <c r="AV668" s="185"/>
      <c r="AW668" s="118" t="s">
        <v>177</v>
      </c>
      <c r="AX668" s="180"/>
    </row>
    <row r="669" spans="1:50" ht="23.25" hidden="1" customHeight="1" x14ac:dyDescent="0.15">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3.25" hidden="1" customHeight="1" x14ac:dyDescent="0.15">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3.25" hidden="1" customHeight="1" x14ac:dyDescent="0.15">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65" t="s">
        <v>178</v>
      </c>
      <c r="AC671" s="565"/>
      <c r="AD671" s="565"/>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18.75" hidden="1" customHeight="1" x14ac:dyDescent="0.15">
      <c r="A672" s="174"/>
      <c r="B672" s="171"/>
      <c r="C672" s="165"/>
      <c r="D672" s="171"/>
      <c r="E672" s="328" t="s">
        <v>197</v>
      </c>
      <c r="F672" s="329"/>
      <c r="G672" s="330"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195</v>
      </c>
      <c r="AF672" s="323"/>
      <c r="AG672" s="323"/>
      <c r="AH672" s="324"/>
      <c r="AI672" s="325" t="s">
        <v>336</v>
      </c>
      <c r="AJ672" s="325"/>
      <c r="AK672" s="325"/>
      <c r="AL672" s="144"/>
      <c r="AM672" s="325" t="s">
        <v>349</v>
      </c>
      <c r="AN672" s="325"/>
      <c r="AO672" s="325"/>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6"/>
      <c r="AR673" s="185"/>
      <c r="AS673" s="118" t="s">
        <v>188</v>
      </c>
      <c r="AT673" s="119"/>
      <c r="AU673" s="185"/>
      <c r="AV673" s="185"/>
      <c r="AW673" s="118" t="s">
        <v>177</v>
      </c>
      <c r="AX673" s="180"/>
    </row>
    <row r="674" spans="1:50" ht="23.25" hidden="1" customHeight="1" x14ac:dyDescent="0.15">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3.25" hidden="1" customHeight="1" x14ac:dyDescent="0.15">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3.25" hidden="1" customHeight="1" x14ac:dyDescent="0.15">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65" t="s">
        <v>14</v>
      </c>
      <c r="AC676" s="565"/>
      <c r="AD676" s="565"/>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18.75" hidden="1" customHeight="1" x14ac:dyDescent="0.15">
      <c r="A677" s="174"/>
      <c r="B677" s="171"/>
      <c r="C677" s="165"/>
      <c r="D677" s="171"/>
      <c r="E677" s="328" t="s">
        <v>197</v>
      </c>
      <c r="F677" s="329"/>
      <c r="G677" s="330"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195</v>
      </c>
      <c r="AF677" s="323"/>
      <c r="AG677" s="323"/>
      <c r="AH677" s="324"/>
      <c r="AI677" s="325" t="s">
        <v>336</v>
      </c>
      <c r="AJ677" s="325"/>
      <c r="AK677" s="325"/>
      <c r="AL677" s="144"/>
      <c r="AM677" s="325" t="s">
        <v>349</v>
      </c>
      <c r="AN677" s="325"/>
      <c r="AO677" s="325"/>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6"/>
      <c r="AR678" s="185"/>
      <c r="AS678" s="118" t="s">
        <v>188</v>
      </c>
      <c r="AT678" s="119"/>
      <c r="AU678" s="185"/>
      <c r="AV678" s="185"/>
      <c r="AW678" s="118" t="s">
        <v>177</v>
      </c>
      <c r="AX678" s="180"/>
    </row>
    <row r="679" spans="1:50" ht="23.25" hidden="1" customHeight="1" x14ac:dyDescent="0.15">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3.25" hidden="1" customHeight="1" x14ac:dyDescent="0.15">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23.25" hidden="1" customHeight="1" x14ac:dyDescent="0.15">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65" t="s">
        <v>14</v>
      </c>
      <c r="AC681" s="565"/>
      <c r="AD681" s="565"/>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18.75" hidden="1" customHeight="1" x14ac:dyDescent="0.15">
      <c r="A682" s="174"/>
      <c r="B682" s="171"/>
      <c r="C682" s="165"/>
      <c r="D682" s="171"/>
      <c r="E682" s="328" t="s">
        <v>197</v>
      </c>
      <c r="F682" s="329"/>
      <c r="G682" s="330"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195</v>
      </c>
      <c r="AF682" s="323"/>
      <c r="AG682" s="323"/>
      <c r="AH682" s="324"/>
      <c r="AI682" s="325" t="s">
        <v>336</v>
      </c>
      <c r="AJ682" s="325"/>
      <c r="AK682" s="325"/>
      <c r="AL682" s="144"/>
      <c r="AM682" s="325" t="s">
        <v>349</v>
      </c>
      <c r="AN682" s="325"/>
      <c r="AO682" s="325"/>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6"/>
      <c r="AR683" s="185"/>
      <c r="AS683" s="118" t="s">
        <v>188</v>
      </c>
      <c r="AT683" s="119"/>
      <c r="AU683" s="185"/>
      <c r="AV683" s="185"/>
      <c r="AW683" s="118" t="s">
        <v>177</v>
      </c>
      <c r="AX683" s="180"/>
    </row>
    <row r="684" spans="1:50" ht="23.25" hidden="1" customHeight="1" x14ac:dyDescent="0.15">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23.25" hidden="1" customHeight="1" x14ac:dyDescent="0.15">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23.25" hidden="1" customHeight="1" x14ac:dyDescent="0.15">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65" t="s">
        <v>14</v>
      </c>
      <c r="AC686" s="565"/>
      <c r="AD686" s="565"/>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18.75" hidden="1" customHeight="1" x14ac:dyDescent="0.15">
      <c r="A687" s="174"/>
      <c r="B687" s="171"/>
      <c r="C687" s="165"/>
      <c r="D687" s="171"/>
      <c r="E687" s="328" t="s">
        <v>197</v>
      </c>
      <c r="F687" s="329"/>
      <c r="G687" s="330"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195</v>
      </c>
      <c r="AF687" s="323"/>
      <c r="AG687" s="323"/>
      <c r="AH687" s="324"/>
      <c r="AI687" s="325" t="s">
        <v>336</v>
      </c>
      <c r="AJ687" s="325"/>
      <c r="AK687" s="325"/>
      <c r="AL687" s="144"/>
      <c r="AM687" s="325" t="s">
        <v>349</v>
      </c>
      <c r="AN687" s="325"/>
      <c r="AO687" s="325"/>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6"/>
      <c r="AR688" s="185"/>
      <c r="AS688" s="118" t="s">
        <v>188</v>
      </c>
      <c r="AT688" s="119"/>
      <c r="AU688" s="185"/>
      <c r="AV688" s="185"/>
      <c r="AW688" s="118" t="s">
        <v>177</v>
      </c>
      <c r="AX688" s="180"/>
    </row>
    <row r="689" spans="1:50" ht="23.25" hidden="1" customHeight="1" x14ac:dyDescent="0.15">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23.25" hidden="1" customHeight="1" x14ac:dyDescent="0.15">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23.25" hidden="1" customHeight="1" x14ac:dyDescent="0.15">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65" t="s">
        <v>14</v>
      </c>
      <c r="AC691" s="565"/>
      <c r="AD691" s="565"/>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18.75" hidden="1" customHeight="1" x14ac:dyDescent="0.15">
      <c r="A692" s="174"/>
      <c r="B692" s="171"/>
      <c r="C692" s="165"/>
      <c r="D692" s="171"/>
      <c r="E692" s="328" t="s">
        <v>197</v>
      </c>
      <c r="F692" s="329"/>
      <c r="G692" s="330"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195</v>
      </c>
      <c r="AF692" s="323"/>
      <c r="AG692" s="323"/>
      <c r="AH692" s="324"/>
      <c r="AI692" s="325" t="s">
        <v>336</v>
      </c>
      <c r="AJ692" s="325"/>
      <c r="AK692" s="325"/>
      <c r="AL692" s="144"/>
      <c r="AM692" s="325" t="s">
        <v>349</v>
      </c>
      <c r="AN692" s="325"/>
      <c r="AO692" s="325"/>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6"/>
      <c r="AR693" s="185"/>
      <c r="AS693" s="118" t="s">
        <v>188</v>
      </c>
      <c r="AT693" s="119"/>
      <c r="AU693" s="185"/>
      <c r="AV693" s="185"/>
      <c r="AW693" s="118" t="s">
        <v>177</v>
      </c>
      <c r="AX693" s="180"/>
    </row>
    <row r="694" spans="1:50" ht="23.25" hidden="1" customHeight="1" x14ac:dyDescent="0.15">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3.25" hidden="1" customHeight="1" x14ac:dyDescent="0.15">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23.25" hidden="1" customHeight="1" x14ac:dyDescent="0.15">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65" t="s">
        <v>14</v>
      </c>
      <c r="AC696" s="565"/>
      <c r="AD696" s="565"/>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23.85" hidden="1" customHeight="1" x14ac:dyDescent="0.15">
      <c r="A697" s="174"/>
      <c r="B697" s="171"/>
      <c r="C697" s="165"/>
      <c r="D697" s="171"/>
      <c r="E697" s="107" t="s">
        <v>333</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18"/>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0" t="s">
        <v>30</v>
      </c>
      <c r="AH701" s="368"/>
      <c r="AI701" s="368"/>
      <c r="AJ701" s="368"/>
      <c r="AK701" s="368"/>
      <c r="AL701" s="368"/>
      <c r="AM701" s="368"/>
      <c r="AN701" s="368"/>
      <c r="AO701" s="368"/>
      <c r="AP701" s="368"/>
      <c r="AQ701" s="368"/>
      <c r="AR701" s="368"/>
      <c r="AS701" s="368"/>
      <c r="AT701" s="368"/>
      <c r="AU701" s="368"/>
      <c r="AV701" s="368"/>
      <c r="AW701" s="368"/>
      <c r="AX701" s="811"/>
    </row>
    <row r="702" spans="1:50" ht="70.5" customHeight="1" x14ac:dyDescent="0.15">
      <c r="A702" s="856" t="s">
        <v>139</v>
      </c>
      <c r="B702" s="857"/>
      <c r="C702" s="694" t="s">
        <v>140</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1" t="s">
        <v>484</v>
      </c>
      <c r="AE702" s="332"/>
      <c r="AF702" s="332"/>
      <c r="AG702" s="371" t="s">
        <v>520</v>
      </c>
      <c r="AH702" s="372"/>
      <c r="AI702" s="372"/>
      <c r="AJ702" s="372"/>
      <c r="AK702" s="372"/>
      <c r="AL702" s="372"/>
      <c r="AM702" s="372"/>
      <c r="AN702" s="372"/>
      <c r="AO702" s="372"/>
      <c r="AP702" s="372"/>
      <c r="AQ702" s="372"/>
      <c r="AR702" s="372"/>
      <c r="AS702" s="372"/>
      <c r="AT702" s="372"/>
      <c r="AU702" s="372"/>
      <c r="AV702" s="372"/>
      <c r="AW702" s="372"/>
      <c r="AX702" s="373"/>
    </row>
    <row r="703" spans="1:50" ht="70.5" customHeight="1" x14ac:dyDescent="0.15">
      <c r="A703" s="858"/>
      <c r="B703" s="859"/>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8"/>
      <c r="AD703" s="312" t="s">
        <v>484</v>
      </c>
      <c r="AE703" s="313"/>
      <c r="AF703" s="313"/>
      <c r="AG703" s="86" t="s">
        <v>521</v>
      </c>
      <c r="AH703" s="87"/>
      <c r="AI703" s="87"/>
      <c r="AJ703" s="87"/>
      <c r="AK703" s="87"/>
      <c r="AL703" s="87"/>
      <c r="AM703" s="87"/>
      <c r="AN703" s="87"/>
      <c r="AO703" s="87"/>
      <c r="AP703" s="87"/>
      <c r="AQ703" s="87"/>
      <c r="AR703" s="87"/>
      <c r="AS703" s="87"/>
      <c r="AT703" s="87"/>
      <c r="AU703" s="87"/>
      <c r="AV703" s="87"/>
      <c r="AW703" s="87"/>
      <c r="AX703" s="88"/>
    </row>
    <row r="704" spans="1:50" ht="70.5" customHeight="1" x14ac:dyDescent="0.15">
      <c r="A704" s="860"/>
      <c r="B704" s="861"/>
      <c r="C704" s="804" t="s">
        <v>141</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68" t="s">
        <v>484</v>
      </c>
      <c r="AE704" s="769"/>
      <c r="AF704" s="769"/>
      <c r="AG704" s="152" t="s">
        <v>522</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26" t="s">
        <v>38</v>
      </c>
      <c r="B705" s="627"/>
      <c r="C705" s="807" t="s">
        <v>40</v>
      </c>
      <c r="D705" s="808"/>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9"/>
      <c r="AD705" s="700" t="s">
        <v>518</v>
      </c>
      <c r="AE705" s="701"/>
      <c r="AF705" s="701"/>
      <c r="AG705" s="110" t="s">
        <v>514</v>
      </c>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28"/>
      <c r="B706" s="629"/>
      <c r="C706" s="780"/>
      <c r="D706" s="781"/>
      <c r="E706" s="716" t="s">
        <v>304</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2" t="s">
        <v>519</v>
      </c>
      <c r="AE706" s="313"/>
      <c r="AF706" s="649"/>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28"/>
      <c r="B707" s="629"/>
      <c r="C707" s="782"/>
      <c r="D707" s="783"/>
      <c r="E707" s="719" t="s">
        <v>242</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1" t="s">
        <v>519</v>
      </c>
      <c r="AE707" s="822"/>
      <c r="AF707" s="822"/>
      <c r="AG707" s="152"/>
      <c r="AH707" s="93"/>
      <c r="AI707" s="93"/>
      <c r="AJ707" s="93"/>
      <c r="AK707" s="93"/>
      <c r="AL707" s="93"/>
      <c r="AM707" s="93"/>
      <c r="AN707" s="93"/>
      <c r="AO707" s="93"/>
      <c r="AP707" s="93"/>
      <c r="AQ707" s="93"/>
      <c r="AR707" s="93"/>
      <c r="AS707" s="93"/>
      <c r="AT707" s="93"/>
      <c r="AU707" s="93"/>
      <c r="AV707" s="93"/>
      <c r="AW707" s="93"/>
      <c r="AX707" s="153"/>
    </row>
    <row r="708" spans="1:50" ht="47.25" customHeight="1" x14ac:dyDescent="0.15">
      <c r="A708" s="628"/>
      <c r="B708" s="630"/>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0" t="s">
        <v>484</v>
      </c>
      <c r="AE708" s="591"/>
      <c r="AF708" s="591"/>
      <c r="AG708" s="728" t="s">
        <v>523</v>
      </c>
      <c r="AH708" s="729"/>
      <c r="AI708" s="729"/>
      <c r="AJ708" s="729"/>
      <c r="AK708" s="729"/>
      <c r="AL708" s="729"/>
      <c r="AM708" s="729"/>
      <c r="AN708" s="729"/>
      <c r="AO708" s="729"/>
      <c r="AP708" s="729"/>
      <c r="AQ708" s="729"/>
      <c r="AR708" s="729"/>
      <c r="AS708" s="729"/>
      <c r="AT708" s="729"/>
      <c r="AU708" s="729"/>
      <c r="AV708" s="729"/>
      <c r="AW708" s="729"/>
      <c r="AX708" s="730"/>
    </row>
    <row r="709" spans="1:50" ht="26.25" customHeight="1" x14ac:dyDescent="0.15">
      <c r="A709" s="628"/>
      <c r="B709" s="630"/>
      <c r="C709" s="377" t="s">
        <v>142</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2" t="s">
        <v>484</v>
      </c>
      <c r="AE709" s="313"/>
      <c r="AF709" s="313"/>
      <c r="AG709" s="86" t="s">
        <v>524</v>
      </c>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2" t="s">
        <v>518</v>
      </c>
      <c r="AE710" s="313"/>
      <c r="AF710" s="313"/>
      <c r="AG710" s="86" t="s">
        <v>488</v>
      </c>
      <c r="AH710" s="87"/>
      <c r="AI710" s="87"/>
      <c r="AJ710" s="87"/>
      <c r="AK710" s="87"/>
      <c r="AL710" s="87"/>
      <c r="AM710" s="87"/>
      <c r="AN710" s="87"/>
      <c r="AO710" s="87"/>
      <c r="AP710" s="87"/>
      <c r="AQ710" s="87"/>
      <c r="AR710" s="87"/>
      <c r="AS710" s="87"/>
      <c r="AT710" s="87"/>
      <c r="AU710" s="87"/>
      <c r="AV710" s="87"/>
      <c r="AW710" s="87"/>
      <c r="AX710" s="88"/>
    </row>
    <row r="711" spans="1:50" ht="26.25" customHeight="1" x14ac:dyDescent="0.15">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2" t="s">
        <v>484</v>
      </c>
      <c r="AE711" s="313"/>
      <c r="AF711" s="313"/>
      <c r="AG711" s="86" t="s">
        <v>525</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28"/>
      <c r="B712" s="630"/>
      <c r="C712" s="377" t="s">
        <v>271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68" t="s">
        <v>518</v>
      </c>
      <c r="AE712" s="769"/>
      <c r="AF712" s="769"/>
      <c r="AG712" s="796" t="s">
        <v>488</v>
      </c>
      <c r="AH712" s="797"/>
      <c r="AI712" s="797"/>
      <c r="AJ712" s="797"/>
      <c r="AK712" s="797"/>
      <c r="AL712" s="797"/>
      <c r="AM712" s="797"/>
      <c r="AN712" s="797"/>
      <c r="AO712" s="797"/>
      <c r="AP712" s="797"/>
      <c r="AQ712" s="797"/>
      <c r="AR712" s="797"/>
      <c r="AS712" s="797"/>
      <c r="AT712" s="797"/>
      <c r="AU712" s="797"/>
      <c r="AV712" s="797"/>
      <c r="AW712" s="797"/>
      <c r="AX712" s="798"/>
    </row>
    <row r="713" spans="1:50" ht="40.5" customHeight="1" x14ac:dyDescent="0.15">
      <c r="A713" s="628"/>
      <c r="B713" s="630"/>
      <c r="C713" s="967" t="s">
        <v>272</v>
      </c>
      <c r="D713" s="968"/>
      <c r="E713" s="968"/>
      <c r="F713" s="968"/>
      <c r="G713" s="968"/>
      <c r="H713" s="968"/>
      <c r="I713" s="968"/>
      <c r="J713" s="968"/>
      <c r="K713" s="968"/>
      <c r="L713" s="968"/>
      <c r="M713" s="968"/>
      <c r="N713" s="968"/>
      <c r="O713" s="968"/>
      <c r="P713" s="968"/>
      <c r="Q713" s="968"/>
      <c r="R713" s="968"/>
      <c r="S713" s="968"/>
      <c r="T713" s="968"/>
      <c r="U713" s="968"/>
      <c r="V713" s="968"/>
      <c r="W713" s="968"/>
      <c r="X713" s="968"/>
      <c r="Y713" s="968"/>
      <c r="Z713" s="968"/>
      <c r="AA713" s="968"/>
      <c r="AB713" s="968"/>
      <c r="AC713" s="969"/>
      <c r="AD713" s="312" t="s">
        <v>484</v>
      </c>
      <c r="AE713" s="313"/>
      <c r="AF713" s="649"/>
      <c r="AG713" s="86" t="s">
        <v>526</v>
      </c>
      <c r="AH713" s="87"/>
      <c r="AI713" s="87"/>
      <c r="AJ713" s="87"/>
      <c r="AK713" s="87"/>
      <c r="AL713" s="87"/>
      <c r="AM713" s="87"/>
      <c r="AN713" s="87"/>
      <c r="AO713" s="87"/>
      <c r="AP713" s="87"/>
      <c r="AQ713" s="87"/>
      <c r="AR713" s="87"/>
      <c r="AS713" s="87"/>
      <c r="AT713" s="87"/>
      <c r="AU713" s="87"/>
      <c r="AV713" s="87"/>
      <c r="AW713" s="87"/>
      <c r="AX713" s="88"/>
    </row>
    <row r="714" spans="1:50" ht="57.75" customHeight="1" x14ac:dyDescent="0.15">
      <c r="A714" s="631"/>
      <c r="B714" s="632"/>
      <c r="C714" s="633" t="s">
        <v>249</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3" t="s">
        <v>484</v>
      </c>
      <c r="AE714" s="794"/>
      <c r="AF714" s="795"/>
      <c r="AG714" s="722" t="s">
        <v>527</v>
      </c>
      <c r="AH714" s="723"/>
      <c r="AI714" s="723"/>
      <c r="AJ714" s="723"/>
      <c r="AK714" s="723"/>
      <c r="AL714" s="723"/>
      <c r="AM714" s="723"/>
      <c r="AN714" s="723"/>
      <c r="AO714" s="723"/>
      <c r="AP714" s="723"/>
      <c r="AQ714" s="723"/>
      <c r="AR714" s="723"/>
      <c r="AS714" s="723"/>
      <c r="AT714" s="723"/>
      <c r="AU714" s="723"/>
      <c r="AV714" s="723"/>
      <c r="AW714" s="723"/>
      <c r="AX714" s="724"/>
    </row>
    <row r="715" spans="1:50" ht="56.25" customHeight="1" x14ac:dyDescent="0.15">
      <c r="A715" s="626" t="s">
        <v>39</v>
      </c>
      <c r="B715" s="770"/>
      <c r="C715" s="771" t="s">
        <v>250</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484</v>
      </c>
      <c r="AE715" s="591"/>
      <c r="AF715" s="642"/>
      <c r="AG715" s="728" t="s">
        <v>570</v>
      </c>
      <c r="AH715" s="729"/>
      <c r="AI715" s="729"/>
      <c r="AJ715" s="729"/>
      <c r="AK715" s="729"/>
      <c r="AL715" s="729"/>
      <c r="AM715" s="729"/>
      <c r="AN715" s="729"/>
      <c r="AO715" s="729"/>
      <c r="AP715" s="729"/>
      <c r="AQ715" s="729"/>
      <c r="AR715" s="729"/>
      <c r="AS715" s="729"/>
      <c r="AT715" s="729"/>
      <c r="AU715" s="729"/>
      <c r="AV715" s="729"/>
      <c r="AW715" s="729"/>
      <c r="AX715" s="730"/>
    </row>
    <row r="716" spans="1:50" ht="80.2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484</v>
      </c>
      <c r="AE716" s="613"/>
      <c r="AF716" s="613"/>
      <c r="AG716" s="86" t="s">
        <v>528</v>
      </c>
      <c r="AH716" s="87"/>
      <c r="AI716" s="87"/>
      <c r="AJ716" s="87"/>
      <c r="AK716" s="87"/>
      <c r="AL716" s="87"/>
      <c r="AM716" s="87"/>
      <c r="AN716" s="87"/>
      <c r="AO716" s="87"/>
      <c r="AP716" s="87"/>
      <c r="AQ716" s="87"/>
      <c r="AR716" s="87"/>
      <c r="AS716" s="87"/>
      <c r="AT716" s="87"/>
      <c r="AU716" s="87"/>
      <c r="AV716" s="87"/>
      <c r="AW716" s="87"/>
      <c r="AX716" s="88"/>
    </row>
    <row r="717" spans="1:50" ht="33.75" customHeight="1" x14ac:dyDescent="0.15">
      <c r="A717" s="628"/>
      <c r="B717" s="630"/>
      <c r="C717" s="377" t="s">
        <v>198</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2" t="s">
        <v>484</v>
      </c>
      <c r="AE717" s="313"/>
      <c r="AF717" s="313"/>
      <c r="AG717" s="86" t="s">
        <v>529</v>
      </c>
      <c r="AH717" s="87"/>
      <c r="AI717" s="87"/>
      <c r="AJ717" s="87"/>
      <c r="AK717" s="87"/>
      <c r="AL717" s="87"/>
      <c r="AM717" s="87"/>
      <c r="AN717" s="87"/>
      <c r="AO717" s="87"/>
      <c r="AP717" s="87"/>
      <c r="AQ717" s="87"/>
      <c r="AR717" s="87"/>
      <c r="AS717" s="87"/>
      <c r="AT717" s="87"/>
      <c r="AU717" s="87"/>
      <c r="AV717" s="87"/>
      <c r="AW717" s="87"/>
      <c r="AX717" s="88"/>
    </row>
    <row r="718" spans="1:50" ht="33.75" customHeight="1" x14ac:dyDescent="0.15">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2" t="s">
        <v>484</v>
      </c>
      <c r="AE718" s="313"/>
      <c r="AF718" s="313"/>
      <c r="AG718" s="112" t="s">
        <v>530</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2" t="s">
        <v>57</v>
      </c>
      <c r="B719" s="763"/>
      <c r="C719" s="609" t="s">
        <v>143</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518</v>
      </c>
      <c r="AE719" s="591"/>
      <c r="AF719" s="591"/>
      <c r="AG719" s="110" t="s">
        <v>514</v>
      </c>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64"/>
      <c r="B720" s="765"/>
      <c r="C720" s="286" t="s">
        <v>264</v>
      </c>
      <c r="D720" s="284"/>
      <c r="E720" s="284"/>
      <c r="F720" s="287"/>
      <c r="G720" s="283" t="s">
        <v>265</v>
      </c>
      <c r="H720" s="284"/>
      <c r="I720" s="284"/>
      <c r="J720" s="284"/>
      <c r="K720" s="284"/>
      <c r="L720" s="284"/>
      <c r="M720" s="284"/>
      <c r="N720" s="283" t="s">
        <v>268</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x14ac:dyDescent="0.15">
      <c r="A721" s="764"/>
      <c r="B721" s="765"/>
      <c r="C721" s="280"/>
      <c r="D721" s="281"/>
      <c r="E721" s="281"/>
      <c r="F721" s="282"/>
      <c r="G721" s="271"/>
      <c r="H721" s="272"/>
      <c r="I721" s="68" t="str">
        <f>IF(OR(G721="　", G721=""), "", "-")</f>
        <v/>
      </c>
      <c r="J721" s="275"/>
      <c r="K721" s="275"/>
      <c r="L721" s="68" t="str">
        <f>IF(M721="","","-")</f>
        <v/>
      </c>
      <c r="M721" s="69"/>
      <c r="N721" s="288" t="s">
        <v>514</v>
      </c>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hidden="1" customHeight="1" x14ac:dyDescent="0.15">
      <c r="A722" s="764"/>
      <c r="B722" s="765"/>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hidden="1" customHeight="1" x14ac:dyDescent="0.15">
      <c r="A723" s="764"/>
      <c r="B723" s="765"/>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hidden="1" customHeight="1" x14ac:dyDescent="0.15">
      <c r="A724" s="764"/>
      <c r="B724" s="765"/>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hidden="1" customHeight="1" x14ac:dyDescent="0.15">
      <c r="A725" s="766"/>
      <c r="B725" s="767"/>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26" t="s">
        <v>47</v>
      </c>
      <c r="B726" s="788"/>
      <c r="C726" s="801" t="s">
        <v>52</v>
      </c>
      <c r="D726" s="823"/>
      <c r="E726" s="823"/>
      <c r="F726" s="824"/>
      <c r="G726" s="563" t="s">
        <v>568</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67.5" customHeight="1" thickBot="1" x14ac:dyDescent="0.2">
      <c r="A727" s="789"/>
      <c r="B727" s="790"/>
      <c r="C727" s="734" t="s">
        <v>56</v>
      </c>
      <c r="D727" s="735"/>
      <c r="E727" s="735"/>
      <c r="F727" s="736"/>
      <c r="G727" s="561" t="s">
        <v>569</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32.25" customHeight="1" thickBot="1" x14ac:dyDescent="0.2">
      <c r="A729" s="620" t="s">
        <v>573</v>
      </c>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59.25" customHeight="1" thickBot="1" x14ac:dyDescent="0.2">
      <c r="A731" s="785" t="s">
        <v>136</v>
      </c>
      <c r="B731" s="786"/>
      <c r="C731" s="786"/>
      <c r="D731" s="786"/>
      <c r="E731" s="787"/>
      <c r="F731" s="715" t="s">
        <v>574</v>
      </c>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66" customHeight="1" thickBot="1" x14ac:dyDescent="0.2">
      <c r="A733" s="659" t="s">
        <v>575</v>
      </c>
      <c r="B733" s="660"/>
      <c r="C733" s="660"/>
      <c r="D733" s="660"/>
      <c r="E733" s="661"/>
      <c r="F733" s="623" t="s">
        <v>576</v>
      </c>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67.5" customHeight="1" thickBot="1" x14ac:dyDescent="0.2">
      <c r="A735" s="776" t="s">
        <v>514</v>
      </c>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x14ac:dyDescent="0.15">
      <c r="A736" s="636" t="s">
        <v>277</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x14ac:dyDescent="0.15">
      <c r="A737" s="974" t="s">
        <v>326</v>
      </c>
      <c r="B737" s="195"/>
      <c r="C737" s="195"/>
      <c r="D737" s="196"/>
      <c r="E737" s="975" t="s">
        <v>531</v>
      </c>
      <c r="F737" s="975"/>
      <c r="G737" s="975"/>
      <c r="H737" s="975"/>
      <c r="I737" s="975"/>
      <c r="J737" s="975"/>
      <c r="K737" s="975"/>
      <c r="L737" s="975"/>
      <c r="M737" s="975"/>
      <c r="N737" s="351" t="s">
        <v>321</v>
      </c>
      <c r="O737" s="351"/>
      <c r="P737" s="351"/>
      <c r="Q737" s="351"/>
      <c r="R737" s="975" t="s">
        <v>532</v>
      </c>
      <c r="S737" s="975"/>
      <c r="T737" s="975"/>
      <c r="U737" s="975"/>
      <c r="V737" s="975"/>
      <c r="W737" s="975"/>
      <c r="X737" s="975"/>
      <c r="Y737" s="975"/>
      <c r="Z737" s="975"/>
      <c r="AA737" s="351" t="s">
        <v>320</v>
      </c>
      <c r="AB737" s="351"/>
      <c r="AC737" s="351"/>
      <c r="AD737" s="351"/>
      <c r="AE737" s="975" t="s">
        <v>533</v>
      </c>
      <c r="AF737" s="975"/>
      <c r="AG737" s="975"/>
      <c r="AH737" s="975"/>
      <c r="AI737" s="975"/>
      <c r="AJ737" s="975"/>
      <c r="AK737" s="975"/>
      <c r="AL737" s="975"/>
      <c r="AM737" s="975"/>
      <c r="AN737" s="351" t="s">
        <v>319</v>
      </c>
      <c r="AO737" s="351"/>
      <c r="AP737" s="351"/>
      <c r="AQ737" s="351"/>
      <c r="AR737" s="981" t="s">
        <v>534</v>
      </c>
      <c r="AS737" s="982"/>
      <c r="AT737" s="982"/>
      <c r="AU737" s="982"/>
      <c r="AV737" s="982"/>
      <c r="AW737" s="982"/>
      <c r="AX737" s="983"/>
      <c r="AY737" s="74"/>
      <c r="AZ737" s="74"/>
    </row>
    <row r="738" spans="1:52" ht="24.75" customHeight="1" x14ac:dyDescent="0.15">
      <c r="A738" s="974" t="s">
        <v>318</v>
      </c>
      <c r="B738" s="195"/>
      <c r="C738" s="195"/>
      <c r="D738" s="196"/>
      <c r="E738" s="975" t="s">
        <v>535</v>
      </c>
      <c r="F738" s="975"/>
      <c r="G738" s="975"/>
      <c r="H738" s="975"/>
      <c r="I738" s="975"/>
      <c r="J738" s="975"/>
      <c r="K738" s="975"/>
      <c r="L738" s="975"/>
      <c r="M738" s="975"/>
      <c r="N738" s="351" t="s">
        <v>317</v>
      </c>
      <c r="O738" s="351"/>
      <c r="P738" s="351"/>
      <c r="Q738" s="351"/>
      <c r="R738" s="975" t="s">
        <v>536</v>
      </c>
      <c r="S738" s="975"/>
      <c r="T738" s="975"/>
      <c r="U738" s="975"/>
      <c r="V738" s="975"/>
      <c r="W738" s="975"/>
      <c r="X738" s="975"/>
      <c r="Y738" s="975"/>
      <c r="Z738" s="975"/>
      <c r="AA738" s="351" t="s">
        <v>316</v>
      </c>
      <c r="AB738" s="351"/>
      <c r="AC738" s="351"/>
      <c r="AD738" s="351"/>
      <c r="AE738" s="975" t="s">
        <v>537</v>
      </c>
      <c r="AF738" s="975"/>
      <c r="AG738" s="975"/>
      <c r="AH738" s="975"/>
      <c r="AI738" s="975"/>
      <c r="AJ738" s="975"/>
      <c r="AK738" s="975"/>
      <c r="AL738" s="975"/>
      <c r="AM738" s="975"/>
      <c r="AN738" s="351" t="s">
        <v>315</v>
      </c>
      <c r="AO738" s="351"/>
      <c r="AP738" s="351"/>
      <c r="AQ738" s="351"/>
      <c r="AR738" s="981" t="s">
        <v>538</v>
      </c>
      <c r="AS738" s="982"/>
      <c r="AT738" s="982"/>
      <c r="AU738" s="982"/>
      <c r="AV738" s="982"/>
      <c r="AW738" s="982"/>
      <c r="AX738" s="983"/>
    </row>
    <row r="739" spans="1:52" ht="24.75" customHeight="1" x14ac:dyDescent="0.15">
      <c r="A739" s="974" t="s">
        <v>314</v>
      </c>
      <c r="B739" s="195"/>
      <c r="C739" s="195"/>
      <c r="D739" s="196"/>
      <c r="E739" s="975" t="s">
        <v>539</v>
      </c>
      <c r="F739" s="975"/>
      <c r="G739" s="975"/>
      <c r="H739" s="975"/>
      <c r="I739" s="975"/>
      <c r="J739" s="975"/>
      <c r="K739" s="975"/>
      <c r="L739" s="975"/>
      <c r="M739" s="975"/>
      <c r="N739" s="976"/>
      <c r="O739" s="976"/>
      <c r="P739" s="976"/>
      <c r="Q739" s="976"/>
      <c r="R739" s="977"/>
      <c r="S739" s="977"/>
      <c r="T739" s="977"/>
      <c r="U739" s="977"/>
      <c r="V739" s="977"/>
      <c r="W739" s="977"/>
      <c r="X739" s="977"/>
      <c r="Y739" s="977"/>
      <c r="Z739" s="977"/>
      <c r="AA739" s="976"/>
      <c r="AB739" s="976"/>
      <c r="AC739" s="976"/>
      <c r="AD739" s="976"/>
      <c r="AE739" s="977"/>
      <c r="AF739" s="977"/>
      <c r="AG739" s="977"/>
      <c r="AH739" s="977"/>
      <c r="AI739" s="977"/>
      <c r="AJ739" s="977"/>
      <c r="AK739" s="977"/>
      <c r="AL739" s="977"/>
      <c r="AM739" s="977"/>
      <c r="AN739" s="976"/>
      <c r="AO739" s="976"/>
      <c r="AP739" s="976"/>
      <c r="AQ739" s="976"/>
      <c r="AR739" s="978"/>
      <c r="AS739" s="979"/>
      <c r="AT739" s="979"/>
      <c r="AU739" s="979"/>
      <c r="AV739" s="979"/>
      <c r="AW739" s="979"/>
      <c r="AX739" s="980"/>
    </row>
    <row r="740" spans="1:52" ht="24.75" customHeight="1" thickBot="1" x14ac:dyDescent="0.2">
      <c r="A740" s="956" t="s">
        <v>338</v>
      </c>
      <c r="B740" s="957"/>
      <c r="C740" s="957"/>
      <c r="D740" s="958"/>
      <c r="E740" s="959" t="s">
        <v>540</v>
      </c>
      <c r="F740" s="960"/>
      <c r="G740" s="960"/>
      <c r="H740" s="78" t="str">
        <f>IF(E740="", "", "(")</f>
        <v>(</v>
      </c>
      <c r="I740" s="960"/>
      <c r="J740" s="960"/>
      <c r="K740" s="78" t="str">
        <f>IF(OR(I740="　", I740=""), "", "-")</f>
        <v/>
      </c>
      <c r="L740" s="961">
        <v>111</v>
      </c>
      <c r="M740" s="961"/>
      <c r="N740" s="79" t="str">
        <f>IF(O740="", "", "-")</f>
        <v/>
      </c>
      <c r="O740" s="80"/>
      <c r="P740" s="79" t="str">
        <f>IF(E740="", "", ")")</f>
        <v>)</v>
      </c>
      <c r="Q740" s="959"/>
      <c r="R740" s="960"/>
      <c r="S740" s="960"/>
      <c r="T740" s="78" t="str">
        <f>IF(Q740="", "", "(")</f>
        <v/>
      </c>
      <c r="U740" s="960"/>
      <c r="V740" s="960"/>
      <c r="W740" s="78" t="str">
        <f>IF(OR(U740="　", U740=""), "", "-")</f>
        <v/>
      </c>
      <c r="X740" s="961"/>
      <c r="Y740" s="961"/>
      <c r="Z740" s="79" t="str">
        <f>IF(AA740="", "", "-")</f>
        <v/>
      </c>
      <c r="AA740" s="80"/>
      <c r="AB740" s="79" t="str">
        <f>IF(Q740="", "", ")")</f>
        <v/>
      </c>
      <c r="AC740" s="959"/>
      <c r="AD740" s="960"/>
      <c r="AE740" s="960"/>
      <c r="AF740" s="78" t="str">
        <f>IF(AC740="", "", "(")</f>
        <v/>
      </c>
      <c r="AG740" s="960"/>
      <c r="AH740" s="960"/>
      <c r="AI740" s="78" t="str">
        <f>IF(OR(AG740="　", AG740=""), "", "-")</f>
        <v/>
      </c>
      <c r="AJ740" s="961"/>
      <c r="AK740" s="961"/>
      <c r="AL740" s="79" t="str">
        <f>IF(AM740="", "", "-")</f>
        <v/>
      </c>
      <c r="AM740" s="80"/>
      <c r="AN740" s="79" t="str">
        <f>IF(AC740="", "", ")")</f>
        <v/>
      </c>
      <c r="AO740" s="984"/>
      <c r="AP740" s="985"/>
      <c r="AQ740" s="985"/>
      <c r="AR740" s="985"/>
      <c r="AS740" s="985"/>
      <c r="AT740" s="985"/>
      <c r="AU740" s="985"/>
      <c r="AV740" s="985"/>
      <c r="AW740" s="985"/>
      <c r="AX740" s="986"/>
    </row>
    <row r="741" spans="1:52" ht="28.35" customHeight="1" x14ac:dyDescent="0.15">
      <c r="A741" s="600" t="s">
        <v>307</v>
      </c>
      <c r="B741" s="601"/>
      <c r="C741" s="601"/>
      <c r="D741" s="601"/>
      <c r="E741" s="601"/>
      <c r="F741" s="602"/>
      <c r="G741" s="75" t="s">
        <v>339</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0"/>
      <c r="B742" s="601"/>
      <c r="C742" s="601"/>
      <c r="D742" s="601"/>
      <c r="E742" s="601"/>
      <c r="F742" s="602"/>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0"/>
      <c r="B743" s="601"/>
      <c r="C743" s="601"/>
      <c r="D743" s="601"/>
      <c r="E743" s="601"/>
      <c r="F743" s="602"/>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0"/>
      <c r="B744" s="601"/>
      <c r="C744" s="601"/>
      <c r="D744" s="601"/>
      <c r="E744" s="601"/>
      <c r="F744" s="602"/>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0"/>
      <c r="B745" s="601"/>
      <c r="C745" s="601"/>
      <c r="D745" s="601"/>
      <c r="E745" s="601"/>
      <c r="F745" s="602"/>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0"/>
      <c r="B746" s="601"/>
      <c r="C746" s="601"/>
      <c r="D746" s="601"/>
      <c r="E746" s="601"/>
      <c r="F746" s="602"/>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0"/>
      <c r="B747" s="601"/>
      <c r="C747" s="601"/>
      <c r="D747" s="601"/>
      <c r="E747" s="601"/>
      <c r="F747" s="602"/>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0"/>
      <c r="B748" s="601"/>
      <c r="C748" s="601"/>
      <c r="D748" s="601"/>
      <c r="E748" s="601"/>
      <c r="F748" s="602"/>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0"/>
      <c r="B749" s="601"/>
      <c r="C749" s="601"/>
      <c r="D749" s="601"/>
      <c r="E749" s="601"/>
      <c r="F749" s="602"/>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0"/>
      <c r="B750" s="601"/>
      <c r="C750" s="601"/>
      <c r="D750" s="601"/>
      <c r="E750" s="601"/>
      <c r="F750" s="602"/>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0"/>
      <c r="B751" s="601"/>
      <c r="C751" s="601"/>
      <c r="D751" s="601"/>
      <c r="E751" s="601"/>
      <c r="F751" s="602"/>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00"/>
      <c r="B752" s="601"/>
      <c r="C752" s="601"/>
      <c r="D752" s="601"/>
      <c r="E752" s="601"/>
      <c r="F752" s="602"/>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00"/>
      <c r="B753" s="601"/>
      <c r="C753" s="601"/>
      <c r="D753" s="601"/>
      <c r="E753" s="601"/>
      <c r="F753" s="602"/>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thickBot="1" x14ac:dyDescent="0.2">
      <c r="A754" s="600"/>
      <c r="B754" s="601"/>
      <c r="C754" s="601"/>
      <c r="D754" s="601"/>
      <c r="E754" s="601"/>
      <c r="F754" s="602"/>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hidden="1" customHeight="1" x14ac:dyDescent="0.15">
      <c r="A755" s="600"/>
      <c r="B755" s="601"/>
      <c r="C755" s="601"/>
      <c r="D755" s="601"/>
      <c r="E755" s="601"/>
      <c r="F755" s="602"/>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hidden="1" customHeight="1" x14ac:dyDescent="0.15">
      <c r="A756" s="600"/>
      <c r="B756" s="601"/>
      <c r="C756" s="601"/>
      <c r="D756" s="601"/>
      <c r="E756" s="601"/>
      <c r="F756" s="602"/>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hidden="1" customHeight="1" x14ac:dyDescent="0.15">
      <c r="A757" s="600"/>
      <c r="B757" s="601"/>
      <c r="C757" s="601"/>
      <c r="D757" s="601"/>
      <c r="E757" s="601"/>
      <c r="F757" s="602"/>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600"/>
      <c r="B758" s="601"/>
      <c r="C758" s="601"/>
      <c r="D758" s="601"/>
      <c r="E758" s="601"/>
      <c r="F758" s="602"/>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600"/>
      <c r="B759" s="601"/>
      <c r="C759" s="601"/>
      <c r="D759" s="601"/>
      <c r="E759" s="601"/>
      <c r="F759" s="602"/>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600"/>
      <c r="B760" s="601"/>
      <c r="C760" s="601"/>
      <c r="D760" s="601"/>
      <c r="E760" s="601"/>
      <c r="F760" s="602"/>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600"/>
      <c r="B761" s="601"/>
      <c r="C761" s="601"/>
      <c r="D761" s="601"/>
      <c r="E761" s="601"/>
      <c r="F761" s="602"/>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600"/>
      <c r="B762" s="601"/>
      <c r="C762" s="601"/>
      <c r="D762" s="601"/>
      <c r="E762" s="601"/>
      <c r="F762" s="602"/>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600"/>
      <c r="B763" s="601"/>
      <c r="C763" s="601"/>
      <c r="D763" s="601"/>
      <c r="E763" s="601"/>
      <c r="F763" s="602"/>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600"/>
      <c r="B764" s="601"/>
      <c r="C764" s="601"/>
      <c r="D764" s="601"/>
      <c r="E764" s="601"/>
      <c r="F764" s="602"/>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00"/>
      <c r="B765" s="601"/>
      <c r="C765" s="601"/>
      <c r="D765" s="601"/>
      <c r="E765" s="601"/>
      <c r="F765" s="602"/>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00"/>
      <c r="B766" s="601"/>
      <c r="C766" s="601"/>
      <c r="D766" s="601"/>
      <c r="E766" s="601"/>
      <c r="F766" s="602"/>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00"/>
      <c r="B767" s="601"/>
      <c r="C767" s="601"/>
      <c r="D767" s="601"/>
      <c r="E767" s="601"/>
      <c r="F767" s="602"/>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00"/>
      <c r="B768" s="601"/>
      <c r="C768" s="601"/>
      <c r="D768" s="601"/>
      <c r="E768" s="601"/>
      <c r="F768" s="602"/>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00"/>
      <c r="B769" s="601"/>
      <c r="C769" s="601"/>
      <c r="D769" s="601"/>
      <c r="E769" s="601"/>
      <c r="F769" s="602"/>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0"/>
      <c r="B770" s="601"/>
      <c r="C770" s="601"/>
      <c r="D770" s="601"/>
      <c r="E770" s="601"/>
      <c r="F770" s="602"/>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0"/>
      <c r="B771" s="601"/>
      <c r="C771" s="601"/>
      <c r="D771" s="601"/>
      <c r="E771" s="601"/>
      <c r="F771" s="602"/>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00"/>
      <c r="B772" s="601"/>
      <c r="C772" s="601"/>
      <c r="D772" s="601"/>
      <c r="E772" s="601"/>
      <c r="F772" s="602"/>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00"/>
      <c r="B773" s="601"/>
      <c r="C773" s="601"/>
      <c r="D773" s="601"/>
      <c r="E773" s="601"/>
      <c r="F773" s="602"/>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00"/>
      <c r="B774" s="601"/>
      <c r="C774" s="601"/>
      <c r="D774" s="601"/>
      <c r="E774" s="601"/>
      <c r="F774" s="602"/>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00"/>
      <c r="B775" s="601"/>
      <c r="C775" s="601"/>
      <c r="D775" s="601"/>
      <c r="E775" s="601"/>
      <c r="F775" s="602"/>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00"/>
      <c r="B776" s="601"/>
      <c r="C776" s="601"/>
      <c r="D776" s="601"/>
      <c r="E776" s="601"/>
      <c r="F776" s="602"/>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00"/>
      <c r="B777" s="601"/>
      <c r="C777" s="601"/>
      <c r="D777" s="601"/>
      <c r="E777" s="601"/>
      <c r="F777" s="602"/>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00"/>
      <c r="B778" s="601"/>
      <c r="C778" s="601"/>
      <c r="D778" s="601"/>
      <c r="E778" s="601"/>
      <c r="F778" s="602"/>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603"/>
      <c r="B779" s="604"/>
      <c r="C779" s="604"/>
      <c r="D779" s="604"/>
      <c r="E779" s="604"/>
      <c r="F779" s="605"/>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14" t="s">
        <v>309</v>
      </c>
      <c r="B780" s="615"/>
      <c r="C780" s="615"/>
      <c r="D780" s="615"/>
      <c r="E780" s="615"/>
      <c r="F780" s="616"/>
      <c r="G780" s="581" t="s">
        <v>541</v>
      </c>
      <c r="H780" s="582"/>
      <c r="I780" s="582"/>
      <c r="J780" s="582"/>
      <c r="K780" s="582"/>
      <c r="L780" s="582"/>
      <c r="M780" s="582"/>
      <c r="N780" s="582"/>
      <c r="O780" s="582"/>
      <c r="P780" s="582"/>
      <c r="Q780" s="582"/>
      <c r="R780" s="582"/>
      <c r="S780" s="582"/>
      <c r="T780" s="582"/>
      <c r="U780" s="582"/>
      <c r="V780" s="582"/>
      <c r="W780" s="582"/>
      <c r="X780" s="582"/>
      <c r="Y780" s="582"/>
      <c r="Z780" s="582"/>
      <c r="AA780" s="582"/>
      <c r="AB780" s="583"/>
      <c r="AC780" s="581" t="s">
        <v>542</v>
      </c>
      <c r="AD780" s="582"/>
      <c r="AE780" s="582"/>
      <c r="AF780" s="582"/>
      <c r="AG780" s="582"/>
      <c r="AH780" s="582"/>
      <c r="AI780" s="582"/>
      <c r="AJ780" s="582"/>
      <c r="AK780" s="582"/>
      <c r="AL780" s="582"/>
      <c r="AM780" s="582"/>
      <c r="AN780" s="582"/>
      <c r="AO780" s="582"/>
      <c r="AP780" s="582"/>
      <c r="AQ780" s="582"/>
      <c r="AR780" s="582"/>
      <c r="AS780" s="582"/>
      <c r="AT780" s="582"/>
      <c r="AU780" s="582"/>
      <c r="AV780" s="582"/>
      <c r="AW780" s="582"/>
      <c r="AX780" s="779"/>
    </row>
    <row r="781" spans="1:50" ht="24.75" customHeight="1" x14ac:dyDescent="0.15">
      <c r="A781" s="617"/>
      <c r="B781" s="618"/>
      <c r="C781" s="618"/>
      <c r="D781" s="618"/>
      <c r="E781" s="618"/>
      <c r="F781" s="619"/>
      <c r="G781" s="801" t="s">
        <v>17</v>
      </c>
      <c r="H781" s="654"/>
      <c r="I781" s="654"/>
      <c r="J781" s="654"/>
      <c r="K781" s="654"/>
      <c r="L781" s="653" t="s">
        <v>18</v>
      </c>
      <c r="M781" s="654"/>
      <c r="N781" s="654"/>
      <c r="O781" s="654"/>
      <c r="P781" s="654"/>
      <c r="Q781" s="654"/>
      <c r="R781" s="654"/>
      <c r="S781" s="654"/>
      <c r="T781" s="654"/>
      <c r="U781" s="654"/>
      <c r="V781" s="654"/>
      <c r="W781" s="654"/>
      <c r="X781" s="655"/>
      <c r="Y781" s="639" t="s">
        <v>19</v>
      </c>
      <c r="Z781" s="640"/>
      <c r="AA781" s="640"/>
      <c r="AB781" s="784"/>
      <c r="AC781" s="801" t="s">
        <v>17</v>
      </c>
      <c r="AD781" s="654"/>
      <c r="AE781" s="654"/>
      <c r="AF781" s="654"/>
      <c r="AG781" s="654"/>
      <c r="AH781" s="653" t="s">
        <v>18</v>
      </c>
      <c r="AI781" s="654"/>
      <c r="AJ781" s="654"/>
      <c r="AK781" s="654"/>
      <c r="AL781" s="654"/>
      <c r="AM781" s="654"/>
      <c r="AN781" s="654"/>
      <c r="AO781" s="654"/>
      <c r="AP781" s="654"/>
      <c r="AQ781" s="654"/>
      <c r="AR781" s="654"/>
      <c r="AS781" s="654"/>
      <c r="AT781" s="655"/>
      <c r="AU781" s="639" t="s">
        <v>19</v>
      </c>
      <c r="AV781" s="640"/>
      <c r="AW781" s="640"/>
      <c r="AX781" s="641"/>
    </row>
    <row r="782" spans="1:50" ht="24.75" customHeight="1" x14ac:dyDescent="0.15">
      <c r="A782" s="617"/>
      <c r="B782" s="618"/>
      <c r="C782" s="618"/>
      <c r="D782" s="618"/>
      <c r="E782" s="618"/>
      <c r="F782" s="619"/>
      <c r="G782" s="656" t="s">
        <v>559</v>
      </c>
      <c r="H782" s="657"/>
      <c r="I782" s="657"/>
      <c r="J782" s="657"/>
      <c r="K782" s="658"/>
      <c r="L782" s="650" t="s">
        <v>560</v>
      </c>
      <c r="M782" s="651"/>
      <c r="N782" s="651"/>
      <c r="O782" s="651"/>
      <c r="P782" s="651"/>
      <c r="Q782" s="651"/>
      <c r="R782" s="651"/>
      <c r="S782" s="651"/>
      <c r="T782" s="651"/>
      <c r="U782" s="651"/>
      <c r="V782" s="651"/>
      <c r="W782" s="651"/>
      <c r="X782" s="652"/>
      <c r="Y782" s="374">
        <v>8221</v>
      </c>
      <c r="Z782" s="375"/>
      <c r="AA782" s="375"/>
      <c r="AB782" s="791"/>
      <c r="AC782" s="656" t="s">
        <v>559</v>
      </c>
      <c r="AD782" s="657"/>
      <c r="AE782" s="657"/>
      <c r="AF782" s="657"/>
      <c r="AG782" s="658"/>
      <c r="AH782" s="650" t="s">
        <v>560</v>
      </c>
      <c r="AI782" s="651"/>
      <c r="AJ782" s="651"/>
      <c r="AK782" s="651"/>
      <c r="AL782" s="651"/>
      <c r="AM782" s="651"/>
      <c r="AN782" s="651"/>
      <c r="AO782" s="651"/>
      <c r="AP782" s="651"/>
      <c r="AQ782" s="651"/>
      <c r="AR782" s="651"/>
      <c r="AS782" s="651"/>
      <c r="AT782" s="652"/>
      <c r="AU782" s="374">
        <v>350</v>
      </c>
      <c r="AV782" s="375"/>
      <c r="AW782" s="375"/>
      <c r="AX782" s="376"/>
    </row>
    <row r="783" spans="1:50" ht="24.75" customHeight="1" x14ac:dyDescent="0.15">
      <c r="A783" s="617"/>
      <c r="B783" s="618"/>
      <c r="C783" s="618"/>
      <c r="D783" s="618"/>
      <c r="E783" s="618"/>
      <c r="F783" s="619"/>
      <c r="G783" s="592" t="s">
        <v>563</v>
      </c>
      <c r="H783" s="593"/>
      <c r="I783" s="593"/>
      <c r="J783" s="593"/>
      <c r="K783" s="594"/>
      <c r="L783" s="584" t="s">
        <v>562</v>
      </c>
      <c r="M783" s="585"/>
      <c r="N783" s="585"/>
      <c r="O783" s="585"/>
      <c r="P783" s="585"/>
      <c r="Q783" s="585"/>
      <c r="R783" s="585"/>
      <c r="S783" s="585"/>
      <c r="T783" s="585"/>
      <c r="U783" s="585"/>
      <c r="V783" s="585"/>
      <c r="W783" s="585"/>
      <c r="X783" s="586"/>
      <c r="Y783" s="587">
        <v>177</v>
      </c>
      <c r="Z783" s="588"/>
      <c r="AA783" s="588"/>
      <c r="AB783" s="598"/>
      <c r="AC783" s="592" t="s">
        <v>561</v>
      </c>
      <c r="AD783" s="593"/>
      <c r="AE783" s="593"/>
      <c r="AF783" s="593"/>
      <c r="AG783" s="594"/>
      <c r="AH783" s="584" t="s">
        <v>562</v>
      </c>
      <c r="AI783" s="585"/>
      <c r="AJ783" s="585"/>
      <c r="AK783" s="585"/>
      <c r="AL783" s="585"/>
      <c r="AM783" s="585"/>
      <c r="AN783" s="585"/>
      <c r="AO783" s="585"/>
      <c r="AP783" s="585"/>
      <c r="AQ783" s="585"/>
      <c r="AR783" s="585"/>
      <c r="AS783" s="585"/>
      <c r="AT783" s="586"/>
      <c r="AU783" s="587">
        <v>25</v>
      </c>
      <c r="AV783" s="588"/>
      <c r="AW783" s="588"/>
      <c r="AX783" s="589"/>
    </row>
    <row r="784" spans="1:50" ht="24.75" customHeight="1" x14ac:dyDescent="0.15">
      <c r="A784" s="617"/>
      <c r="B784" s="618"/>
      <c r="C784" s="618"/>
      <c r="D784" s="618"/>
      <c r="E784" s="618"/>
      <c r="F784" s="619"/>
      <c r="G784" s="592" t="s">
        <v>564</v>
      </c>
      <c r="H784" s="593"/>
      <c r="I784" s="593"/>
      <c r="J784" s="593"/>
      <c r="K784" s="594"/>
      <c r="L784" s="584" t="s">
        <v>565</v>
      </c>
      <c r="M784" s="585"/>
      <c r="N784" s="585"/>
      <c r="O784" s="585"/>
      <c r="P784" s="585"/>
      <c r="Q784" s="585"/>
      <c r="R784" s="585"/>
      <c r="S784" s="585"/>
      <c r="T784" s="585"/>
      <c r="U784" s="585"/>
      <c r="V784" s="585"/>
      <c r="W784" s="585"/>
      <c r="X784" s="586"/>
      <c r="Y784" s="587">
        <v>96</v>
      </c>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customHeight="1" x14ac:dyDescent="0.15">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hidden="1" customHeight="1" x14ac:dyDescent="0.15">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hidden="1" customHeight="1" x14ac:dyDescent="0.15">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hidden="1" customHeight="1" x14ac:dyDescent="0.15">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hidden="1" customHeight="1" x14ac:dyDescent="0.15">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hidden="1"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hidden="1" customHeight="1" x14ac:dyDescent="0.15">
      <c r="A791" s="617"/>
      <c r="B791" s="618"/>
      <c r="C791" s="618"/>
      <c r="D791" s="618"/>
      <c r="E791" s="618"/>
      <c r="F791" s="619"/>
      <c r="G791" s="592"/>
      <c r="H791" s="593"/>
      <c r="I791" s="593"/>
      <c r="J791" s="593"/>
      <c r="K791" s="594"/>
      <c r="L791" s="584"/>
      <c r="M791" s="585"/>
      <c r="N791" s="585"/>
      <c r="O791" s="585"/>
      <c r="P791" s="585"/>
      <c r="Q791" s="585"/>
      <c r="R791" s="585"/>
      <c r="S791" s="585"/>
      <c r="T791" s="585"/>
      <c r="U791" s="585"/>
      <c r="V791" s="585"/>
      <c r="W791" s="585"/>
      <c r="X791" s="586"/>
      <c r="Y791" s="587"/>
      <c r="Z791" s="588"/>
      <c r="AA791" s="588"/>
      <c r="AB791" s="598"/>
      <c r="AC791" s="592"/>
      <c r="AD791" s="593"/>
      <c r="AE791" s="593"/>
      <c r="AF791" s="593"/>
      <c r="AG791" s="594"/>
      <c r="AH791" s="584"/>
      <c r="AI791" s="585"/>
      <c r="AJ791" s="585"/>
      <c r="AK791" s="585"/>
      <c r="AL791" s="585"/>
      <c r="AM791" s="585"/>
      <c r="AN791" s="585"/>
      <c r="AO791" s="585"/>
      <c r="AP791" s="585"/>
      <c r="AQ791" s="585"/>
      <c r="AR791" s="585"/>
      <c r="AS791" s="585"/>
      <c r="AT791" s="586"/>
      <c r="AU791" s="587"/>
      <c r="AV791" s="588"/>
      <c r="AW791" s="588"/>
      <c r="AX791" s="589"/>
    </row>
    <row r="792" spans="1:50" ht="24.75" customHeight="1" x14ac:dyDescent="0.15">
      <c r="A792" s="617"/>
      <c r="B792" s="618"/>
      <c r="C792" s="618"/>
      <c r="D792" s="618"/>
      <c r="E792" s="618"/>
      <c r="F792" s="619"/>
      <c r="G792" s="812" t="s">
        <v>20</v>
      </c>
      <c r="H792" s="813"/>
      <c r="I792" s="813"/>
      <c r="J792" s="813"/>
      <c r="K792" s="813"/>
      <c r="L792" s="814"/>
      <c r="M792" s="815"/>
      <c r="N792" s="815"/>
      <c r="O792" s="815"/>
      <c r="P792" s="815"/>
      <c r="Q792" s="815"/>
      <c r="R792" s="815"/>
      <c r="S792" s="815"/>
      <c r="T792" s="815"/>
      <c r="U792" s="815"/>
      <c r="V792" s="815"/>
      <c r="W792" s="815"/>
      <c r="X792" s="816"/>
      <c r="Y792" s="817">
        <f>SUM(Y782:AB791)</f>
        <v>8494</v>
      </c>
      <c r="Z792" s="818"/>
      <c r="AA792" s="818"/>
      <c r="AB792" s="819"/>
      <c r="AC792" s="812" t="s">
        <v>20</v>
      </c>
      <c r="AD792" s="813"/>
      <c r="AE792" s="813"/>
      <c r="AF792" s="813"/>
      <c r="AG792" s="813"/>
      <c r="AH792" s="814"/>
      <c r="AI792" s="815"/>
      <c r="AJ792" s="815"/>
      <c r="AK792" s="815"/>
      <c r="AL792" s="815"/>
      <c r="AM792" s="815"/>
      <c r="AN792" s="815"/>
      <c r="AO792" s="815"/>
      <c r="AP792" s="815"/>
      <c r="AQ792" s="815"/>
      <c r="AR792" s="815"/>
      <c r="AS792" s="815"/>
      <c r="AT792" s="816"/>
      <c r="AU792" s="817">
        <f>SUM(AU782:AX791)</f>
        <v>375</v>
      </c>
      <c r="AV792" s="818"/>
      <c r="AW792" s="818"/>
      <c r="AX792" s="820"/>
    </row>
    <row r="793" spans="1:50" ht="24.75" hidden="1" customHeight="1" x14ac:dyDescent="0.15">
      <c r="A793" s="617"/>
      <c r="B793" s="618"/>
      <c r="C793" s="618"/>
      <c r="D793" s="618"/>
      <c r="E793" s="618"/>
      <c r="F793" s="619"/>
      <c r="G793" s="581" t="s">
        <v>245</v>
      </c>
      <c r="H793" s="582"/>
      <c r="I793" s="582"/>
      <c r="J793" s="582"/>
      <c r="K793" s="582"/>
      <c r="L793" s="582"/>
      <c r="M793" s="582"/>
      <c r="N793" s="582"/>
      <c r="O793" s="582"/>
      <c r="P793" s="582"/>
      <c r="Q793" s="582"/>
      <c r="R793" s="582"/>
      <c r="S793" s="582"/>
      <c r="T793" s="582"/>
      <c r="U793" s="582"/>
      <c r="V793" s="582"/>
      <c r="W793" s="582"/>
      <c r="X793" s="582"/>
      <c r="Y793" s="582"/>
      <c r="Z793" s="582"/>
      <c r="AA793" s="582"/>
      <c r="AB793" s="583"/>
      <c r="AC793" s="581" t="s">
        <v>244</v>
      </c>
      <c r="AD793" s="582"/>
      <c r="AE793" s="582"/>
      <c r="AF793" s="582"/>
      <c r="AG793" s="582"/>
      <c r="AH793" s="582"/>
      <c r="AI793" s="582"/>
      <c r="AJ793" s="582"/>
      <c r="AK793" s="582"/>
      <c r="AL793" s="582"/>
      <c r="AM793" s="582"/>
      <c r="AN793" s="582"/>
      <c r="AO793" s="582"/>
      <c r="AP793" s="582"/>
      <c r="AQ793" s="582"/>
      <c r="AR793" s="582"/>
      <c r="AS793" s="582"/>
      <c r="AT793" s="582"/>
      <c r="AU793" s="582"/>
      <c r="AV793" s="582"/>
      <c r="AW793" s="582"/>
      <c r="AX793" s="779"/>
    </row>
    <row r="794" spans="1:50" ht="24.75" hidden="1" customHeight="1" x14ac:dyDescent="0.15">
      <c r="A794" s="617"/>
      <c r="B794" s="618"/>
      <c r="C794" s="618"/>
      <c r="D794" s="618"/>
      <c r="E794" s="618"/>
      <c r="F794" s="619"/>
      <c r="G794" s="801" t="s">
        <v>17</v>
      </c>
      <c r="H794" s="654"/>
      <c r="I794" s="654"/>
      <c r="J794" s="654"/>
      <c r="K794" s="654"/>
      <c r="L794" s="653" t="s">
        <v>18</v>
      </c>
      <c r="M794" s="654"/>
      <c r="N794" s="654"/>
      <c r="O794" s="654"/>
      <c r="P794" s="654"/>
      <c r="Q794" s="654"/>
      <c r="R794" s="654"/>
      <c r="S794" s="654"/>
      <c r="T794" s="654"/>
      <c r="U794" s="654"/>
      <c r="V794" s="654"/>
      <c r="W794" s="654"/>
      <c r="X794" s="655"/>
      <c r="Y794" s="639" t="s">
        <v>19</v>
      </c>
      <c r="Z794" s="640"/>
      <c r="AA794" s="640"/>
      <c r="AB794" s="784"/>
      <c r="AC794" s="801" t="s">
        <v>17</v>
      </c>
      <c r="AD794" s="654"/>
      <c r="AE794" s="654"/>
      <c r="AF794" s="654"/>
      <c r="AG794" s="654"/>
      <c r="AH794" s="653" t="s">
        <v>18</v>
      </c>
      <c r="AI794" s="654"/>
      <c r="AJ794" s="654"/>
      <c r="AK794" s="654"/>
      <c r="AL794" s="654"/>
      <c r="AM794" s="654"/>
      <c r="AN794" s="654"/>
      <c r="AO794" s="654"/>
      <c r="AP794" s="654"/>
      <c r="AQ794" s="654"/>
      <c r="AR794" s="654"/>
      <c r="AS794" s="654"/>
      <c r="AT794" s="655"/>
      <c r="AU794" s="639" t="s">
        <v>19</v>
      </c>
      <c r="AV794" s="640"/>
      <c r="AW794" s="640"/>
      <c r="AX794" s="641"/>
    </row>
    <row r="795" spans="1:50" ht="24.75" hidden="1" customHeight="1" x14ac:dyDescent="0.15">
      <c r="A795" s="617"/>
      <c r="B795" s="618"/>
      <c r="C795" s="618"/>
      <c r="D795" s="618"/>
      <c r="E795" s="618"/>
      <c r="F795" s="619"/>
      <c r="G795" s="656"/>
      <c r="H795" s="657"/>
      <c r="I795" s="657"/>
      <c r="J795" s="657"/>
      <c r="K795" s="658"/>
      <c r="L795" s="650"/>
      <c r="M795" s="651"/>
      <c r="N795" s="651"/>
      <c r="O795" s="651"/>
      <c r="P795" s="651"/>
      <c r="Q795" s="651"/>
      <c r="R795" s="651"/>
      <c r="S795" s="651"/>
      <c r="T795" s="651"/>
      <c r="U795" s="651"/>
      <c r="V795" s="651"/>
      <c r="W795" s="651"/>
      <c r="X795" s="652"/>
      <c r="Y795" s="374"/>
      <c r="Z795" s="375"/>
      <c r="AA795" s="375"/>
      <c r="AB795" s="791"/>
      <c r="AC795" s="656"/>
      <c r="AD795" s="657"/>
      <c r="AE795" s="657"/>
      <c r="AF795" s="657"/>
      <c r="AG795" s="658"/>
      <c r="AH795" s="650"/>
      <c r="AI795" s="651"/>
      <c r="AJ795" s="651"/>
      <c r="AK795" s="651"/>
      <c r="AL795" s="651"/>
      <c r="AM795" s="651"/>
      <c r="AN795" s="651"/>
      <c r="AO795" s="651"/>
      <c r="AP795" s="651"/>
      <c r="AQ795" s="651"/>
      <c r="AR795" s="651"/>
      <c r="AS795" s="651"/>
      <c r="AT795" s="652"/>
      <c r="AU795" s="374"/>
      <c r="AV795" s="375"/>
      <c r="AW795" s="375"/>
      <c r="AX795" s="376"/>
    </row>
    <row r="796" spans="1:50" ht="24.75" hidden="1"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x14ac:dyDescent="0.15">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x14ac:dyDescent="0.15">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x14ac:dyDescent="0.15">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x14ac:dyDescent="0.15">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hidden="1" customHeight="1" x14ac:dyDescent="0.15">
      <c r="A804" s="617"/>
      <c r="B804" s="618"/>
      <c r="C804" s="618"/>
      <c r="D804" s="618"/>
      <c r="E804" s="618"/>
      <c r="F804" s="619"/>
      <c r="G804" s="592"/>
      <c r="H804" s="593"/>
      <c r="I804" s="593"/>
      <c r="J804" s="593"/>
      <c r="K804" s="594"/>
      <c r="L804" s="584"/>
      <c r="M804" s="585"/>
      <c r="N804" s="585"/>
      <c r="O804" s="585"/>
      <c r="P804" s="585"/>
      <c r="Q804" s="585"/>
      <c r="R804" s="585"/>
      <c r="S804" s="585"/>
      <c r="T804" s="585"/>
      <c r="U804" s="585"/>
      <c r="V804" s="585"/>
      <c r="W804" s="585"/>
      <c r="X804" s="586"/>
      <c r="Y804" s="587"/>
      <c r="Z804" s="588"/>
      <c r="AA804" s="588"/>
      <c r="AB804" s="598"/>
      <c r="AC804" s="592"/>
      <c r="AD804" s="593"/>
      <c r="AE804" s="593"/>
      <c r="AF804" s="593"/>
      <c r="AG804" s="594"/>
      <c r="AH804" s="584"/>
      <c r="AI804" s="585"/>
      <c r="AJ804" s="585"/>
      <c r="AK804" s="585"/>
      <c r="AL804" s="585"/>
      <c r="AM804" s="585"/>
      <c r="AN804" s="585"/>
      <c r="AO804" s="585"/>
      <c r="AP804" s="585"/>
      <c r="AQ804" s="585"/>
      <c r="AR804" s="585"/>
      <c r="AS804" s="585"/>
      <c r="AT804" s="586"/>
      <c r="AU804" s="587"/>
      <c r="AV804" s="588"/>
      <c r="AW804" s="588"/>
      <c r="AX804" s="589"/>
    </row>
    <row r="805" spans="1:50" ht="24.75" hidden="1" customHeight="1" thickBot="1" x14ac:dyDescent="0.2">
      <c r="A805" s="617"/>
      <c r="B805" s="618"/>
      <c r="C805" s="618"/>
      <c r="D805" s="618"/>
      <c r="E805" s="618"/>
      <c r="F805" s="619"/>
      <c r="G805" s="812" t="s">
        <v>20</v>
      </c>
      <c r="H805" s="813"/>
      <c r="I805" s="813"/>
      <c r="J805" s="813"/>
      <c r="K805" s="813"/>
      <c r="L805" s="814"/>
      <c r="M805" s="815"/>
      <c r="N805" s="815"/>
      <c r="O805" s="815"/>
      <c r="P805" s="815"/>
      <c r="Q805" s="815"/>
      <c r="R805" s="815"/>
      <c r="S805" s="815"/>
      <c r="T805" s="815"/>
      <c r="U805" s="815"/>
      <c r="V805" s="815"/>
      <c r="W805" s="815"/>
      <c r="X805" s="816"/>
      <c r="Y805" s="817">
        <f>SUM(Y795:AB804)</f>
        <v>0</v>
      </c>
      <c r="Z805" s="818"/>
      <c r="AA805" s="818"/>
      <c r="AB805" s="819"/>
      <c r="AC805" s="812" t="s">
        <v>20</v>
      </c>
      <c r="AD805" s="813"/>
      <c r="AE805" s="813"/>
      <c r="AF805" s="813"/>
      <c r="AG805" s="813"/>
      <c r="AH805" s="814"/>
      <c r="AI805" s="815"/>
      <c r="AJ805" s="815"/>
      <c r="AK805" s="815"/>
      <c r="AL805" s="815"/>
      <c r="AM805" s="815"/>
      <c r="AN805" s="815"/>
      <c r="AO805" s="815"/>
      <c r="AP805" s="815"/>
      <c r="AQ805" s="815"/>
      <c r="AR805" s="815"/>
      <c r="AS805" s="815"/>
      <c r="AT805" s="816"/>
      <c r="AU805" s="817">
        <f>SUM(AU795:AX804)</f>
        <v>0</v>
      </c>
      <c r="AV805" s="818"/>
      <c r="AW805" s="818"/>
      <c r="AX805" s="820"/>
    </row>
    <row r="806" spans="1:50" ht="24.75" hidden="1" customHeight="1" x14ac:dyDescent="0.15">
      <c r="A806" s="617"/>
      <c r="B806" s="618"/>
      <c r="C806" s="618"/>
      <c r="D806" s="618"/>
      <c r="E806" s="618"/>
      <c r="F806" s="619"/>
      <c r="G806" s="581" t="s">
        <v>246</v>
      </c>
      <c r="H806" s="582"/>
      <c r="I806" s="582"/>
      <c r="J806" s="582"/>
      <c r="K806" s="582"/>
      <c r="L806" s="582"/>
      <c r="M806" s="582"/>
      <c r="N806" s="582"/>
      <c r="O806" s="582"/>
      <c r="P806" s="582"/>
      <c r="Q806" s="582"/>
      <c r="R806" s="582"/>
      <c r="S806" s="582"/>
      <c r="T806" s="582"/>
      <c r="U806" s="582"/>
      <c r="V806" s="582"/>
      <c r="W806" s="582"/>
      <c r="X806" s="582"/>
      <c r="Y806" s="582"/>
      <c r="Z806" s="582"/>
      <c r="AA806" s="582"/>
      <c r="AB806" s="583"/>
      <c r="AC806" s="581" t="s">
        <v>247</v>
      </c>
      <c r="AD806" s="582"/>
      <c r="AE806" s="582"/>
      <c r="AF806" s="582"/>
      <c r="AG806" s="582"/>
      <c r="AH806" s="582"/>
      <c r="AI806" s="582"/>
      <c r="AJ806" s="582"/>
      <c r="AK806" s="582"/>
      <c r="AL806" s="582"/>
      <c r="AM806" s="582"/>
      <c r="AN806" s="582"/>
      <c r="AO806" s="582"/>
      <c r="AP806" s="582"/>
      <c r="AQ806" s="582"/>
      <c r="AR806" s="582"/>
      <c r="AS806" s="582"/>
      <c r="AT806" s="582"/>
      <c r="AU806" s="582"/>
      <c r="AV806" s="582"/>
      <c r="AW806" s="582"/>
      <c r="AX806" s="779"/>
    </row>
    <row r="807" spans="1:50" ht="24.75" hidden="1" customHeight="1" x14ac:dyDescent="0.15">
      <c r="A807" s="617"/>
      <c r="B807" s="618"/>
      <c r="C807" s="618"/>
      <c r="D807" s="618"/>
      <c r="E807" s="618"/>
      <c r="F807" s="619"/>
      <c r="G807" s="801" t="s">
        <v>17</v>
      </c>
      <c r="H807" s="654"/>
      <c r="I807" s="654"/>
      <c r="J807" s="654"/>
      <c r="K807" s="654"/>
      <c r="L807" s="653" t="s">
        <v>18</v>
      </c>
      <c r="M807" s="654"/>
      <c r="N807" s="654"/>
      <c r="O807" s="654"/>
      <c r="P807" s="654"/>
      <c r="Q807" s="654"/>
      <c r="R807" s="654"/>
      <c r="S807" s="654"/>
      <c r="T807" s="654"/>
      <c r="U807" s="654"/>
      <c r="V807" s="654"/>
      <c r="W807" s="654"/>
      <c r="X807" s="655"/>
      <c r="Y807" s="639" t="s">
        <v>19</v>
      </c>
      <c r="Z807" s="640"/>
      <c r="AA807" s="640"/>
      <c r="AB807" s="784"/>
      <c r="AC807" s="801" t="s">
        <v>17</v>
      </c>
      <c r="AD807" s="654"/>
      <c r="AE807" s="654"/>
      <c r="AF807" s="654"/>
      <c r="AG807" s="654"/>
      <c r="AH807" s="653" t="s">
        <v>18</v>
      </c>
      <c r="AI807" s="654"/>
      <c r="AJ807" s="654"/>
      <c r="AK807" s="654"/>
      <c r="AL807" s="654"/>
      <c r="AM807" s="654"/>
      <c r="AN807" s="654"/>
      <c r="AO807" s="654"/>
      <c r="AP807" s="654"/>
      <c r="AQ807" s="654"/>
      <c r="AR807" s="654"/>
      <c r="AS807" s="654"/>
      <c r="AT807" s="655"/>
      <c r="AU807" s="639" t="s">
        <v>19</v>
      </c>
      <c r="AV807" s="640"/>
      <c r="AW807" s="640"/>
      <c r="AX807" s="641"/>
    </row>
    <row r="808" spans="1:50" ht="24.75" hidden="1" customHeight="1" x14ac:dyDescent="0.15">
      <c r="A808" s="617"/>
      <c r="B808" s="618"/>
      <c r="C808" s="618"/>
      <c r="D808" s="618"/>
      <c r="E808" s="618"/>
      <c r="F808" s="619"/>
      <c r="G808" s="656"/>
      <c r="H808" s="657"/>
      <c r="I808" s="657"/>
      <c r="J808" s="657"/>
      <c r="K808" s="658"/>
      <c r="L808" s="650"/>
      <c r="M808" s="651"/>
      <c r="N808" s="651"/>
      <c r="O808" s="651"/>
      <c r="P808" s="651"/>
      <c r="Q808" s="651"/>
      <c r="R808" s="651"/>
      <c r="S808" s="651"/>
      <c r="T808" s="651"/>
      <c r="U808" s="651"/>
      <c r="V808" s="651"/>
      <c r="W808" s="651"/>
      <c r="X808" s="652"/>
      <c r="Y808" s="374"/>
      <c r="Z808" s="375"/>
      <c r="AA808" s="375"/>
      <c r="AB808" s="791"/>
      <c r="AC808" s="656"/>
      <c r="AD808" s="657"/>
      <c r="AE808" s="657"/>
      <c r="AF808" s="657"/>
      <c r="AG808" s="658"/>
      <c r="AH808" s="650"/>
      <c r="AI808" s="651"/>
      <c r="AJ808" s="651"/>
      <c r="AK808" s="651"/>
      <c r="AL808" s="651"/>
      <c r="AM808" s="651"/>
      <c r="AN808" s="651"/>
      <c r="AO808" s="651"/>
      <c r="AP808" s="651"/>
      <c r="AQ808" s="651"/>
      <c r="AR808" s="651"/>
      <c r="AS808" s="651"/>
      <c r="AT808" s="652"/>
      <c r="AU808" s="374"/>
      <c r="AV808" s="375"/>
      <c r="AW808" s="375"/>
      <c r="AX808" s="376"/>
    </row>
    <row r="809" spans="1:50" ht="24.75" hidden="1"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15">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15">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15">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15">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x14ac:dyDescent="0.15">
      <c r="A817" s="617"/>
      <c r="B817" s="618"/>
      <c r="C817" s="618"/>
      <c r="D817" s="618"/>
      <c r="E817" s="618"/>
      <c r="F817" s="619"/>
      <c r="G817" s="592"/>
      <c r="H817" s="593"/>
      <c r="I817" s="593"/>
      <c r="J817" s="593"/>
      <c r="K817" s="594"/>
      <c r="L817" s="584"/>
      <c r="M817" s="585"/>
      <c r="N817" s="585"/>
      <c r="O817" s="585"/>
      <c r="P817" s="585"/>
      <c r="Q817" s="585"/>
      <c r="R817" s="585"/>
      <c r="S817" s="585"/>
      <c r="T817" s="585"/>
      <c r="U817" s="585"/>
      <c r="V817" s="585"/>
      <c r="W817" s="585"/>
      <c r="X817" s="586"/>
      <c r="Y817" s="587"/>
      <c r="Z817" s="588"/>
      <c r="AA817" s="588"/>
      <c r="AB817" s="598"/>
      <c r="AC817" s="592"/>
      <c r="AD817" s="593"/>
      <c r="AE817" s="593"/>
      <c r="AF817" s="593"/>
      <c r="AG817" s="594"/>
      <c r="AH817" s="584"/>
      <c r="AI817" s="585"/>
      <c r="AJ817" s="585"/>
      <c r="AK817" s="585"/>
      <c r="AL817" s="585"/>
      <c r="AM817" s="585"/>
      <c r="AN817" s="585"/>
      <c r="AO817" s="585"/>
      <c r="AP817" s="585"/>
      <c r="AQ817" s="585"/>
      <c r="AR817" s="585"/>
      <c r="AS817" s="585"/>
      <c r="AT817" s="586"/>
      <c r="AU817" s="587"/>
      <c r="AV817" s="588"/>
      <c r="AW817" s="588"/>
      <c r="AX817" s="589"/>
    </row>
    <row r="818" spans="1:50" ht="24.75" hidden="1" customHeight="1" thickBot="1" x14ac:dyDescent="0.2">
      <c r="A818" s="617"/>
      <c r="B818" s="618"/>
      <c r="C818" s="618"/>
      <c r="D818" s="618"/>
      <c r="E818" s="618"/>
      <c r="F818" s="619"/>
      <c r="G818" s="812" t="s">
        <v>20</v>
      </c>
      <c r="H818" s="813"/>
      <c r="I818" s="813"/>
      <c r="J818" s="813"/>
      <c r="K818" s="813"/>
      <c r="L818" s="814"/>
      <c r="M818" s="815"/>
      <c r="N818" s="815"/>
      <c r="O818" s="815"/>
      <c r="P818" s="815"/>
      <c r="Q818" s="815"/>
      <c r="R818" s="815"/>
      <c r="S818" s="815"/>
      <c r="T818" s="815"/>
      <c r="U818" s="815"/>
      <c r="V818" s="815"/>
      <c r="W818" s="815"/>
      <c r="X818" s="816"/>
      <c r="Y818" s="817">
        <f>SUM(Y808:AB817)</f>
        <v>0</v>
      </c>
      <c r="Z818" s="818"/>
      <c r="AA818" s="818"/>
      <c r="AB818" s="819"/>
      <c r="AC818" s="812" t="s">
        <v>20</v>
      </c>
      <c r="AD818" s="813"/>
      <c r="AE818" s="813"/>
      <c r="AF818" s="813"/>
      <c r="AG818" s="813"/>
      <c r="AH818" s="814"/>
      <c r="AI818" s="815"/>
      <c r="AJ818" s="815"/>
      <c r="AK818" s="815"/>
      <c r="AL818" s="815"/>
      <c r="AM818" s="815"/>
      <c r="AN818" s="815"/>
      <c r="AO818" s="815"/>
      <c r="AP818" s="815"/>
      <c r="AQ818" s="815"/>
      <c r="AR818" s="815"/>
      <c r="AS818" s="815"/>
      <c r="AT818" s="816"/>
      <c r="AU818" s="817">
        <f>SUM(AU808:AX817)</f>
        <v>0</v>
      </c>
      <c r="AV818" s="818"/>
      <c r="AW818" s="818"/>
      <c r="AX818" s="820"/>
    </row>
    <row r="819" spans="1:50" ht="24.75" hidden="1" customHeight="1" x14ac:dyDescent="0.15">
      <c r="A819" s="617"/>
      <c r="B819" s="618"/>
      <c r="C819" s="618"/>
      <c r="D819" s="618"/>
      <c r="E819" s="618"/>
      <c r="F819" s="619"/>
      <c r="G819" s="581" t="s">
        <v>221</v>
      </c>
      <c r="H819" s="582"/>
      <c r="I819" s="582"/>
      <c r="J819" s="582"/>
      <c r="K819" s="582"/>
      <c r="L819" s="582"/>
      <c r="M819" s="582"/>
      <c r="N819" s="582"/>
      <c r="O819" s="582"/>
      <c r="P819" s="582"/>
      <c r="Q819" s="582"/>
      <c r="R819" s="582"/>
      <c r="S819" s="582"/>
      <c r="T819" s="582"/>
      <c r="U819" s="582"/>
      <c r="V819" s="582"/>
      <c r="W819" s="582"/>
      <c r="X819" s="582"/>
      <c r="Y819" s="582"/>
      <c r="Z819" s="582"/>
      <c r="AA819" s="582"/>
      <c r="AB819" s="583"/>
      <c r="AC819" s="581" t="s">
        <v>179</v>
      </c>
      <c r="AD819" s="582"/>
      <c r="AE819" s="582"/>
      <c r="AF819" s="582"/>
      <c r="AG819" s="582"/>
      <c r="AH819" s="582"/>
      <c r="AI819" s="582"/>
      <c r="AJ819" s="582"/>
      <c r="AK819" s="582"/>
      <c r="AL819" s="582"/>
      <c r="AM819" s="582"/>
      <c r="AN819" s="582"/>
      <c r="AO819" s="582"/>
      <c r="AP819" s="582"/>
      <c r="AQ819" s="582"/>
      <c r="AR819" s="582"/>
      <c r="AS819" s="582"/>
      <c r="AT819" s="582"/>
      <c r="AU819" s="582"/>
      <c r="AV819" s="582"/>
      <c r="AW819" s="582"/>
      <c r="AX819" s="779"/>
    </row>
    <row r="820" spans="1:50" ht="24.75" hidden="1" customHeight="1" x14ac:dyDescent="0.15">
      <c r="A820" s="617"/>
      <c r="B820" s="618"/>
      <c r="C820" s="618"/>
      <c r="D820" s="618"/>
      <c r="E820" s="618"/>
      <c r="F820" s="619"/>
      <c r="G820" s="801" t="s">
        <v>17</v>
      </c>
      <c r="H820" s="654"/>
      <c r="I820" s="654"/>
      <c r="J820" s="654"/>
      <c r="K820" s="654"/>
      <c r="L820" s="653" t="s">
        <v>18</v>
      </c>
      <c r="M820" s="654"/>
      <c r="N820" s="654"/>
      <c r="O820" s="654"/>
      <c r="P820" s="654"/>
      <c r="Q820" s="654"/>
      <c r="R820" s="654"/>
      <c r="S820" s="654"/>
      <c r="T820" s="654"/>
      <c r="U820" s="654"/>
      <c r="V820" s="654"/>
      <c r="W820" s="654"/>
      <c r="X820" s="655"/>
      <c r="Y820" s="639" t="s">
        <v>19</v>
      </c>
      <c r="Z820" s="640"/>
      <c r="AA820" s="640"/>
      <c r="AB820" s="784"/>
      <c r="AC820" s="801" t="s">
        <v>17</v>
      </c>
      <c r="AD820" s="654"/>
      <c r="AE820" s="654"/>
      <c r="AF820" s="654"/>
      <c r="AG820" s="654"/>
      <c r="AH820" s="653" t="s">
        <v>18</v>
      </c>
      <c r="AI820" s="654"/>
      <c r="AJ820" s="654"/>
      <c r="AK820" s="654"/>
      <c r="AL820" s="654"/>
      <c r="AM820" s="654"/>
      <c r="AN820" s="654"/>
      <c r="AO820" s="654"/>
      <c r="AP820" s="654"/>
      <c r="AQ820" s="654"/>
      <c r="AR820" s="654"/>
      <c r="AS820" s="654"/>
      <c r="AT820" s="655"/>
      <c r="AU820" s="639" t="s">
        <v>19</v>
      </c>
      <c r="AV820" s="640"/>
      <c r="AW820" s="640"/>
      <c r="AX820" s="641"/>
    </row>
    <row r="821" spans="1:50" s="16" customFormat="1" ht="24.75" hidden="1" customHeight="1" x14ac:dyDescent="0.15">
      <c r="A821" s="617"/>
      <c r="B821" s="618"/>
      <c r="C821" s="618"/>
      <c r="D821" s="618"/>
      <c r="E821" s="618"/>
      <c r="F821" s="619"/>
      <c r="G821" s="656"/>
      <c r="H821" s="657"/>
      <c r="I821" s="657"/>
      <c r="J821" s="657"/>
      <c r="K821" s="658"/>
      <c r="L821" s="650"/>
      <c r="M821" s="651"/>
      <c r="N821" s="651"/>
      <c r="O821" s="651"/>
      <c r="P821" s="651"/>
      <c r="Q821" s="651"/>
      <c r="R821" s="651"/>
      <c r="S821" s="651"/>
      <c r="T821" s="651"/>
      <c r="U821" s="651"/>
      <c r="V821" s="651"/>
      <c r="W821" s="651"/>
      <c r="X821" s="652"/>
      <c r="Y821" s="374"/>
      <c r="Z821" s="375"/>
      <c r="AA821" s="375"/>
      <c r="AB821" s="791"/>
      <c r="AC821" s="656"/>
      <c r="AD821" s="657"/>
      <c r="AE821" s="657"/>
      <c r="AF821" s="657"/>
      <c r="AG821" s="658"/>
      <c r="AH821" s="650"/>
      <c r="AI821" s="651"/>
      <c r="AJ821" s="651"/>
      <c r="AK821" s="651"/>
      <c r="AL821" s="651"/>
      <c r="AM821" s="651"/>
      <c r="AN821" s="651"/>
      <c r="AO821" s="651"/>
      <c r="AP821" s="651"/>
      <c r="AQ821" s="651"/>
      <c r="AR821" s="651"/>
      <c r="AS821" s="651"/>
      <c r="AT821" s="652"/>
      <c r="AU821" s="374"/>
      <c r="AV821" s="375"/>
      <c r="AW821" s="375"/>
      <c r="AX821" s="376"/>
    </row>
    <row r="822" spans="1:50"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15">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15">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15">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15">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15">
      <c r="A830" s="617"/>
      <c r="B830" s="618"/>
      <c r="C830" s="618"/>
      <c r="D830" s="618"/>
      <c r="E830" s="618"/>
      <c r="F830" s="619"/>
      <c r="G830" s="592"/>
      <c r="H830" s="593"/>
      <c r="I830" s="593"/>
      <c r="J830" s="593"/>
      <c r="K830" s="594"/>
      <c r="L830" s="584"/>
      <c r="M830" s="585"/>
      <c r="N830" s="585"/>
      <c r="O830" s="585"/>
      <c r="P830" s="585"/>
      <c r="Q830" s="585"/>
      <c r="R830" s="585"/>
      <c r="S830" s="585"/>
      <c r="T830" s="585"/>
      <c r="U830" s="585"/>
      <c r="V830" s="585"/>
      <c r="W830" s="585"/>
      <c r="X830" s="586"/>
      <c r="Y830" s="587"/>
      <c r="Z830" s="588"/>
      <c r="AA830" s="588"/>
      <c r="AB830" s="598"/>
      <c r="AC830" s="592"/>
      <c r="AD830" s="593"/>
      <c r="AE830" s="593"/>
      <c r="AF830" s="593"/>
      <c r="AG830" s="594"/>
      <c r="AH830" s="584"/>
      <c r="AI830" s="585"/>
      <c r="AJ830" s="585"/>
      <c r="AK830" s="585"/>
      <c r="AL830" s="585"/>
      <c r="AM830" s="585"/>
      <c r="AN830" s="585"/>
      <c r="AO830" s="585"/>
      <c r="AP830" s="585"/>
      <c r="AQ830" s="585"/>
      <c r="AR830" s="585"/>
      <c r="AS830" s="585"/>
      <c r="AT830" s="586"/>
      <c r="AU830" s="587"/>
      <c r="AV830" s="588"/>
      <c r="AW830" s="588"/>
      <c r="AX830" s="589"/>
    </row>
    <row r="831" spans="1:50" ht="24.75" hidden="1" customHeight="1" x14ac:dyDescent="0.15">
      <c r="A831" s="617"/>
      <c r="B831" s="618"/>
      <c r="C831" s="618"/>
      <c r="D831" s="618"/>
      <c r="E831" s="618"/>
      <c r="F831" s="619"/>
      <c r="G831" s="812" t="s">
        <v>20</v>
      </c>
      <c r="H831" s="813"/>
      <c r="I831" s="813"/>
      <c r="J831" s="813"/>
      <c r="K831" s="813"/>
      <c r="L831" s="814"/>
      <c r="M831" s="815"/>
      <c r="N831" s="815"/>
      <c r="O831" s="815"/>
      <c r="P831" s="815"/>
      <c r="Q831" s="815"/>
      <c r="R831" s="815"/>
      <c r="S831" s="815"/>
      <c r="T831" s="815"/>
      <c r="U831" s="815"/>
      <c r="V831" s="815"/>
      <c r="W831" s="815"/>
      <c r="X831" s="816"/>
      <c r="Y831" s="817">
        <f>SUM(Y821:AB830)</f>
        <v>0</v>
      </c>
      <c r="Z831" s="818"/>
      <c r="AA831" s="818"/>
      <c r="AB831" s="819"/>
      <c r="AC831" s="812" t="s">
        <v>20</v>
      </c>
      <c r="AD831" s="813"/>
      <c r="AE831" s="813"/>
      <c r="AF831" s="813"/>
      <c r="AG831" s="813"/>
      <c r="AH831" s="814"/>
      <c r="AI831" s="815"/>
      <c r="AJ831" s="815"/>
      <c r="AK831" s="815"/>
      <c r="AL831" s="815"/>
      <c r="AM831" s="815"/>
      <c r="AN831" s="815"/>
      <c r="AO831" s="815"/>
      <c r="AP831" s="815"/>
      <c r="AQ831" s="815"/>
      <c r="AR831" s="815"/>
      <c r="AS831" s="815"/>
      <c r="AT831" s="816"/>
      <c r="AU831" s="817">
        <f>SUM(AU821:AX830)</f>
        <v>0</v>
      </c>
      <c r="AV831" s="818"/>
      <c r="AW831" s="818"/>
      <c r="AX831" s="820"/>
    </row>
    <row r="832" spans="1:50" ht="24.75" customHeight="1" thickBot="1" x14ac:dyDescent="0.2">
      <c r="A832" s="890" t="s">
        <v>147</v>
      </c>
      <c r="B832" s="891"/>
      <c r="C832" s="891"/>
      <c r="D832" s="891"/>
      <c r="E832" s="891"/>
      <c r="F832" s="891"/>
      <c r="G832" s="891"/>
      <c r="H832" s="891"/>
      <c r="I832" s="891"/>
      <c r="J832" s="891"/>
      <c r="K832" s="891"/>
      <c r="L832" s="891"/>
      <c r="M832" s="891"/>
      <c r="N832" s="891"/>
      <c r="O832" s="891"/>
      <c r="P832" s="891"/>
      <c r="Q832" s="891"/>
      <c r="R832" s="891"/>
      <c r="S832" s="891"/>
      <c r="T832" s="891"/>
      <c r="U832" s="891"/>
      <c r="V832" s="891"/>
      <c r="W832" s="891"/>
      <c r="X832" s="891"/>
      <c r="Y832" s="891"/>
      <c r="Z832" s="891"/>
      <c r="AA832" s="891"/>
      <c r="AB832" s="891"/>
      <c r="AC832" s="891"/>
      <c r="AD832" s="891"/>
      <c r="AE832" s="891"/>
      <c r="AF832" s="891"/>
      <c r="AG832" s="891"/>
      <c r="AH832" s="891"/>
      <c r="AI832" s="891"/>
      <c r="AJ832" s="891"/>
      <c r="AK832" s="892"/>
      <c r="AL832" s="264" t="s">
        <v>269</v>
      </c>
      <c r="AM832" s="265"/>
      <c r="AN832" s="265"/>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134" t="s">
        <v>224</v>
      </c>
      <c r="K837" s="351"/>
      <c r="L837" s="351"/>
      <c r="M837" s="351"/>
      <c r="N837" s="351"/>
      <c r="O837" s="351"/>
      <c r="P837" s="352" t="s">
        <v>199</v>
      </c>
      <c r="Q837" s="352"/>
      <c r="R837" s="352"/>
      <c r="S837" s="352"/>
      <c r="T837" s="352"/>
      <c r="U837" s="352"/>
      <c r="V837" s="352"/>
      <c r="W837" s="352"/>
      <c r="X837" s="352"/>
      <c r="Y837" s="353" t="s">
        <v>222</v>
      </c>
      <c r="Z837" s="354"/>
      <c r="AA837" s="354"/>
      <c r="AB837" s="354"/>
      <c r="AC837" s="134" t="s">
        <v>263</v>
      </c>
      <c r="AD837" s="134"/>
      <c r="AE837" s="134"/>
      <c r="AF837" s="134"/>
      <c r="AG837" s="134"/>
      <c r="AH837" s="353" t="s">
        <v>291</v>
      </c>
      <c r="AI837" s="350"/>
      <c r="AJ837" s="350"/>
      <c r="AK837" s="350"/>
      <c r="AL837" s="350" t="s">
        <v>21</v>
      </c>
      <c r="AM837" s="350"/>
      <c r="AN837" s="350"/>
      <c r="AO837" s="355"/>
      <c r="AP837" s="356" t="s">
        <v>225</v>
      </c>
      <c r="AQ837" s="356"/>
      <c r="AR837" s="356"/>
      <c r="AS837" s="356"/>
      <c r="AT837" s="356"/>
      <c r="AU837" s="356"/>
      <c r="AV837" s="356"/>
      <c r="AW837" s="356"/>
      <c r="AX837" s="356"/>
    </row>
    <row r="838" spans="1:50" ht="30" customHeight="1" x14ac:dyDescent="0.15">
      <c r="A838" s="362">
        <v>1</v>
      </c>
      <c r="B838" s="362">
        <v>1</v>
      </c>
      <c r="C838" s="347" t="s">
        <v>544</v>
      </c>
      <c r="D838" s="333"/>
      <c r="E838" s="333"/>
      <c r="F838" s="333"/>
      <c r="G838" s="333"/>
      <c r="H838" s="333"/>
      <c r="I838" s="333"/>
      <c r="J838" s="334">
        <v>8000020130001</v>
      </c>
      <c r="K838" s="335"/>
      <c r="L838" s="335"/>
      <c r="M838" s="335"/>
      <c r="N838" s="335"/>
      <c r="O838" s="335"/>
      <c r="P838" s="348" t="s">
        <v>553</v>
      </c>
      <c r="Q838" s="336"/>
      <c r="R838" s="336"/>
      <c r="S838" s="336"/>
      <c r="T838" s="336"/>
      <c r="U838" s="336"/>
      <c r="V838" s="336"/>
      <c r="W838" s="336"/>
      <c r="X838" s="336"/>
      <c r="Y838" s="337">
        <v>8494</v>
      </c>
      <c r="Z838" s="338"/>
      <c r="AA838" s="338"/>
      <c r="AB838" s="339"/>
      <c r="AC838" s="349" t="s">
        <v>554</v>
      </c>
      <c r="AD838" s="357"/>
      <c r="AE838" s="357"/>
      <c r="AF838" s="357"/>
      <c r="AG838" s="357"/>
      <c r="AH838" s="358" t="s">
        <v>497</v>
      </c>
      <c r="AI838" s="359"/>
      <c r="AJ838" s="359"/>
      <c r="AK838" s="359"/>
      <c r="AL838" s="343" t="s">
        <v>488</v>
      </c>
      <c r="AM838" s="344"/>
      <c r="AN838" s="344"/>
      <c r="AO838" s="345"/>
      <c r="AP838" s="346" t="s">
        <v>514</v>
      </c>
      <c r="AQ838" s="346"/>
      <c r="AR838" s="346"/>
      <c r="AS838" s="346"/>
      <c r="AT838" s="346"/>
      <c r="AU838" s="346"/>
      <c r="AV838" s="346"/>
      <c r="AW838" s="346"/>
      <c r="AX838" s="346"/>
    </row>
    <row r="839" spans="1:50" ht="30" customHeight="1" x14ac:dyDescent="0.15">
      <c r="A839" s="362">
        <v>2</v>
      </c>
      <c r="B839" s="362">
        <v>1</v>
      </c>
      <c r="C839" s="347" t="s">
        <v>545</v>
      </c>
      <c r="D839" s="333"/>
      <c r="E839" s="333"/>
      <c r="F839" s="333"/>
      <c r="G839" s="333"/>
      <c r="H839" s="333"/>
      <c r="I839" s="333"/>
      <c r="J839" s="334">
        <v>4000020270008</v>
      </c>
      <c r="K839" s="335"/>
      <c r="L839" s="335"/>
      <c r="M839" s="335"/>
      <c r="N839" s="335"/>
      <c r="O839" s="335"/>
      <c r="P839" s="336" t="s">
        <v>553</v>
      </c>
      <c r="Q839" s="336"/>
      <c r="R839" s="336"/>
      <c r="S839" s="336"/>
      <c r="T839" s="336"/>
      <c r="U839" s="336"/>
      <c r="V839" s="336"/>
      <c r="W839" s="336"/>
      <c r="X839" s="336"/>
      <c r="Y839" s="337">
        <v>7063</v>
      </c>
      <c r="Z839" s="338"/>
      <c r="AA839" s="338"/>
      <c r="AB839" s="339"/>
      <c r="AC839" s="349" t="s">
        <v>554</v>
      </c>
      <c r="AD839" s="349"/>
      <c r="AE839" s="349"/>
      <c r="AF839" s="349"/>
      <c r="AG839" s="349"/>
      <c r="AH839" s="358" t="s">
        <v>489</v>
      </c>
      <c r="AI839" s="359"/>
      <c r="AJ839" s="359"/>
      <c r="AK839" s="359"/>
      <c r="AL839" s="343" t="s">
        <v>488</v>
      </c>
      <c r="AM839" s="344"/>
      <c r="AN839" s="344"/>
      <c r="AO839" s="345"/>
      <c r="AP839" s="346" t="s">
        <v>513</v>
      </c>
      <c r="AQ839" s="346"/>
      <c r="AR839" s="346"/>
      <c r="AS839" s="346"/>
      <c r="AT839" s="346"/>
      <c r="AU839" s="346"/>
      <c r="AV839" s="346"/>
      <c r="AW839" s="346"/>
      <c r="AX839" s="346"/>
    </row>
    <row r="840" spans="1:50" ht="30" customHeight="1" x14ac:dyDescent="0.15">
      <c r="A840" s="362">
        <v>3</v>
      </c>
      <c r="B840" s="362">
        <v>1</v>
      </c>
      <c r="C840" s="347" t="s">
        <v>546</v>
      </c>
      <c r="D840" s="333"/>
      <c r="E840" s="333"/>
      <c r="F840" s="333"/>
      <c r="G840" s="333"/>
      <c r="H840" s="333"/>
      <c r="I840" s="333"/>
      <c r="J840" s="334">
        <v>6000020271004</v>
      </c>
      <c r="K840" s="335"/>
      <c r="L840" s="335"/>
      <c r="M840" s="335"/>
      <c r="N840" s="335"/>
      <c r="O840" s="335"/>
      <c r="P840" s="348" t="s">
        <v>553</v>
      </c>
      <c r="Q840" s="336"/>
      <c r="R840" s="336"/>
      <c r="S840" s="336"/>
      <c r="T840" s="336"/>
      <c r="U840" s="336"/>
      <c r="V840" s="336"/>
      <c r="W840" s="336"/>
      <c r="X840" s="336"/>
      <c r="Y840" s="337">
        <v>3398</v>
      </c>
      <c r="Z840" s="338"/>
      <c r="AA840" s="338"/>
      <c r="AB840" s="339"/>
      <c r="AC840" s="349" t="s">
        <v>554</v>
      </c>
      <c r="AD840" s="349"/>
      <c r="AE840" s="349"/>
      <c r="AF840" s="349"/>
      <c r="AG840" s="349"/>
      <c r="AH840" s="341" t="s">
        <v>489</v>
      </c>
      <c r="AI840" s="342"/>
      <c r="AJ840" s="342"/>
      <c r="AK840" s="342"/>
      <c r="AL840" s="343" t="s">
        <v>488</v>
      </c>
      <c r="AM840" s="344"/>
      <c r="AN840" s="344"/>
      <c r="AO840" s="345"/>
      <c r="AP840" s="346" t="s">
        <v>513</v>
      </c>
      <c r="AQ840" s="346"/>
      <c r="AR840" s="346"/>
      <c r="AS840" s="346"/>
      <c r="AT840" s="346"/>
      <c r="AU840" s="346"/>
      <c r="AV840" s="346"/>
      <c r="AW840" s="346"/>
      <c r="AX840" s="346"/>
    </row>
    <row r="841" spans="1:50" ht="30" customHeight="1" x14ac:dyDescent="0.15">
      <c r="A841" s="362">
        <v>4</v>
      </c>
      <c r="B841" s="362">
        <v>1</v>
      </c>
      <c r="C841" s="347" t="s">
        <v>547</v>
      </c>
      <c r="D841" s="333"/>
      <c r="E841" s="333"/>
      <c r="F841" s="333"/>
      <c r="G841" s="333"/>
      <c r="H841" s="333"/>
      <c r="I841" s="333"/>
      <c r="J841" s="334">
        <v>3000020472018</v>
      </c>
      <c r="K841" s="335"/>
      <c r="L841" s="335"/>
      <c r="M841" s="335"/>
      <c r="N841" s="335"/>
      <c r="O841" s="335"/>
      <c r="P841" s="348" t="s">
        <v>553</v>
      </c>
      <c r="Q841" s="336"/>
      <c r="R841" s="336"/>
      <c r="S841" s="336"/>
      <c r="T841" s="336"/>
      <c r="U841" s="336"/>
      <c r="V841" s="336"/>
      <c r="W841" s="336"/>
      <c r="X841" s="336"/>
      <c r="Y841" s="337">
        <v>2883</v>
      </c>
      <c r="Z841" s="338"/>
      <c r="AA841" s="338"/>
      <c r="AB841" s="339"/>
      <c r="AC841" s="349" t="s">
        <v>554</v>
      </c>
      <c r="AD841" s="349"/>
      <c r="AE841" s="349"/>
      <c r="AF841" s="349"/>
      <c r="AG841" s="349"/>
      <c r="AH841" s="341" t="s">
        <v>489</v>
      </c>
      <c r="AI841" s="342"/>
      <c r="AJ841" s="342"/>
      <c r="AK841" s="342"/>
      <c r="AL841" s="343" t="s">
        <v>488</v>
      </c>
      <c r="AM841" s="344"/>
      <c r="AN841" s="344"/>
      <c r="AO841" s="345"/>
      <c r="AP841" s="346" t="s">
        <v>513</v>
      </c>
      <c r="AQ841" s="346"/>
      <c r="AR841" s="346"/>
      <c r="AS841" s="346"/>
      <c r="AT841" s="346"/>
      <c r="AU841" s="346"/>
      <c r="AV841" s="346"/>
      <c r="AW841" s="346"/>
      <c r="AX841" s="346"/>
    </row>
    <row r="842" spans="1:50" ht="30" customHeight="1" x14ac:dyDescent="0.15">
      <c r="A842" s="362">
        <v>5</v>
      </c>
      <c r="B842" s="362">
        <v>1</v>
      </c>
      <c r="C842" s="347" t="s">
        <v>548</v>
      </c>
      <c r="D842" s="333"/>
      <c r="E842" s="333"/>
      <c r="F842" s="333"/>
      <c r="G842" s="333"/>
      <c r="H842" s="333"/>
      <c r="I842" s="333"/>
      <c r="J842" s="334">
        <v>9000020281000</v>
      </c>
      <c r="K842" s="335"/>
      <c r="L842" s="335"/>
      <c r="M842" s="335"/>
      <c r="N842" s="335"/>
      <c r="O842" s="335"/>
      <c r="P842" s="336" t="s">
        <v>553</v>
      </c>
      <c r="Q842" s="336"/>
      <c r="R842" s="336"/>
      <c r="S842" s="336"/>
      <c r="T842" s="336"/>
      <c r="U842" s="336"/>
      <c r="V842" s="336"/>
      <c r="W842" s="336"/>
      <c r="X842" s="336"/>
      <c r="Y842" s="337">
        <v>2197</v>
      </c>
      <c r="Z842" s="338"/>
      <c r="AA842" s="338"/>
      <c r="AB842" s="339"/>
      <c r="AC842" s="340" t="s">
        <v>554</v>
      </c>
      <c r="AD842" s="340"/>
      <c r="AE842" s="340"/>
      <c r="AF842" s="340"/>
      <c r="AG842" s="340"/>
      <c r="AH842" s="341" t="s">
        <v>489</v>
      </c>
      <c r="AI842" s="342"/>
      <c r="AJ842" s="342"/>
      <c r="AK842" s="342"/>
      <c r="AL842" s="343" t="s">
        <v>488</v>
      </c>
      <c r="AM842" s="344"/>
      <c r="AN842" s="344"/>
      <c r="AO842" s="345"/>
      <c r="AP842" s="346" t="s">
        <v>513</v>
      </c>
      <c r="AQ842" s="346"/>
      <c r="AR842" s="346"/>
      <c r="AS842" s="346"/>
      <c r="AT842" s="346"/>
      <c r="AU842" s="346"/>
      <c r="AV842" s="346"/>
      <c r="AW842" s="346"/>
      <c r="AX842" s="346"/>
    </row>
    <row r="843" spans="1:50" ht="30" customHeight="1" x14ac:dyDescent="0.15">
      <c r="A843" s="362">
        <v>6</v>
      </c>
      <c r="B843" s="362">
        <v>1</v>
      </c>
      <c r="C843" s="347" t="s">
        <v>549</v>
      </c>
      <c r="D843" s="333"/>
      <c r="E843" s="333"/>
      <c r="F843" s="333"/>
      <c r="G843" s="333"/>
      <c r="H843" s="333"/>
      <c r="I843" s="333"/>
      <c r="J843" s="334">
        <v>5000020331007</v>
      </c>
      <c r="K843" s="335"/>
      <c r="L843" s="335"/>
      <c r="M843" s="335"/>
      <c r="N843" s="335"/>
      <c r="O843" s="335"/>
      <c r="P843" s="336" t="s">
        <v>553</v>
      </c>
      <c r="Q843" s="336"/>
      <c r="R843" s="336"/>
      <c r="S843" s="336"/>
      <c r="T843" s="336"/>
      <c r="U843" s="336"/>
      <c r="V843" s="336"/>
      <c r="W843" s="336"/>
      <c r="X843" s="336"/>
      <c r="Y843" s="337">
        <v>1058</v>
      </c>
      <c r="Z843" s="338"/>
      <c r="AA843" s="338"/>
      <c r="AB843" s="339"/>
      <c r="AC843" s="340" t="s">
        <v>554</v>
      </c>
      <c r="AD843" s="340"/>
      <c r="AE843" s="340"/>
      <c r="AF843" s="340"/>
      <c r="AG843" s="340"/>
      <c r="AH843" s="341" t="s">
        <v>497</v>
      </c>
      <c r="AI843" s="342"/>
      <c r="AJ843" s="342"/>
      <c r="AK843" s="342"/>
      <c r="AL843" s="343" t="s">
        <v>488</v>
      </c>
      <c r="AM843" s="344"/>
      <c r="AN843" s="344"/>
      <c r="AO843" s="345"/>
      <c r="AP843" s="346" t="s">
        <v>513</v>
      </c>
      <c r="AQ843" s="346"/>
      <c r="AR843" s="346"/>
      <c r="AS843" s="346"/>
      <c r="AT843" s="346"/>
      <c r="AU843" s="346"/>
      <c r="AV843" s="346"/>
      <c r="AW843" s="346"/>
      <c r="AX843" s="346"/>
    </row>
    <row r="844" spans="1:50" ht="30" customHeight="1" x14ac:dyDescent="0.15">
      <c r="A844" s="362">
        <v>7</v>
      </c>
      <c r="B844" s="362">
        <v>1</v>
      </c>
      <c r="C844" s="347" t="s">
        <v>550</v>
      </c>
      <c r="D844" s="333"/>
      <c r="E844" s="333"/>
      <c r="F844" s="333"/>
      <c r="G844" s="333"/>
      <c r="H844" s="333"/>
      <c r="I844" s="333"/>
      <c r="J844" s="334">
        <v>3000020401307</v>
      </c>
      <c r="K844" s="335"/>
      <c r="L844" s="335"/>
      <c r="M844" s="335"/>
      <c r="N844" s="335"/>
      <c r="O844" s="335"/>
      <c r="P844" s="336" t="s">
        <v>553</v>
      </c>
      <c r="Q844" s="336"/>
      <c r="R844" s="336"/>
      <c r="S844" s="336"/>
      <c r="T844" s="336"/>
      <c r="U844" s="336"/>
      <c r="V844" s="336"/>
      <c r="W844" s="336"/>
      <c r="X844" s="336"/>
      <c r="Y844" s="337">
        <v>870</v>
      </c>
      <c r="Z844" s="338"/>
      <c r="AA844" s="338"/>
      <c r="AB844" s="339"/>
      <c r="AC844" s="340" t="s">
        <v>554</v>
      </c>
      <c r="AD844" s="340"/>
      <c r="AE844" s="340"/>
      <c r="AF844" s="340"/>
      <c r="AG844" s="340"/>
      <c r="AH844" s="341" t="s">
        <v>489</v>
      </c>
      <c r="AI844" s="342"/>
      <c r="AJ844" s="342"/>
      <c r="AK844" s="342"/>
      <c r="AL844" s="343" t="s">
        <v>488</v>
      </c>
      <c r="AM844" s="344"/>
      <c r="AN844" s="344"/>
      <c r="AO844" s="345"/>
      <c r="AP844" s="346" t="s">
        <v>513</v>
      </c>
      <c r="AQ844" s="346"/>
      <c r="AR844" s="346"/>
      <c r="AS844" s="346"/>
      <c r="AT844" s="346"/>
      <c r="AU844" s="346"/>
      <c r="AV844" s="346"/>
      <c r="AW844" s="346"/>
      <c r="AX844" s="346"/>
    </row>
    <row r="845" spans="1:50" ht="30" customHeight="1" x14ac:dyDescent="0.15">
      <c r="A845" s="362">
        <v>8</v>
      </c>
      <c r="B845" s="362">
        <v>1</v>
      </c>
      <c r="C845" s="347" t="s">
        <v>551</v>
      </c>
      <c r="D845" s="333"/>
      <c r="E845" s="333"/>
      <c r="F845" s="333"/>
      <c r="G845" s="333"/>
      <c r="H845" s="333"/>
      <c r="I845" s="333"/>
      <c r="J845" s="334">
        <v>1000020470007</v>
      </c>
      <c r="K845" s="335"/>
      <c r="L845" s="335"/>
      <c r="M845" s="335"/>
      <c r="N845" s="335"/>
      <c r="O845" s="335"/>
      <c r="P845" s="336" t="s">
        <v>553</v>
      </c>
      <c r="Q845" s="336"/>
      <c r="R845" s="336"/>
      <c r="S845" s="336"/>
      <c r="T845" s="336"/>
      <c r="U845" s="336"/>
      <c r="V845" s="336"/>
      <c r="W845" s="336"/>
      <c r="X845" s="336"/>
      <c r="Y845" s="337">
        <v>814</v>
      </c>
      <c r="Z845" s="338"/>
      <c r="AA845" s="338"/>
      <c r="AB845" s="339"/>
      <c r="AC845" s="340" t="s">
        <v>554</v>
      </c>
      <c r="AD845" s="340"/>
      <c r="AE845" s="340"/>
      <c r="AF845" s="340"/>
      <c r="AG845" s="340"/>
      <c r="AH845" s="341" t="s">
        <v>497</v>
      </c>
      <c r="AI845" s="342"/>
      <c r="AJ845" s="342"/>
      <c r="AK845" s="342"/>
      <c r="AL845" s="343" t="s">
        <v>488</v>
      </c>
      <c r="AM845" s="344"/>
      <c r="AN845" s="344"/>
      <c r="AO845" s="345"/>
      <c r="AP845" s="346" t="s">
        <v>513</v>
      </c>
      <c r="AQ845" s="346"/>
      <c r="AR845" s="346"/>
      <c r="AS845" s="346"/>
      <c r="AT845" s="346"/>
      <c r="AU845" s="346"/>
      <c r="AV845" s="346"/>
      <c r="AW845" s="346"/>
      <c r="AX845" s="346"/>
    </row>
    <row r="846" spans="1:50" ht="30" customHeight="1" x14ac:dyDescent="0.15">
      <c r="A846" s="362">
        <v>9</v>
      </c>
      <c r="B846" s="362">
        <v>1</v>
      </c>
      <c r="C846" s="347" t="s">
        <v>552</v>
      </c>
      <c r="D846" s="333"/>
      <c r="E846" s="333"/>
      <c r="F846" s="333"/>
      <c r="G846" s="333"/>
      <c r="H846" s="333"/>
      <c r="I846" s="333"/>
      <c r="J846" s="334">
        <v>3000020231002</v>
      </c>
      <c r="K846" s="335"/>
      <c r="L846" s="335"/>
      <c r="M846" s="335"/>
      <c r="N846" s="335"/>
      <c r="O846" s="335"/>
      <c r="P846" s="336" t="s">
        <v>553</v>
      </c>
      <c r="Q846" s="336"/>
      <c r="R846" s="336"/>
      <c r="S846" s="336"/>
      <c r="T846" s="336"/>
      <c r="U846" s="336"/>
      <c r="V846" s="336"/>
      <c r="W846" s="336"/>
      <c r="X846" s="336"/>
      <c r="Y846" s="337">
        <v>806</v>
      </c>
      <c r="Z846" s="338"/>
      <c r="AA846" s="338"/>
      <c r="AB846" s="339"/>
      <c r="AC846" s="340" t="s">
        <v>554</v>
      </c>
      <c r="AD846" s="340"/>
      <c r="AE846" s="340"/>
      <c r="AF846" s="340"/>
      <c r="AG846" s="340"/>
      <c r="AH846" s="341" t="s">
        <v>555</v>
      </c>
      <c r="AI846" s="342"/>
      <c r="AJ846" s="342"/>
      <c r="AK846" s="342"/>
      <c r="AL846" s="343" t="s">
        <v>488</v>
      </c>
      <c r="AM846" s="344"/>
      <c r="AN846" s="344"/>
      <c r="AO846" s="345"/>
      <c r="AP846" s="346" t="s">
        <v>513</v>
      </c>
      <c r="AQ846" s="346"/>
      <c r="AR846" s="346"/>
      <c r="AS846" s="346"/>
      <c r="AT846" s="346"/>
      <c r="AU846" s="346"/>
      <c r="AV846" s="346"/>
      <c r="AW846" s="346"/>
      <c r="AX846" s="346"/>
    </row>
    <row r="847" spans="1:50" ht="30" customHeight="1" x14ac:dyDescent="0.15">
      <c r="A847" s="362">
        <v>10</v>
      </c>
      <c r="B847" s="362">
        <v>1</v>
      </c>
      <c r="C847" s="347" t="s">
        <v>567</v>
      </c>
      <c r="D847" s="333"/>
      <c r="E847" s="333"/>
      <c r="F847" s="333"/>
      <c r="G847" s="333"/>
      <c r="H847" s="333"/>
      <c r="I847" s="333"/>
      <c r="J847" s="334">
        <v>1000020012131</v>
      </c>
      <c r="K847" s="335"/>
      <c r="L847" s="335"/>
      <c r="M847" s="335"/>
      <c r="N847" s="335"/>
      <c r="O847" s="335"/>
      <c r="P847" s="336" t="s">
        <v>553</v>
      </c>
      <c r="Q847" s="336"/>
      <c r="R847" s="336"/>
      <c r="S847" s="336"/>
      <c r="T847" s="336"/>
      <c r="U847" s="336"/>
      <c r="V847" s="336"/>
      <c r="W847" s="336"/>
      <c r="X847" s="336"/>
      <c r="Y847" s="337">
        <v>778</v>
      </c>
      <c r="Z847" s="338"/>
      <c r="AA847" s="338"/>
      <c r="AB847" s="339"/>
      <c r="AC847" s="340" t="s">
        <v>554</v>
      </c>
      <c r="AD847" s="340"/>
      <c r="AE847" s="340"/>
      <c r="AF847" s="340"/>
      <c r="AG847" s="340"/>
      <c r="AH847" s="341" t="s">
        <v>489</v>
      </c>
      <c r="AI847" s="342"/>
      <c r="AJ847" s="342"/>
      <c r="AK847" s="342"/>
      <c r="AL847" s="343" t="s">
        <v>488</v>
      </c>
      <c r="AM847" s="344"/>
      <c r="AN847" s="344"/>
      <c r="AO847" s="345"/>
      <c r="AP847" s="346" t="s">
        <v>513</v>
      </c>
      <c r="AQ847" s="346"/>
      <c r="AR847" s="346"/>
      <c r="AS847" s="346"/>
      <c r="AT847" s="346"/>
      <c r="AU847" s="346"/>
      <c r="AV847" s="346"/>
      <c r="AW847" s="346"/>
      <c r="AX847" s="346"/>
    </row>
    <row r="848" spans="1:50" ht="30" hidden="1" customHeight="1" x14ac:dyDescent="0.15">
      <c r="A848" s="362">
        <v>11</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12</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13</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14</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15</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ht="30" hidden="1" customHeight="1" x14ac:dyDescent="0.15">
      <c r="A853" s="362">
        <v>16</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s="16" customFormat="1" ht="30" hidden="1" customHeight="1" x14ac:dyDescent="0.15">
      <c r="A854" s="362">
        <v>17</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18</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19</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20</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21</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22</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23</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24</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25</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26</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27</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28</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29</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30" hidden="1" customHeight="1" x14ac:dyDescent="0.15">
      <c r="A867" s="362">
        <v>30</v>
      </c>
      <c r="B867" s="362">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50"/>
      <c r="B870" s="350"/>
      <c r="C870" s="350" t="s">
        <v>26</v>
      </c>
      <c r="D870" s="350"/>
      <c r="E870" s="350"/>
      <c r="F870" s="350"/>
      <c r="G870" s="350"/>
      <c r="H870" s="350"/>
      <c r="I870" s="350"/>
      <c r="J870" s="134" t="s">
        <v>224</v>
      </c>
      <c r="K870" s="351"/>
      <c r="L870" s="351"/>
      <c r="M870" s="351"/>
      <c r="N870" s="351"/>
      <c r="O870" s="351"/>
      <c r="P870" s="352" t="s">
        <v>199</v>
      </c>
      <c r="Q870" s="352"/>
      <c r="R870" s="352"/>
      <c r="S870" s="352"/>
      <c r="T870" s="352"/>
      <c r="U870" s="352"/>
      <c r="V870" s="352"/>
      <c r="W870" s="352"/>
      <c r="X870" s="352"/>
      <c r="Y870" s="353" t="s">
        <v>222</v>
      </c>
      <c r="Z870" s="354"/>
      <c r="AA870" s="354"/>
      <c r="AB870" s="354"/>
      <c r="AC870" s="134" t="s">
        <v>263</v>
      </c>
      <c r="AD870" s="134"/>
      <c r="AE870" s="134"/>
      <c r="AF870" s="134"/>
      <c r="AG870" s="134"/>
      <c r="AH870" s="353" t="s">
        <v>291</v>
      </c>
      <c r="AI870" s="350"/>
      <c r="AJ870" s="350"/>
      <c r="AK870" s="350"/>
      <c r="AL870" s="350" t="s">
        <v>21</v>
      </c>
      <c r="AM870" s="350"/>
      <c r="AN870" s="350"/>
      <c r="AO870" s="355"/>
      <c r="AP870" s="356" t="s">
        <v>225</v>
      </c>
      <c r="AQ870" s="356"/>
      <c r="AR870" s="356"/>
      <c r="AS870" s="356"/>
      <c r="AT870" s="356"/>
      <c r="AU870" s="356"/>
      <c r="AV870" s="356"/>
      <c r="AW870" s="356"/>
      <c r="AX870" s="356"/>
    </row>
    <row r="871" spans="1:50" ht="30" customHeight="1" x14ac:dyDescent="0.15">
      <c r="A871" s="362">
        <v>1</v>
      </c>
      <c r="B871" s="362">
        <v>1</v>
      </c>
      <c r="C871" s="347" t="s">
        <v>556</v>
      </c>
      <c r="D871" s="333"/>
      <c r="E871" s="333"/>
      <c r="F871" s="333"/>
      <c r="G871" s="333"/>
      <c r="H871" s="333"/>
      <c r="I871" s="333"/>
      <c r="J871" s="334">
        <v>4360005000451</v>
      </c>
      <c r="K871" s="335"/>
      <c r="L871" s="335"/>
      <c r="M871" s="335"/>
      <c r="N871" s="335"/>
      <c r="O871" s="335"/>
      <c r="P871" s="336" t="s">
        <v>553</v>
      </c>
      <c r="Q871" s="336"/>
      <c r="R871" s="336"/>
      <c r="S871" s="336"/>
      <c r="T871" s="336"/>
      <c r="U871" s="336"/>
      <c r="V871" s="336"/>
      <c r="W871" s="336"/>
      <c r="X871" s="336"/>
      <c r="Y871" s="337">
        <v>375</v>
      </c>
      <c r="Z871" s="338"/>
      <c r="AA871" s="338"/>
      <c r="AB871" s="339"/>
      <c r="AC871" s="349" t="s">
        <v>554</v>
      </c>
      <c r="AD871" s="357"/>
      <c r="AE871" s="357"/>
      <c r="AF871" s="357"/>
      <c r="AG871" s="357"/>
      <c r="AH871" s="358" t="s">
        <v>489</v>
      </c>
      <c r="AI871" s="359"/>
      <c r="AJ871" s="359"/>
      <c r="AK871" s="359"/>
      <c r="AL871" s="343" t="s">
        <v>557</v>
      </c>
      <c r="AM871" s="344"/>
      <c r="AN871" s="344"/>
      <c r="AO871" s="345"/>
      <c r="AP871" s="346" t="s">
        <v>514</v>
      </c>
      <c r="AQ871" s="346"/>
      <c r="AR871" s="346"/>
      <c r="AS871" s="346"/>
      <c r="AT871" s="346"/>
      <c r="AU871" s="346"/>
      <c r="AV871" s="346"/>
      <c r="AW871" s="346"/>
      <c r="AX871" s="346"/>
    </row>
    <row r="872" spans="1:50" ht="30" customHeight="1" x14ac:dyDescent="0.15">
      <c r="A872" s="362">
        <v>2</v>
      </c>
      <c r="B872" s="362">
        <v>1</v>
      </c>
      <c r="C872" s="347" t="s">
        <v>558</v>
      </c>
      <c r="D872" s="333"/>
      <c r="E872" s="333"/>
      <c r="F872" s="333"/>
      <c r="G872" s="333"/>
      <c r="H872" s="333"/>
      <c r="I872" s="333"/>
      <c r="J872" s="334">
        <v>1020005005090</v>
      </c>
      <c r="K872" s="335"/>
      <c r="L872" s="335"/>
      <c r="M872" s="335"/>
      <c r="N872" s="335"/>
      <c r="O872" s="335"/>
      <c r="P872" s="336" t="s">
        <v>553</v>
      </c>
      <c r="Q872" s="336"/>
      <c r="R872" s="336"/>
      <c r="S872" s="336"/>
      <c r="T872" s="336"/>
      <c r="U872" s="336"/>
      <c r="V872" s="336"/>
      <c r="W872" s="336"/>
      <c r="X872" s="336"/>
      <c r="Y872" s="337">
        <v>2</v>
      </c>
      <c r="Z872" s="338"/>
      <c r="AA872" s="338"/>
      <c r="AB872" s="339"/>
      <c r="AC872" s="349" t="s">
        <v>554</v>
      </c>
      <c r="AD872" s="349"/>
      <c r="AE872" s="349"/>
      <c r="AF872" s="349"/>
      <c r="AG872" s="349"/>
      <c r="AH872" s="358" t="s">
        <v>489</v>
      </c>
      <c r="AI872" s="359"/>
      <c r="AJ872" s="359"/>
      <c r="AK872" s="359"/>
      <c r="AL872" s="343" t="s">
        <v>497</v>
      </c>
      <c r="AM872" s="344"/>
      <c r="AN872" s="344"/>
      <c r="AO872" s="345"/>
      <c r="AP872" s="346" t="s">
        <v>514</v>
      </c>
      <c r="AQ872" s="346"/>
      <c r="AR872" s="346"/>
      <c r="AS872" s="346"/>
      <c r="AT872" s="346"/>
      <c r="AU872" s="346"/>
      <c r="AV872" s="346"/>
      <c r="AW872" s="346"/>
      <c r="AX872" s="346"/>
    </row>
    <row r="873" spans="1:50" ht="30" hidden="1" customHeight="1" x14ac:dyDescent="0.15">
      <c r="A873" s="362">
        <v>3</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4</v>
      </c>
      <c r="B874" s="362">
        <v>1</v>
      </c>
      <c r="C874" s="347"/>
      <c r="D874" s="333"/>
      <c r="E874" s="333"/>
      <c r="F874" s="333"/>
      <c r="G874" s="333"/>
      <c r="H874" s="333"/>
      <c r="I874" s="333"/>
      <c r="J874" s="334"/>
      <c r="K874" s="335"/>
      <c r="L874" s="335"/>
      <c r="M874" s="335"/>
      <c r="N874" s="335"/>
      <c r="O874" s="335"/>
      <c r="P874" s="348"/>
      <c r="Q874" s="336"/>
      <c r="R874" s="336"/>
      <c r="S874" s="336"/>
      <c r="T874" s="336"/>
      <c r="U874" s="336"/>
      <c r="V874" s="336"/>
      <c r="W874" s="336"/>
      <c r="X874" s="336"/>
      <c r="Y874" s="337"/>
      <c r="Z874" s="338"/>
      <c r="AA874" s="338"/>
      <c r="AB874" s="339"/>
      <c r="AC874" s="349"/>
      <c r="AD874" s="349"/>
      <c r="AE874" s="349"/>
      <c r="AF874" s="349"/>
      <c r="AG874" s="349"/>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5</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6</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7</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8</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9</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10</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11</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12</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13</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14</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15</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ht="30" hidden="1" customHeight="1" x14ac:dyDescent="0.15">
      <c r="A886" s="362">
        <v>16</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s="16" customFormat="1" ht="30" hidden="1" customHeight="1" x14ac:dyDescent="0.15">
      <c r="A887" s="362">
        <v>17</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18</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19</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20</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21</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22</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23</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24</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25</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26</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27</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28</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29</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30" hidden="1" customHeight="1" x14ac:dyDescent="0.15">
      <c r="A900" s="362">
        <v>30</v>
      </c>
      <c r="B900" s="362">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50"/>
      <c r="B903" s="350"/>
      <c r="C903" s="350" t="s">
        <v>26</v>
      </c>
      <c r="D903" s="350"/>
      <c r="E903" s="350"/>
      <c r="F903" s="350"/>
      <c r="G903" s="350"/>
      <c r="H903" s="350"/>
      <c r="I903" s="350"/>
      <c r="J903" s="134" t="s">
        <v>224</v>
      </c>
      <c r="K903" s="351"/>
      <c r="L903" s="351"/>
      <c r="M903" s="351"/>
      <c r="N903" s="351"/>
      <c r="O903" s="351"/>
      <c r="P903" s="352" t="s">
        <v>199</v>
      </c>
      <c r="Q903" s="352"/>
      <c r="R903" s="352"/>
      <c r="S903" s="352"/>
      <c r="T903" s="352"/>
      <c r="U903" s="352"/>
      <c r="V903" s="352"/>
      <c r="W903" s="352"/>
      <c r="X903" s="352"/>
      <c r="Y903" s="353" t="s">
        <v>222</v>
      </c>
      <c r="Z903" s="354"/>
      <c r="AA903" s="354"/>
      <c r="AB903" s="354"/>
      <c r="AC903" s="134" t="s">
        <v>263</v>
      </c>
      <c r="AD903" s="134"/>
      <c r="AE903" s="134"/>
      <c r="AF903" s="134"/>
      <c r="AG903" s="134"/>
      <c r="AH903" s="353" t="s">
        <v>291</v>
      </c>
      <c r="AI903" s="350"/>
      <c r="AJ903" s="350"/>
      <c r="AK903" s="350"/>
      <c r="AL903" s="350" t="s">
        <v>21</v>
      </c>
      <c r="AM903" s="350"/>
      <c r="AN903" s="350"/>
      <c r="AO903" s="355"/>
      <c r="AP903" s="356" t="s">
        <v>225</v>
      </c>
      <c r="AQ903" s="356"/>
      <c r="AR903" s="356"/>
      <c r="AS903" s="356"/>
      <c r="AT903" s="356"/>
      <c r="AU903" s="356"/>
      <c r="AV903" s="356"/>
      <c r="AW903" s="356"/>
      <c r="AX903" s="356"/>
    </row>
    <row r="904" spans="1:50" ht="30" hidden="1" customHeight="1" x14ac:dyDescent="0.15">
      <c r="A904" s="362">
        <v>1</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57"/>
      <c r="AE904" s="357"/>
      <c r="AF904" s="357"/>
      <c r="AG904" s="357"/>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2</v>
      </c>
      <c r="B905" s="362">
        <v>1</v>
      </c>
      <c r="C905" s="333"/>
      <c r="D905" s="333"/>
      <c r="E905" s="333"/>
      <c r="F905" s="333"/>
      <c r="G905" s="333"/>
      <c r="H905" s="333"/>
      <c r="I905" s="333"/>
      <c r="J905" s="334"/>
      <c r="K905" s="335"/>
      <c r="L905" s="335"/>
      <c r="M905" s="335"/>
      <c r="N905" s="335"/>
      <c r="O905" s="335"/>
      <c r="P905" s="336"/>
      <c r="Q905" s="336"/>
      <c r="R905" s="336"/>
      <c r="S905" s="336"/>
      <c r="T905" s="336"/>
      <c r="U905" s="336"/>
      <c r="V905" s="336"/>
      <c r="W905" s="336"/>
      <c r="X905" s="336"/>
      <c r="Y905" s="337"/>
      <c r="Z905" s="338"/>
      <c r="AA905" s="338"/>
      <c r="AB905" s="339"/>
      <c r="AC905" s="349"/>
      <c r="AD905" s="349"/>
      <c r="AE905" s="349"/>
      <c r="AF905" s="349"/>
      <c r="AG905" s="349"/>
      <c r="AH905" s="358"/>
      <c r="AI905" s="359"/>
      <c r="AJ905" s="359"/>
      <c r="AK905" s="359"/>
      <c r="AL905" s="343"/>
      <c r="AM905" s="344"/>
      <c r="AN905" s="344"/>
      <c r="AO905" s="345"/>
      <c r="AP905" s="346"/>
      <c r="AQ905" s="346"/>
      <c r="AR905" s="346"/>
      <c r="AS905" s="346"/>
      <c r="AT905" s="346"/>
      <c r="AU905" s="346"/>
      <c r="AV905" s="346"/>
      <c r="AW905" s="346"/>
      <c r="AX905" s="346"/>
    </row>
    <row r="906" spans="1:50" ht="30" hidden="1" customHeight="1" x14ac:dyDescent="0.15">
      <c r="A906" s="362">
        <v>3</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4</v>
      </c>
      <c r="B907" s="362">
        <v>1</v>
      </c>
      <c r="C907" s="347"/>
      <c r="D907" s="333"/>
      <c r="E907" s="333"/>
      <c r="F907" s="333"/>
      <c r="G907" s="333"/>
      <c r="H907" s="333"/>
      <c r="I907" s="333"/>
      <c r="J907" s="334"/>
      <c r="K907" s="335"/>
      <c r="L907" s="335"/>
      <c r="M907" s="335"/>
      <c r="N907" s="335"/>
      <c r="O907" s="335"/>
      <c r="P907" s="348"/>
      <c r="Q907" s="336"/>
      <c r="R907" s="336"/>
      <c r="S907" s="336"/>
      <c r="T907" s="336"/>
      <c r="U907" s="336"/>
      <c r="V907" s="336"/>
      <c r="W907" s="336"/>
      <c r="X907" s="336"/>
      <c r="Y907" s="337"/>
      <c r="Z907" s="338"/>
      <c r="AA907" s="338"/>
      <c r="AB907" s="339"/>
      <c r="AC907" s="349"/>
      <c r="AD907" s="349"/>
      <c r="AE907" s="349"/>
      <c r="AF907" s="349"/>
      <c r="AG907" s="349"/>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5</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6</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7</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8</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9</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10</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11</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12</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13</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14</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15</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ht="30" hidden="1" customHeight="1" x14ac:dyDescent="0.15">
      <c r="A919" s="362">
        <v>16</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s="16" customFormat="1" ht="30" hidden="1" customHeight="1" x14ac:dyDescent="0.15">
      <c r="A920" s="362">
        <v>17</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18</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19</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20</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21</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22</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23</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24</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25</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26</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27</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28</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29</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30" hidden="1" customHeight="1" x14ac:dyDescent="0.15">
      <c r="A933" s="362">
        <v>30</v>
      </c>
      <c r="B933" s="362">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0"/>
      <c r="B936" s="350"/>
      <c r="C936" s="350" t="s">
        <v>26</v>
      </c>
      <c r="D936" s="350"/>
      <c r="E936" s="350"/>
      <c r="F936" s="350"/>
      <c r="G936" s="350"/>
      <c r="H936" s="350"/>
      <c r="I936" s="350"/>
      <c r="J936" s="134" t="s">
        <v>224</v>
      </c>
      <c r="K936" s="351"/>
      <c r="L936" s="351"/>
      <c r="M936" s="351"/>
      <c r="N936" s="351"/>
      <c r="O936" s="351"/>
      <c r="P936" s="352" t="s">
        <v>199</v>
      </c>
      <c r="Q936" s="352"/>
      <c r="R936" s="352"/>
      <c r="S936" s="352"/>
      <c r="T936" s="352"/>
      <c r="U936" s="352"/>
      <c r="V936" s="352"/>
      <c r="W936" s="352"/>
      <c r="X936" s="352"/>
      <c r="Y936" s="353" t="s">
        <v>222</v>
      </c>
      <c r="Z936" s="354"/>
      <c r="AA936" s="354"/>
      <c r="AB936" s="354"/>
      <c r="AC936" s="134" t="s">
        <v>263</v>
      </c>
      <c r="AD936" s="134"/>
      <c r="AE936" s="134"/>
      <c r="AF936" s="134"/>
      <c r="AG936" s="134"/>
      <c r="AH936" s="353" t="s">
        <v>291</v>
      </c>
      <c r="AI936" s="350"/>
      <c r="AJ936" s="350"/>
      <c r="AK936" s="350"/>
      <c r="AL936" s="350" t="s">
        <v>21</v>
      </c>
      <c r="AM936" s="350"/>
      <c r="AN936" s="350"/>
      <c r="AO936" s="355"/>
      <c r="AP936" s="356" t="s">
        <v>225</v>
      </c>
      <c r="AQ936" s="356"/>
      <c r="AR936" s="356"/>
      <c r="AS936" s="356"/>
      <c r="AT936" s="356"/>
      <c r="AU936" s="356"/>
      <c r="AV936" s="356"/>
      <c r="AW936" s="356"/>
      <c r="AX936" s="356"/>
    </row>
    <row r="937" spans="1:50" ht="30" hidden="1" customHeight="1" x14ac:dyDescent="0.15">
      <c r="A937" s="362">
        <v>1</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57"/>
      <c r="AE937" s="357"/>
      <c r="AF937" s="357"/>
      <c r="AG937" s="357"/>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2</v>
      </c>
      <c r="B938" s="362">
        <v>1</v>
      </c>
      <c r="C938" s="333"/>
      <c r="D938" s="333"/>
      <c r="E938" s="333"/>
      <c r="F938" s="333"/>
      <c r="G938" s="333"/>
      <c r="H938" s="333"/>
      <c r="I938" s="333"/>
      <c r="J938" s="334"/>
      <c r="K938" s="335"/>
      <c r="L938" s="335"/>
      <c r="M938" s="335"/>
      <c r="N938" s="335"/>
      <c r="O938" s="335"/>
      <c r="P938" s="336"/>
      <c r="Q938" s="336"/>
      <c r="R938" s="336"/>
      <c r="S938" s="336"/>
      <c r="T938" s="336"/>
      <c r="U938" s="336"/>
      <c r="V938" s="336"/>
      <c r="W938" s="336"/>
      <c r="X938" s="336"/>
      <c r="Y938" s="337"/>
      <c r="Z938" s="338"/>
      <c r="AA938" s="338"/>
      <c r="AB938" s="339"/>
      <c r="AC938" s="349"/>
      <c r="AD938" s="349"/>
      <c r="AE938" s="349"/>
      <c r="AF938" s="349"/>
      <c r="AG938" s="349"/>
      <c r="AH938" s="358"/>
      <c r="AI938" s="359"/>
      <c r="AJ938" s="359"/>
      <c r="AK938" s="359"/>
      <c r="AL938" s="343"/>
      <c r="AM938" s="344"/>
      <c r="AN938" s="344"/>
      <c r="AO938" s="345"/>
      <c r="AP938" s="346"/>
      <c r="AQ938" s="346"/>
      <c r="AR938" s="346"/>
      <c r="AS938" s="346"/>
      <c r="AT938" s="346"/>
      <c r="AU938" s="346"/>
      <c r="AV938" s="346"/>
      <c r="AW938" s="346"/>
      <c r="AX938" s="346"/>
    </row>
    <row r="939" spans="1:50" ht="30" hidden="1" customHeight="1" x14ac:dyDescent="0.15">
      <c r="A939" s="362">
        <v>3</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4</v>
      </c>
      <c r="B940" s="362">
        <v>1</v>
      </c>
      <c r="C940" s="347"/>
      <c r="D940" s="333"/>
      <c r="E940" s="333"/>
      <c r="F940" s="333"/>
      <c r="G940" s="333"/>
      <c r="H940" s="333"/>
      <c r="I940" s="333"/>
      <c r="J940" s="334"/>
      <c r="K940" s="335"/>
      <c r="L940" s="335"/>
      <c r="M940" s="335"/>
      <c r="N940" s="335"/>
      <c r="O940" s="335"/>
      <c r="P940" s="348"/>
      <c r="Q940" s="336"/>
      <c r="R940" s="336"/>
      <c r="S940" s="336"/>
      <c r="T940" s="336"/>
      <c r="U940" s="336"/>
      <c r="V940" s="336"/>
      <c r="W940" s="336"/>
      <c r="X940" s="336"/>
      <c r="Y940" s="337"/>
      <c r="Z940" s="338"/>
      <c r="AA940" s="338"/>
      <c r="AB940" s="339"/>
      <c r="AC940" s="349"/>
      <c r="AD940" s="349"/>
      <c r="AE940" s="349"/>
      <c r="AF940" s="349"/>
      <c r="AG940" s="349"/>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5</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6</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7</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8</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9</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10</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11</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12</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13</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14</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15</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ht="30" hidden="1" customHeight="1" x14ac:dyDescent="0.15">
      <c r="A952" s="362">
        <v>16</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t="30" hidden="1" customHeight="1" x14ac:dyDescent="0.15">
      <c r="A953" s="362">
        <v>17</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18</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19</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20</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21</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22</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23</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24</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25</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26</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27</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28</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29</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30" hidden="1" customHeight="1" x14ac:dyDescent="0.15">
      <c r="A966" s="362">
        <v>30</v>
      </c>
      <c r="B966" s="362">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0"/>
      <c r="B969" s="350"/>
      <c r="C969" s="350" t="s">
        <v>26</v>
      </c>
      <c r="D969" s="350"/>
      <c r="E969" s="350"/>
      <c r="F969" s="350"/>
      <c r="G969" s="350"/>
      <c r="H969" s="350"/>
      <c r="I969" s="350"/>
      <c r="J969" s="134" t="s">
        <v>224</v>
      </c>
      <c r="K969" s="351"/>
      <c r="L969" s="351"/>
      <c r="M969" s="351"/>
      <c r="N969" s="351"/>
      <c r="O969" s="351"/>
      <c r="P969" s="352" t="s">
        <v>199</v>
      </c>
      <c r="Q969" s="352"/>
      <c r="R969" s="352"/>
      <c r="S969" s="352"/>
      <c r="T969" s="352"/>
      <c r="U969" s="352"/>
      <c r="V969" s="352"/>
      <c r="W969" s="352"/>
      <c r="X969" s="352"/>
      <c r="Y969" s="353" t="s">
        <v>222</v>
      </c>
      <c r="Z969" s="354"/>
      <c r="AA969" s="354"/>
      <c r="AB969" s="354"/>
      <c r="AC969" s="134" t="s">
        <v>263</v>
      </c>
      <c r="AD969" s="134"/>
      <c r="AE969" s="134"/>
      <c r="AF969" s="134"/>
      <c r="AG969" s="134"/>
      <c r="AH969" s="353" t="s">
        <v>291</v>
      </c>
      <c r="AI969" s="350"/>
      <c r="AJ969" s="350"/>
      <c r="AK969" s="350"/>
      <c r="AL969" s="350" t="s">
        <v>21</v>
      </c>
      <c r="AM969" s="350"/>
      <c r="AN969" s="350"/>
      <c r="AO969" s="355"/>
      <c r="AP969" s="356" t="s">
        <v>225</v>
      </c>
      <c r="AQ969" s="356"/>
      <c r="AR969" s="356"/>
      <c r="AS969" s="356"/>
      <c r="AT969" s="356"/>
      <c r="AU969" s="356"/>
      <c r="AV969" s="356"/>
      <c r="AW969" s="356"/>
      <c r="AX969" s="356"/>
    </row>
    <row r="970" spans="1:50" ht="30" hidden="1" customHeight="1" x14ac:dyDescent="0.15">
      <c r="A970" s="362">
        <v>1</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57"/>
      <c r="AE970" s="357"/>
      <c r="AF970" s="357"/>
      <c r="AG970" s="357"/>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2</v>
      </c>
      <c r="B971" s="362">
        <v>1</v>
      </c>
      <c r="C971" s="333"/>
      <c r="D971" s="333"/>
      <c r="E971" s="333"/>
      <c r="F971" s="333"/>
      <c r="G971" s="333"/>
      <c r="H971" s="333"/>
      <c r="I971" s="333"/>
      <c r="J971" s="334"/>
      <c r="K971" s="335"/>
      <c r="L971" s="335"/>
      <c r="M971" s="335"/>
      <c r="N971" s="335"/>
      <c r="O971" s="335"/>
      <c r="P971" s="336"/>
      <c r="Q971" s="336"/>
      <c r="R971" s="336"/>
      <c r="S971" s="336"/>
      <c r="T971" s="336"/>
      <c r="U971" s="336"/>
      <c r="V971" s="336"/>
      <c r="W971" s="336"/>
      <c r="X971" s="336"/>
      <c r="Y971" s="337"/>
      <c r="Z971" s="338"/>
      <c r="AA971" s="338"/>
      <c r="AB971" s="339"/>
      <c r="AC971" s="349"/>
      <c r="AD971" s="349"/>
      <c r="AE971" s="349"/>
      <c r="AF971" s="349"/>
      <c r="AG971" s="349"/>
      <c r="AH971" s="358"/>
      <c r="AI971" s="359"/>
      <c r="AJ971" s="359"/>
      <c r="AK971" s="359"/>
      <c r="AL971" s="343"/>
      <c r="AM971" s="344"/>
      <c r="AN971" s="344"/>
      <c r="AO971" s="345"/>
      <c r="AP971" s="346"/>
      <c r="AQ971" s="346"/>
      <c r="AR971" s="346"/>
      <c r="AS971" s="346"/>
      <c r="AT971" s="346"/>
      <c r="AU971" s="346"/>
      <c r="AV971" s="346"/>
      <c r="AW971" s="346"/>
      <c r="AX971" s="346"/>
    </row>
    <row r="972" spans="1:50" ht="30" hidden="1" customHeight="1" x14ac:dyDescent="0.15">
      <c r="A972" s="362">
        <v>3</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4</v>
      </c>
      <c r="B973" s="362">
        <v>1</v>
      </c>
      <c r="C973" s="347"/>
      <c r="D973" s="333"/>
      <c r="E973" s="333"/>
      <c r="F973" s="333"/>
      <c r="G973" s="333"/>
      <c r="H973" s="333"/>
      <c r="I973" s="333"/>
      <c r="J973" s="334"/>
      <c r="K973" s="335"/>
      <c r="L973" s="335"/>
      <c r="M973" s="335"/>
      <c r="N973" s="335"/>
      <c r="O973" s="335"/>
      <c r="P973" s="348"/>
      <c r="Q973" s="336"/>
      <c r="R973" s="336"/>
      <c r="S973" s="336"/>
      <c r="T973" s="336"/>
      <c r="U973" s="336"/>
      <c r="V973" s="336"/>
      <c r="W973" s="336"/>
      <c r="X973" s="336"/>
      <c r="Y973" s="337"/>
      <c r="Z973" s="338"/>
      <c r="AA973" s="338"/>
      <c r="AB973" s="339"/>
      <c r="AC973" s="349"/>
      <c r="AD973" s="349"/>
      <c r="AE973" s="349"/>
      <c r="AF973" s="349"/>
      <c r="AG973" s="349"/>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5</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6</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7</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8</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9</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10</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11</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12</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13</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14</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15</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30" hidden="1" customHeight="1" x14ac:dyDescent="0.15">
      <c r="A985" s="362">
        <v>16</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30" hidden="1" customHeight="1" x14ac:dyDescent="0.15">
      <c r="A986" s="362">
        <v>17</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18</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19</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20</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21</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22</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23</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24</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25</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26</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27</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28</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29</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30" hidden="1" customHeight="1" x14ac:dyDescent="0.15">
      <c r="A999" s="362">
        <v>30</v>
      </c>
      <c r="B999" s="362">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0"/>
      <c r="B1002" s="350"/>
      <c r="C1002" s="350" t="s">
        <v>26</v>
      </c>
      <c r="D1002" s="350"/>
      <c r="E1002" s="350"/>
      <c r="F1002" s="350"/>
      <c r="G1002" s="350"/>
      <c r="H1002" s="350"/>
      <c r="I1002" s="350"/>
      <c r="J1002" s="134" t="s">
        <v>224</v>
      </c>
      <c r="K1002" s="351"/>
      <c r="L1002" s="351"/>
      <c r="M1002" s="351"/>
      <c r="N1002" s="351"/>
      <c r="O1002" s="351"/>
      <c r="P1002" s="352" t="s">
        <v>199</v>
      </c>
      <c r="Q1002" s="352"/>
      <c r="R1002" s="352"/>
      <c r="S1002" s="352"/>
      <c r="T1002" s="352"/>
      <c r="U1002" s="352"/>
      <c r="V1002" s="352"/>
      <c r="W1002" s="352"/>
      <c r="X1002" s="352"/>
      <c r="Y1002" s="353" t="s">
        <v>222</v>
      </c>
      <c r="Z1002" s="354"/>
      <c r="AA1002" s="354"/>
      <c r="AB1002" s="354"/>
      <c r="AC1002" s="134" t="s">
        <v>263</v>
      </c>
      <c r="AD1002" s="134"/>
      <c r="AE1002" s="134"/>
      <c r="AF1002" s="134"/>
      <c r="AG1002" s="134"/>
      <c r="AH1002" s="353" t="s">
        <v>291</v>
      </c>
      <c r="AI1002" s="350"/>
      <c r="AJ1002" s="350"/>
      <c r="AK1002" s="350"/>
      <c r="AL1002" s="350" t="s">
        <v>21</v>
      </c>
      <c r="AM1002" s="350"/>
      <c r="AN1002" s="350"/>
      <c r="AO1002" s="355"/>
      <c r="AP1002" s="356" t="s">
        <v>225</v>
      </c>
      <c r="AQ1002" s="356"/>
      <c r="AR1002" s="356"/>
      <c r="AS1002" s="356"/>
      <c r="AT1002" s="356"/>
      <c r="AU1002" s="356"/>
      <c r="AV1002" s="356"/>
      <c r="AW1002" s="356"/>
      <c r="AX1002" s="356"/>
    </row>
    <row r="1003" spans="1:50" ht="30" hidden="1" customHeight="1" x14ac:dyDescent="0.15">
      <c r="A1003" s="362">
        <v>1</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57"/>
      <c r="AE1003" s="357"/>
      <c r="AF1003" s="357"/>
      <c r="AG1003" s="357"/>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2</v>
      </c>
      <c r="B1004" s="362">
        <v>1</v>
      </c>
      <c r="C1004" s="333"/>
      <c r="D1004" s="333"/>
      <c r="E1004" s="333"/>
      <c r="F1004" s="333"/>
      <c r="G1004" s="333"/>
      <c r="H1004" s="333"/>
      <c r="I1004" s="333"/>
      <c r="J1004" s="334"/>
      <c r="K1004" s="335"/>
      <c r="L1004" s="335"/>
      <c r="M1004" s="335"/>
      <c r="N1004" s="335"/>
      <c r="O1004" s="335"/>
      <c r="P1004" s="336"/>
      <c r="Q1004" s="336"/>
      <c r="R1004" s="336"/>
      <c r="S1004" s="336"/>
      <c r="T1004" s="336"/>
      <c r="U1004" s="336"/>
      <c r="V1004" s="336"/>
      <c r="W1004" s="336"/>
      <c r="X1004" s="336"/>
      <c r="Y1004" s="337"/>
      <c r="Z1004" s="338"/>
      <c r="AA1004" s="338"/>
      <c r="AB1004" s="339"/>
      <c r="AC1004" s="349"/>
      <c r="AD1004" s="349"/>
      <c r="AE1004" s="349"/>
      <c r="AF1004" s="349"/>
      <c r="AG1004" s="349"/>
      <c r="AH1004" s="358"/>
      <c r="AI1004" s="359"/>
      <c r="AJ1004" s="359"/>
      <c r="AK1004" s="359"/>
      <c r="AL1004" s="343"/>
      <c r="AM1004" s="344"/>
      <c r="AN1004" s="344"/>
      <c r="AO1004" s="345"/>
      <c r="AP1004" s="346"/>
      <c r="AQ1004" s="346"/>
      <c r="AR1004" s="346"/>
      <c r="AS1004" s="346"/>
      <c r="AT1004" s="346"/>
      <c r="AU1004" s="346"/>
      <c r="AV1004" s="346"/>
      <c r="AW1004" s="346"/>
      <c r="AX1004" s="346"/>
    </row>
    <row r="1005" spans="1:50" ht="30" hidden="1" customHeight="1" x14ac:dyDescent="0.15">
      <c r="A1005" s="362">
        <v>3</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4</v>
      </c>
      <c r="B1006" s="362">
        <v>1</v>
      </c>
      <c r="C1006" s="347"/>
      <c r="D1006" s="333"/>
      <c r="E1006" s="333"/>
      <c r="F1006" s="333"/>
      <c r="G1006" s="333"/>
      <c r="H1006" s="333"/>
      <c r="I1006" s="333"/>
      <c r="J1006" s="334"/>
      <c r="K1006" s="335"/>
      <c r="L1006" s="335"/>
      <c r="M1006" s="335"/>
      <c r="N1006" s="335"/>
      <c r="O1006" s="335"/>
      <c r="P1006" s="348"/>
      <c r="Q1006" s="336"/>
      <c r="R1006" s="336"/>
      <c r="S1006" s="336"/>
      <c r="T1006" s="336"/>
      <c r="U1006" s="336"/>
      <c r="V1006" s="336"/>
      <c r="W1006" s="336"/>
      <c r="X1006" s="336"/>
      <c r="Y1006" s="337"/>
      <c r="Z1006" s="338"/>
      <c r="AA1006" s="338"/>
      <c r="AB1006" s="339"/>
      <c r="AC1006" s="349"/>
      <c r="AD1006" s="349"/>
      <c r="AE1006" s="349"/>
      <c r="AF1006" s="349"/>
      <c r="AG1006" s="349"/>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5</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6</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7</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8</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9</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10</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11</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12</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13</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14</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15</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30" hidden="1" customHeight="1" x14ac:dyDescent="0.15">
      <c r="A1018" s="362">
        <v>16</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s="16" customFormat="1" ht="30" hidden="1" customHeight="1" x14ac:dyDescent="0.15">
      <c r="A1019" s="362">
        <v>17</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18</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19</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20</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21</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22</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23</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24</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25</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26</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27</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28</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29</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30" hidden="1" customHeight="1" x14ac:dyDescent="0.15">
      <c r="A1032" s="362">
        <v>30</v>
      </c>
      <c r="B1032" s="362">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0"/>
      <c r="B1035" s="350"/>
      <c r="C1035" s="350" t="s">
        <v>26</v>
      </c>
      <c r="D1035" s="350"/>
      <c r="E1035" s="350"/>
      <c r="F1035" s="350"/>
      <c r="G1035" s="350"/>
      <c r="H1035" s="350"/>
      <c r="I1035" s="350"/>
      <c r="J1035" s="134" t="s">
        <v>224</v>
      </c>
      <c r="K1035" s="351"/>
      <c r="L1035" s="351"/>
      <c r="M1035" s="351"/>
      <c r="N1035" s="351"/>
      <c r="O1035" s="351"/>
      <c r="P1035" s="352" t="s">
        <v>199</v>
      </c>
      <c r="Q1035" s="352"/>
      <c r="R1035" s="352"/>
      <c r="S1035" s="352"/>
      <c r="T1035" s="352"/>
      <c r="U1035" s="352"/>
      <c r="V1035" s="352"/>
      <c r="W1035" s="352"/>
      <c r="X1035" s="352"/>
      <c r="Y1035" s="353" t="s">
        <v>222</v>
      </c>
      <c r="Z1035" s="354"/>
      <c r="AA1035" s="354"/>
      <c r="AB1035" s="354"/>
      <c r="AC1035" s="134" t="s">
        <v>263</v>
      </c>
      <c r="AD1035" s="134"/>
      <c r="AE1035" s="134"/>
      <c r="AF1035" s="134"/>
      <c r="AG1035" s="134"/>
      <c r="AH1035" s="353" t="s">
        <v>291</v>
      </c>
      <c r="AI1035" s="350"/>
      <c r="AJ1035" s="350"/>
      <c r="AK1035" s="350"/>
      <c r="AL1035" s="350" t="s">
        <v>21</v>
      </c>
      <c r="AM1035" s="350"/>
      <c r="AN1035" s="350"/>
      <c r="AO1035" s="355"/>
      <c r="AP1035" s="356" t="s">
        <v>225</v>
      </c>
      <c r="AQ1035" s="356"/>
      <c r="AR1035" s="356"/>
      <c r="AS1035" s="356"/>
      <c r="AT1035" s="356"/>
      <c r="AU1035" s="356"/>
      <c r="AV1035" s="356"/>
      <c r="AW1035" s="356"/>
      <c r="AX1035" s="356"/>
    </row>
    <row r="1036" spans="1:50" ht="30" hidden="1" customHeight="1" x14ac:dyDescent="0.15">
      <c r="A1036" s="362">
        <v>1</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57"/>
      <c r="AE1036" s="357"/>
      <c r="AF1036" s="357"/>
      <c r="AG1036" s="357"/>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2</v>
      </c>
      <c r="B1037" s="362">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9"/>
      <c r="AD1037" s="349"/>
      <c r="AE1037" s="349"/>
      <c r="AF1037" s="349"/>
      <c r="AG1037" s="349"/>
      <c r="AH1037" s="358"/>
      <c r="AI1037" s="359"/>
      <c r="AJ1037" s="359"/>
      <c r="AK1037" s="359"/>
      <c r="AL1037" s="343"/>
      <c r="AM1037" s="344"/>
      <c r="AN1037" s="344"/>
      <c r="AO1037" s="345"/>
      <c r="AP1037" s="346"/>
      <c r="AQ1037" s="346"/>
      <c r="AR1037" s="346"/>
      <c r="AS1037" s="346"/>
      <c r="AT1037" s="346"/>
      <c r="AU1037" s="346"/>
      <c r="AV1037" s="346"/>
      <c r="AW1037" s="346"/>
      <c r="AX1037" s="346"/>
    </row>
    <row r="1038" spans="1:50" ht="30" hidden="1" customHeight="1" x14ac:dyDescent="0.15">
      <c r="A1038" s="362">
        <v>3</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4</v>
      </c>
      <c r="B1039" s="362">
        <v>1</v>
      </c>
      <c r="C1039" s="347"/>
      <c r="D1039" s="333"/>
      <c r="E1039" s="333"/>
      <c r="F1039" s="333"/>
      <c r="G1039" s="333"/>
      <c r="H1039" s="333"/>
      <c r="I1039" s="333"/>
      <c r="J1039" s="334"/>
      <c r="K1039" s="335"/>
      <c r="L1039" s="335"/>
      <c r="M1039" s="335"/>
      <c r="N1039" s="335"/>
      <c r="O1039" s="335"/>
      <c r="P1039" s="348"/>
      <c r="Q1039" s="336"/>
      <c r="R1039" s="336"/>
      <c r="S1039" s="336"/>
      <c r="T1039" s="336"/>
      <c r="U1039" s="336"/>
      <c r="V1039" s="336"/>
      <c r="W1039" s="336"/>
      <c r="X1039" s="336"/>
      <c r="Y1039" s="337"/>
      <c r="Z1039" s="338"/>
      <c r="AA1039" s="338"/>
      <c r="AB1039" s="339"/>
      <c r="AC1039" s="349"/>
      <c r="AD1039" s="349"/>
      <c r="AE1039" s="349"/>
      <c r="AF1039" s="349"/>
      <c r="AG1039" s="349"/>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5</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6</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7</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8</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9</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10</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11</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12</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13</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14</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15</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ht="30" hidden="1" customHeight="1" x14ac:dyDescent="0.15">
      <c r="A1051" s="362">
        <v>16</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s="16" customFormat="1" ht="30" hidden="1" customHeight="1" x14ac:dyDescent="0.15">
      <c r="A1052" s="362">
        <v>17</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18</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19</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20</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21</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22</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23</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24</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25</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26</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27</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28</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29</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30" hidden="1" customHeight="1" x14ac:dyDescent="0.15">
      <c r="A1065" s="362">
        <v>30</v>
      </c>
      <c r="B1065" s="362">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0"/>
      <c r="B1068" s="350"/>
      <c r="C1068" s="350" t="s">
        <v>26</v>
      </c>
      <c r="D1068" s="350"/>
      <c r="E1068" s="350"/>
      <c r="F1068" s="350"/>
      <c r="G1068" s="350"/>
      <c r="H1068" s="350"/>
      <c r="I1068" s="350"/>
      <c r="J1068" s="134" t="s">
        <v>224</v>
      </c>
      <c r="K1068" s="351"/>
      <c r="L1068" s="351"/>
      <c r="M1068" s="351"/>
      <c r="N1068" s="351"/>
      <c r="O1068" s="351"/>
      <c r="P1068" s="352" t="s">
        <v>199</v>
      </c>
      <c r="Q1068" s="352"/>
      <c r="R1068" s="352"/>
      <c r="S1068" s="352"/>
      <c r="T1068" s="352"/>
      <c r="U1068" s="352"/>
      <c r="V1068" s="352"/>
      <c r="W1068" s="352"/>
      <c r="X1068" s="352"/>
      <c r="Y1068" s="353" t="s">
        <v>222</v>
      </c>
      <c r="Z1068" s="354"/>
      <c r="AA1068" s="354"/>
      <c r="AB1068" s="354"/>
      <c r="AC1068" s="134" t="s">
        <v>263</v>
      </c>
      <c r="AD1068" s="134"/>
      <c r="AE1068" s="134"/>
      <c r="AF1068" s="134"/>
      <c r="AG1068" s="134"/>
      <c r="AH1068" s="353" t="s">
        <v>291</v>
      </c>
      <c r="AI1068" s="350"/>
      <c r="AJ1068" s="350"/>
      <c r="AK1068" s="350"/>
      <c r="AL1068" s="350" t="s">
        <v>21</v>
      </c>
      <c r="AM1068" s="350"/>
      <c r="AN1068" s="350"/>
      <c r="AO1068" s="355"/>
      <c r="AP1068" s="356" t="s">
        <v>225</v>
      </c>
      <c r="AQ1068" s="356"/>
      <c r="AR1068" s="356"/>
      <c r="AS1068" s="356"/>
      <c r="AT1068" s="356"/>
      <c r="AU1068" s="356"/>
      <c r="AV1068" s="356"/>
      <c r="AW1068" s="356"/>
      <c r="AX1068" s="356"/>
    </row>
    <row r="1069" spans="1:50" ht="30" hidden="1" customHeight="1" x14ac:dyDescent="0.15">
      <c r="A1069" s="362">
        <v>1</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57"/>
      <c r="AE1069" s="357"/>
      <c r="AF1069" s="357"/>
      <c r="AG1069" s="357"/>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2</v>
      </c>
      <c r="B1070" s="362">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9"/>
      <c r="AD1070" s="349"/>
      <c r="AE1070" s="349"/>
      <c r="AF1070" s="349"/>
      <c r="AG1070" s="349"/>
      <c r="AH1070" s="358"/>
      <c r="AI1070" s="359"/>
      <c r="AJ1070" s="359"/>
      <c r="AK1070" s="359"/>
      <c r="AL1070" s="343"/>
      <c r="AM1070" s="344"/>
      <c r="AN1070" s="344"/>
      <c r="AO1070" s="345"/>
      <c r="AP1070" s="346"/>
      <c r="AQ1070" s="346"/>
      <c r="AR1070" s="346"/>
      <c r="AS1070" s="346"/>
      <c r="AT1070" s="346"/>
      <c r="AU1070" s="346"/>
      <c r="AV1070" s="346"/>
      <c r="AW1070" s="346"/>
      <c r="AX1070" s="346"/>
    </row>
    <row r="1071" spans="1:50" ht="30" hidden="1" customHeight="1" x14ac:dyDescent="0.15">
      <c r="A1071" s="362">
        <v>3</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4</v>
      </c>
      <c r="B1072" s="362">
        <v>1</v>
      </c>
      <c r="C1072" s="347"/>
      <c r="D1072" s="333"/>
      <c r="E1072" s="333"/>
      <c r="F1072" s="333"/>
      <c r="G1072" s="333"/>
      <c r="H1072" s="333"/>
      <c r="I1072" s="333"/>
      <c r="J1072" s="334"/>
      <c r="K1072" s="335"/>
      <c r="L1072" s="335"/>
      <c r="M1072" s="335"/>
      <c r="N1072" s="335"/>
      <c r="O1072" s="335"/>
      <c r="P1072" s="348"/>
      <c r="Q1072" s="336"/>
      <c r="R1072" s="336"/>
      <c r="S1072" s="336"/>
      <c r="T1072" s="336"/>
      <c r="U1072" s="336"/>
      <c r="V1072" s="336"/>
      <c r="W1072" s="336"/>
      <c r="X1072" s="336"/>
      <c r="Y1072" s="337"/>
      <c r="Z1072" s="338"/>
      <c r="AA1072" s="338"/>
      <c r="AB1072" s="339"/>
      <c r="AC1072" s="349"/>
      <c r="AD1072" s="349"/>
      <c r="AE1072" s="349"/>
      <c r="AF1072" s="349"/>
      <c r="AG1072" s="349"/>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5</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6</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7</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8</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9</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10</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11</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12</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13</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14</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15</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30" hidden="1" customHeight="1" x14ac:dyDescent="0.15">
      <c r="A1084" s="362">
        <v>16</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30" hidden="1" customHeight="1" x14ac:dyDescent="0.15">
      <c r="A1085" s="362">
        <v>17</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18</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19</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20</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21</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22</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23</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24</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25</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26</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27</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28</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29</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30" hidden="1" customHeight="1" x14ac:dyDescent="0.15">
      <c r="A1098" s="362">
        <v>30</v>
      </c>
      <c r="B1098" s="362">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24.75" customHeight="1" x14ac:dyDescent="0.15">
      <c r="A1099" s="363" t="s">
        <v>254</v>
      </c>
      <c r="B1099" s="364"/>
      <c r="C1099" s="364"/>
      <c r="D1099" s="364"/>
      <c r="E1099" s="364"/>
      <c r="F1099" s="364"/>
      <c r="G1099" s="364"/>
      <c r="H1099" s="364"/>
      <c r="I1099" s="364"/>
      <c r="J1099" s="364"/>
      <c r="K1099" s="364"/>
      <c r="L1099" s="364"/>
      <c r="M1099" s="364"/>
      <c r="N1099" s="364"/>
      <c r="O1099" s="364"/>
      <c r="P1099" s="364"/>
      <c r="Q1099" s="364"/>
      <c r="R1099" s="364"/>
      <c r="S1099" s="364"/>
      <c r="T1099" s="364"/>
      <c r="U1099" s="364"/>
      <c r="V1099" s="364"/>
      <c r="W1099" s="364"/>
      <c r="X1099" s="364"/>
      <c r="Y1099" s="364"/>
      <c r="Z1099" s="364"/>
      <c r="AA1099" s="364"/>
      <c r="AB1099" s="364"/>
      <c r="AC1099" s="364"/>
      <c r="AD1099" s="364"/>
      <c r="AE1099" s="364"/>
      <c r="AF1099" s="364"/>
      <c r="AG1099" s="364"/>
      <c r="AH1099" s="364"/>
      <c r="AI1099" s="364"/>
      <c r="AJ1099" s="364"/>
      <c r="AK1099" s="365"/>
      <c r="AL1099" s="266" t="s">
        <v>269</v>
      </c>
      <c r="AM1099" s="267"/>
      <c r="AN1099" s="267"/>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62"/>
      <c r="B1102" s="362"/>
      <c r="C1102" s="134" t="s">
        <v>218</v>
      </c>
      <c r="D1102" s="366"/>
      <c r="E1102" s="134" t="s">
        <v>217</v>
      </c>
      <c r="F1102" s="366"/>
      <c r="G1102" s="366"/>
      <c r="H1102" s="366"/>
      <c r="I1102" s="366"/>
      <c r="J1102" s="134" t="s">
        <v>224</v>
      </c>
      <c r="K1102" s="134"/>
      <c r="L1102" s="134"/>
      <c r="M1102" s="134"/>
      <c r="N1102" s="134"/>
      <c r="O1102" s="134"/>
      <c r="P1102" s="353" t="s">
        <v>27</v>
      </c>
      <c r="Q1102" s="353"/>
      <c r="R1102" s="353"/>
      <c r="S1102" s="353"/>
      <c r="T1102" s="353"/>
      <c r="U1102" s="353"/>
      <c r="V1102" s="353"/>
      <c r="W1102" s="353"/>
      <c r="X1102" s="353"/>
      <c r="Y1102" s="134" t="s">
        <v>226</v>
      </c>
      <c r="Z1102" s="366"/>
      <c r="AA1102" s="366"/>
      <c r="AB1102" s="366"/>
      <c r="AC1102" s="134" t="s">
        <v>200</v>
      </c>
      <c r="AD1102" s="134"/>
      <c r="AE1102" s="134"/>
      <c r="AF1102" s="134"/>
      <c r="AG1102" s="134"/>
      <c r="AH1102" s="353" t="s">
        <v>213</v>
      </c>
      <c r="AI1102" s="354"/>
      <c r="AJ1102" s="354"/>
      <c r="AK1102" s="354"/>
      <c r="AL1102" s="354" t="s">
        <v>21</v>
      </c>
      <c r="AM1102" s="354"/>
      <c r="AN1102" s="354"/>
      <c r="AO1102" s="367"/>
      <c r="AP1102" s="356" t="s">
        <v>255</v>
      </c>
      <c r="AQ1102" s="356"/>
      <c r="AR1102" s="356"/>
      <c r="AS1102" s="356"/>
      <c r="AT1102" s="356"/>
      <c r="AU1102" s="356"/>
      <c r="AV1102" s="356"/>
      <c r="AW1102" s="356"/>
      <c r="AX1102" s="356"/>
    </row>
    <row r="1103" spans="1:50" ht="30" hidden="1" customHeight="1" x14ac:dyDescent="0.15">
      <c r="A1103" s="362">
        <v>1</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2</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3</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4</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5</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6</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7</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8</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9</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10</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11</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12</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13</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14</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15</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16</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17</v>
      </c>
      <c r="B1119" s="362">
        <v>1</v>
      </c>
      <c r="C1119" s="360"/>
      <c r="D1119" s="360"/>
      <c r="E1119" s="361"/>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18</v>
      </c>
      <c r="B1120" s="362">
        <v>1</v>
      </c>
      <c r="C1120" s="360"/>
      <c r="D1120" s="360"/>
      <c r="E1120" s="132"/>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19</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20</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21</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22</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23</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24</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25</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26</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27</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28</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29</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30" hidden="1" customHeight="1" x14ac:dyDescent="0.15">
      <c r="A1132" s="362">
        <v>30</v>
      </c>
      <c r="B1132" s="362">
        <v>1</v>
      </c>
      <c r="C1132" s="360"/>
      <c r="D1132" s="360"/>
      <c r="E1132" s="361"/>
      <c r="F1132" s="361"/>
      <c r="G1132" s="361"/>
      <c r="H1132" s="361"/>
      <c r="I1132" s="361"/>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 RIGHT(TEXT(AL840,"0.#"),1)&lt;&gt;"."),TRUE,FALSE)</formula>
    </cfRule>
    <cfRule type="expression" dxfId="1796" priority="6626">
      <formula>IF(AND(AL840&gt;=0, RIGHT(TEXT(AL840,"0.#"),1)="."),TRUE,FALSE)</formula>
    </cfRule>
    <cfRule type="expression" dxfId="1795" priority="6627">
      <formula>IF(AND(AL840&lt;0, RIGHT(TEXT(AL840,"0.#"),1)&lt;&gt;"."),TRUE,FALSE)</formula>
    </cfRule>
    <cfRule type="expression" dxfId="1794" priority="6628">
      <formula>IF(AND(AL840&lt;0, 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 RIGHT(TEXT(AL1103,"0.#"),1)&lt;&gt;"."),TRUE,FALSE)</formula>
    </cfRule>
    <cfRule type="expression" dxfId="1692" priority="2860">
      <formula>IF(AND(AL1103&gt;=0, RIGHT(TEXT(AL1103,"0.#"),1)="."),TRUE,FALSE)</formula>
    </cfRule>
    <cfRule type="expression" dxfId="1691" priority="2861">
      <formula>IF(AND(AL1103&lt;0, RIGHT(TEXT(AL1103,"0.#"),1)&lt;&gt;"."),TRUE,FALSE)</formula>
    </cfRule>
    <cfRule type="expression" dxfId="1690" priority="2862">
      <formula>IF(AND(AL1103&lt;0, 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 RIGHT(TEXT(AL838,"0.#"),1)&lt;&gt;"."),TRUE,FALSE)</formula>
    </cfRule>
    <cfRule type="expression" dxfId="1678" priority="2812">
      <formula>IF(AND(AL838&gt;=0, RIGHT(TEXT(AL838,"0.#"),1)="."),TRUE,FALSE)</formula>
    </cfRule>
    <cfRule type="expression" dxfId="1677" priority="2813">
      <formula>IF(AND(AL838&lt;0, RIGHT(TEXT(AL838,"0.#"),1)&lt;&gt;"."),TRUE,FALSE)</formula>
    </cfRule>
    <cfRule type="expression" dxfId="1676" priority="2814">
      <formula>IF(AND(AL838&lt;0, 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 RIGHT(TEXT(AL873,"0.#"),1)&lt;&gt;"."),TRUE,FALSE)</formula>
    </cfRule>
    <cfRule type="expression" dxfId="1258" priority="2072">
      <formula>IF(AND(AL873&gt;=0, RIGHT(TEXT(AL873,"0.#"),1)="."),TRUE,FALSE)</formula>
    </cfRule>
    <cfRule type="expression" dxfId="1257" priority="2073">
      <formula>IF(AND(AL873&lt;0, RIGHT(TEXT(AL873,"0.#"),1)&lt;&gt;"."),TRUE,FALSE)</formula>
    </cfRule>
    <cfRule type="expression" dxfId="1256" priority="2074">
      <formula>IF(AND(AL873&lt;0, RIGHT(TEXT(AL873,"0.#"),1)="."),TRUE,FALSE)</formula>
    </cfRule>
  </conditionalFormatting>
  <conditionalFormatting sqref="AL871:AO872">
    <cfRule type="expression" dxfId="1255" priority="2065">
      <formula>IF(AND(AL871&gt;=0, RIGHT(TEXT(AL871,"0.#"),1)&lt;&gt;"."),TRUE,FALSE)</formula>
    </cfRule>
    <cfRule type="expression" dxfId="1254" priority="2066">
      <formula>IF(AND(AL871&gt;=0, RIGHT(TEXT(AL871,"0.#"),1)="."),TRUE,FALSE)</formula>
    </cfRule>
    <cfRule type="expression" dxfId="1253" priority="2067">
      <formula>IF(AND(AL871&lt;0, RIGHT(TEXT(AL871,"0.#"),1)&lt;&gt;"."),TRUE,FALSE)</formula>
    </cfRule>
    <cfRule type="expression" dxfId="1252" priority="2068">
      <formula>IF(AND(AL871&lt;0, RIGHT(TEXT(AL871,"0.#"),1)="."),TRUE,FALSE)</formula>
    </cfRule>
  </conditionalFormatting>
  <conditionalFormatting sqref="AL906:AO933">
    <cfRule type="expression" dxfId="1251" priority="2059">
      <formula>IF(AND(AL906&gt;=0, RIGHT(TEXT(AL906,"0.#"),1)&lt;&gt;"."),TRUE,FALSE)</formula>
    </cfRule>
    <cfRule type="expression" dxfId="1250" priority="2060">
      <formula>IF(AND(AL906&gt;=0, RIGHT(TEXT(AL906,"0.#"),1)="."),TRUE,FALSE)</formula>
    </cfRule>
    <cfRule type="expression" dxfId="1249" priority="2061">
      <formula>IF(AND(AL906&lt;0, RIGHT(TEXT(AL906,"0.#"),1)&lt;&gt;"."),TRUE,FALSE)</formula>
    </cfRule>
    <cfRule type="expression" dxfId="1248" priority="2062">
      <formula>IF(AND(AL906&lt;0, RIGHT(TEXT(AL906,"0.#"),1)="."),TRUE,FALSE)</formula>
    </cfRule>
  </conditionalFormatting>
  <conditionalFormatting sqref="AL904:AO905">
    <cfRule type="expression" dxfId="1247" priority="2053">
      <formula>IF(AND(AL904&gt;=0, RIGHT(TEXT(AL904,"0.#"),1)&lt;&gt;"."),TRUE,FALSE)</formula>
    </cfRule>
    <cfRule type="expression" dxfId="1246" priority="2054">
      <formula>IF(AND(AL904&gt;=0, RIGHT(TEXT(AL904,"0.#"),1)="."),TRUE,FALSE)</formula>
    </cfRule>
    <cfRule type="expression" dxfId="1245" priority="2055">
      <formula>IF(AND(AL904&lt;0, RIGHT(TEXT(AL904,"0.#"),1)&lt;&gt;"."),TRUE,FALSE)</formula>
    </cfRule>
    <cfRule type="expression" dxfId="1244" priority="2056">
      <formula>IF(AND(AL904&lt;0, RIGHT(TEXT(AL904,"0.#"),1)="."),TRUE,FALSE)</formula>
    </cfRule>
  </conditionalFormatting>
  <conditionalFormatting sqref="AL939:AO966">
    <cfRule type="expression" dxfId="1243" priority="2047">
      <formula>IF(AND(AL939&gt;=0, RIGHT(TEXT(AL939,"0.#"),1)&lt;&gt;"."),TRUE,FALSE)</formula>
    </cfRule>
    <cfRule type="expression" dxfId="1242" priority="2048">
      <formula>IF(AND(AL939&gt;=0, RIGHT(TEXT(AL939,"0.#"),1)="."),TRUE,FALSE)</formula>
    </cfRule>
    <cfRule type="expression" dxfId="1241" priority="2049">
      <formula>IF(AND(AL939&lt;0, RIGHT(TEXT(AL939,"0.#"),1)&lt;&gt;"."),TRUE,FALSE)</formula>
    </cfRule>
    <cfRule type="expression" dxfId="1240" priority="2050">
      <formula>IF(AND(AL939&lt;0, RIGHT(TEXT(AL939,"0.#"),1)="."),TRUE,FALSE)</formula>
    </cfRule>
  </conditionalFormatting>
  <conditionalFormatting sqref="AL937:AO938">
    <cfRule type="expression" dxfId="1239" priority="2041">
      <formula>IF(AND(AL937&gt;=0, RIGHT(TEXT(AL937,"0.#"),1)&lt;&gt;"."),TRUE,FALSE)</formula>
    </cfRule>
    <cfRule type="expression" dxfId="1238" priority="2042">
      <formula>IF(AND(AL937&gt;=0, RIGHT(TEXT(AL937,"0.#"),1)="."),TRUE,FALSE)</formula>
    </cfRule>
    <cfRule type="expression" dxfId="1237" priority="2043">
      <formula>IF(AND(AL937&lt;0, RIGHT(TEXT(AL937,"0.#"),1)&lt;&gt;"."),TRUE,FALSE)</formula>
    </cfRule>
    <cfRule type="expression" dxfId="1236" priority="2044">
      <formula>IF(AND(AL937&lt;0, RIGHT(TEXT(AL937,"0.#"),1)="."),TRUE,FALSE)</formula>
    </cfRule>
  </conditionalFormatting>
  <conditionalFormatting sqref="AL972:AO999">
    <cfRule type="expression" dxfId="1235" priority="2035">
      <formula>IF(AND(AL972&gt;=0, RIGHT(TEXT(AL972,"0.#"),1)&lt;&gt;"."),TRUE,FALSE)</formula>
    </cfRule>
    <cfRule type="expression" dxfId="1234" priority="2036">
      <formula>IF(AND(AL972&gt;=0, RIGHT(TEXT(AL972,"0.#"),1)="."),TRUE,FALSE)</formula>
    </cfRule>
    <cfRule type="expression" dxfId="1233" priority="2037">
      <formula>IF(AND(AL972&lt;0, RIGHT(TEXT(AL972,"0.#"),1)&lt;&gt;"."),TRUE,FALSE)</formula>
    </cfRule>
    <cfRule type="expression" dxfId="1232" priority="2038">
      <formula>IF(AND(AL972&lt;0, RIGHT(TEXT(AL972,"0.#"),1)="."),TRUE,FALSE)</formula>
    </cfRule>
  </conditionalFormatting>
  <conditionalFormatting sqref="AL970:AO971">
    <cfRule type="expression" dxfId="1231" priority="2029">
      <formula>IF(AND(AL970&gt;=0, RIGHT(TEXT(AL970,"0.#"),1)&lt;&gt;"."),TRUE,FALSE)</formula>
    </cfRule>
    <cfRule type="expression" dxfId="1230" priority="2030">
      <formula>IF(AND(AL970&gt;=0, RIGHT(TEXT(AL970,"0.#"),1)="."),TRUE,FALSE)</formula>
    </cfRule>
    <cfRule type="expression" dxfId="1229" priority="2031">
      <formula>IF(AND(AL970&lt;0, RIGHT(TEXT(AL970,"0.#"),1)&lt;&gt;"."),TRUE,FALSE)</formula>
    </cfRule>
    <cfRule type="expression" dxfId="1228" priority="2032">
      <formula>IF(AND(AL970&lt;0, RIGHT(TEXT(AL970,"0.#"),1)="."),TRUE,FALSE)</formula>
    </cfRule>
  </conditionalFormatting>
  <conditionalFormatting sqref="AL1005:AO1032">
    <cfRule type="expression" dxfId="1227" priority="2023">
      <formula>IF(AND(AL1005&gt;=0, RIGHT(TEXT(AL1005,"0.#"),1)&lt;&gt;"."),TRUE,FALSE)</formula>
    </cfRule>
    <cfRule type="expression" dxfId="1226" priority="2024">
      <formula>IF(AND(AL1005&gt;=0, RIGHT(TEXT(AL1005,"0.#"),1)="."),TRUE,FALSE)</formula>
    </cfRule>
    <cfRule type="expression" dxfId="1225" priority="2025">
      <formula>IF(AND(AL1005&lt;0, RIGHT(TEXT(AL1005,"0.#"),1)&lt;&gt;"."),TRUE,FALSE)</formula>
    </cfRule>
    <cfRule type="expression" dxfId="1224" priority="2026">
      <formula>IF(AND(AL1005&lt;0, RIGHT(TEXT(AL1005,"0.#"),1)="."),TRUE,FALSE)</formula>
    </cfRule>
  </conditionalFormatting>
  <conditionalFormatting sqref="AL1003:AO1004">
    <cfRule type="expression" dxfId="1223" priority="2017">
      <formula>IF(AND(AL1003&gt;=0, RIGHT(TEXT(AL1003,"0.#"),1)&lt;&gt;"."),TRUE,FALSE)</formula>
    </cfRule>
    <cfRule type="expression" dxfId="1222" priority="2018">
      <formula>IF(AND(AL1003&gt;=0, RIGHT(TEXT(AL1003,"0.#"),1)="."),TRUE,FALSE)</formula>
    </cfRule>
    <cfRule type="expression" dxfId="1221" priority="2019">
      <formula>IF(AND(AL1003&lt;0, RIGHT(TEXT(AL1003,"0.#"),1)&lt;&gt;"."),TRUE,FALSE)</formula>
    </cfRule>
    <cfRule type="expression" dxfId="1220" priority="2020">
      <formula>IF(AND(AL1003&lt;0, 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 RIGHT(TEXT(AL1038,"0.#"),1)&lt;&gt;"."),TRUE,FALSE)</formula>
    </cfRule>
    <cfRule type="expression" dxfId="1216" priority="2012">
      <formula>IF(AND(AL1038&gt;=0, RIGHT(TEXT(AL1038,"0.#"),1)="."),TRUE,FALSE)</formula>
    </cfRule>
    <cfRule type="expression" dxfId="1215" priority="2013">
      <formula>IF(AND(AL1038&lt;0, RIGHT(TEXT(AL1038,"0.#"),1)&lt;&gt;"."),TRUE,FALSE)</formula>
    </cfRule>
    <cfRule type="expression" dxfId="1214" priority="2014">
      <formula>IF(AND(AL1038&lt;0, 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 RIGHT(TEXT(AL1036,"0.#"),1)&lt;&gt;"."),TRUE,FALSE)</formula>
    </cfRule>
    <cfRule type="expression" dxfId="1210" priority="2006">
      <formula>IF(AND(AL1036&gt;=0, RIGHT(TEXT(AL1036,"0.#"),1)="."),TRUE,FALSE)</formula>
    </cfRule>
    <cfRule type="expression" dxfId="1209" priority="2007">
      <formula>IF(AND(AL1036&lt;0, RIGHT(TEXT(AL1036,"0.#"),1)&lt;&gt;"."),TRUE,FALSE)</formula>
    </cfRule>
    <cfRule type="expression" dxfId="1208" priority="2008">
      <formula>IF(AND(AL1036&lt;0, 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 RIGHT(TEXT(AL1071,"0.#"),1)&lt;&gt;"."),TRUE,FALSE)</formula>
    </cfRule>
    <cfRule type="expression" dxfId="1204" priority="2000">
      <formula>IF(AND(AL1071&gt;=0, RIGHT(TEXT(AL1071,"0.#"),1)="."),TRUE,FALSE)</formula>
    </cfRule>
    <cfRule type="expression" dxfId="1203" priority="2001">
      <formula>IF(AND(AL1071&lt;0, RIGHT(TEXT(AL1071,"0.#"),1)&lt;&gt;"."),TRUE,FALSE)</formula>
    </cfRule>
    <cfRule type="expression" dxfId="1202" priority="2002">
      <formula>IF(AND(AL1071&lt;0, 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 RIGHT(TEXT(AL1069,"0.#"),1)&lt;&gt;"."),TRUE,FALSE)</formula>
    </cfRule>
    <cfRule type="expression" dxfId="1198" priority="1994">
      <formula>IF(AND(AL1069&gt;=0, RIGHT(TEXT(AL1069,"0.#"),1)="."),TRUE,FALSE)</formula>
    </cfRule>
    <cfRule type="expression" dxfId="1197" priority="1995">
      <formula>IF(AND(AL1069&lt;0, RIGHT(TEXT(AL1069,"0.#"),1)&lt;&gt;"."),TRUE,FALSE)</formula>
    </cfRule>
    <cfRule type="expression" dxfId="1196" priority="1996">
      <formula>IF(AND(AL1069&lt;0, 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14" max="49" man="1"/>
    <brk id="740" max="49" man="1"/>
  </rowBreaks>
  <ignoredErrors>
    <ignoredError sqref="K740 N740 P740 T740 W740 Z740 AB740 AF740 AI740 AL740 AN740 P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K16" sqref="K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484</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341</v>
      </c>
      <c r="AB2" s="31"/>
      <c r="AC2" s="33" t="s">
        <v>134</v>
      </c>
      <c r="AD2" s="28"/>
      <c r="AE2" s="35" t="s">
        <v>172</v>
      </c>
      <c r="AF2" s="30"/>
      <c r="AG2" s="46" t="s">
        <v>295</v>
      </c>
      <c r="AI2" s="44" t="s">
        <v>331</v>
      </c>
      <c r="AK2" s="44" t="s">
        <v>215</v>
      </c>
      <c r="AM2" s="73"/>
      <c r="AN2" s="73"/>
      <c r="AP2" s="46" t="s">
        <v>295</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343</v>
      </c>
      <c r="W3" s="32" t="s">
        <v>149</v>
      </c>
      <c r="Y3" s="32" t="s">
        <v>68</v>
      </c>
      <c r="Z3" s="30"/>
      <c r="AA3" s="32" t="s">
        <v>451</v>
      </c>
      <c r="AB3" s="31"/>
      <c r="AC3" s="33" t="s">
        <v>135</v>
      </c>
      <c r="AD3" s="28"/>
      <c r="AE3" s="35" t="s">
        <v>173</v>
      </c>
      <c r="AF3" s="30"/>
      <c r="AG3" s="46" t="s">
        <v>296</v>
      </c>
      <c r="AI3" s="44" t="s">
        <v>208</v>
      </c>
      <c r="AK3" s="44" t="str">
        <f>CHAR(CODE(AK2)+1)</f>
        <v>B</v>
      </c>
      <c r="AM3" s="73"/>
      <c r="AN3" s="73"/>
      <c r="AP3" s="46" t="s">
        <v>296</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484</v>
      </c>
      <c r="R4" s="13" t="str">
        <f t="shared" si="3"/>
        <v>補助</v>
      </c>
      <c r="S4" s="13" t="str">
        <f t="shared" si="4"/>
        <v>補助</v>
      </c>
      <c r="T4" s="13"/>
      <c r="U4" s="32" t="s">
        <v>344</v>
      </c>
      <c r="W4" s="32" t="s">
        <v>150</v>
      </c>
      <c r="Y4" s="32" t="s">
        <v>358</v>
      </c>
      <c r="Z4" s="30"/>
      <c r="AA4" s="32" t="s">
        <v>452</v>
      </c>
      <c r="AB4" s="31"/>
      <c r="AC4" s="32" t="s">
        <v>136</v>
      </c>
      <c r="AD4" s="28"/>
      <c r="AE4" s="35" t="s">
        <v>174</v>
      </c>
      <c r="AF4" s="30"/>
      <c r="AG4" s="46" t="s">
        <v>297</v>
      </c>
      <c r="AI4" s="44" t="s">
        <v>210</v>
      </c>
      <c r="AK4" s="44" t="str">
        <f t="shared" ref="AK4:AK49" si="7">CHAR(CODE(AK3)+1)</f>
        <v>C</v>
      </c>
      <c r="AM4" s="73"/>
      <c r="AN4" s="73"/>
      <c r="AP4" s="46" t="s">
        <v>297</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補助</v>
      </c>
      <c r="T5" s="13"/>
      <c r="W5" s="32" t="s">
        <v>251</v>
      </c>
      <c r="Y5" s="32" t="s">
        <v>359</v>
      </c>
      <c r="Z5" s="30"/>
      <c r="AA5" s="32" t="s">
        <v>453</v>
      </c>
      <c r="AB5" s="31"/>
      <c r="AC5" s="32" t="s">
        <v>175</v>
      </c>
      <c r="AD5" s="31"/>
      <c r="AE5" s="35" t="s">
        <v>308</v>
      </c>
      <c r="AF5" s="30"/>
      <c r="AG5" s="46" t="s">
        <v>298</v>
      </c>
      <c r="AI5" s="44" t="s">
        <v>346</v>
      </c>
      <c r="AK5" s="44" t="str">
        <f t="shared" si="7"/>
        <v>D</v>
      </c>
      <c r="AP5" s="46" t="s">
        <v>298</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t="s">
        <v>484</v>
      </c>
      <c r="M6" s="13" t="str">
        <f t="shared" si="2"/>
        <v>公共事業</v>
      </c>
      <c r="N6" s="13" t="str">
        <f t="shared" si="6"/>
        <v>公共事業</v>
      </c>
      <c r="O6" s="13"/>
      <c r="P6" s="12" t="s">
        <v>77</v>
      </c>
      <c r="Q6" s="17"/>
      <c r="R6" s="13" t="str">
        <f t="shared" si="3"/>
        <v/>
      </c>
      <c r="S6" s="13" t="str">
        <f t="shared" si="4"/>
        <v>補助</v>
      </c>
      <c r="T6" s="13"/>
      <c r="U6" s="32" t="s">
        <v>310</v>
      </c>
      <c r="W6" s="32" t="s">
        <v>151</v>
      </c>
      <c r="Y6" s="32" t="s">
        <v>360</v>
      </c>
      <c r="Z6" s="30"/>
      <c r="AA6" s="32" t="s">
        <v>454</v>
      </c>
      <c r="AB6" s="31"/>
      <c r="AC6" s="32" t="s">
        <v>137</v>
      </c>
      <c r="AD6" s="31"/>
      <c r="AE6" s="35" t="s">
        <v>305</v>
      </c>
      <c r="AF6" s="30"/>
      <c r="AG6" s="46" t="s">
        <v>299</v>
      </c>
      <c r="AI6" s="44" t="s">
        <v>347</v>
      </c>
      <c r="AK6" s="44" t="str">
        <f>CHAR(CODE(AK5)+1)</f>
        <v>E</v>
      </c>
      <c r="AP6" s="46" t="s">
        <v>299</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公共事業</v>
      </c>
      <c r="O7" s="13"/>
      <c r="P7" s="12" t="s">
        <v>78</v>
      </c>
      <c r="Q7" s="17"/>
      <c r="R7" s="13" t="str">
        <f t="shared" si="3"/>
        <v/>
      </c>
      <c r="S7" s="13" t="str">
        <f t="shared" si="4"/>
        <v>補助</v>
      </c>
      <c r="T7" s="13"/>
      <c r="U7" s="32" t="s">
        <v>168</v>
      </c>
      <c r="W7" s="32" t="s">
        <v>152</v>
      </c>
      <c r="Y7" s="32" t="s">
        <v>361</v>
      </c>
      <c r="Z7" s="30"/>
      <c r="AA7" s="32" t="s">
        <v>455</v>
      </c>
      <c r="AB7" s="31"/>
      <c r="AC7" s="31"/>
      <c r="AD7" s="31"/>
      <c r="AE7" s="32" t="s">
        <v>137</v>
      </c>
      <c r="AF7" s="30"/>
      <c r="AG7" s="46" t="s">
        <v>300</v>
      </c>
      <c r="AH7" s="77"/>
      <c r="AI7" s="46" t="s">
        <v>324</v>
      </c>
      <c r="AK7" s="44" t="str">
        <f>CHAR(CODE(AK6)+1)</f>
        <v>F</v>
      </c>
      <c r="AP7" s="46" t="s">
        <v>300</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公共事業</v>
      </c>
      <c r="O8" s="13"/>
      <c r="P8" s="12" t="s">
        <v>79</v>
      </c>
      <c r="Q8" s="17"/>
      <c r="R8" s="13" t="str">
        <f t="shared" si="3"/>
        <v/>
      </c>
      <c r="S8" s="13" t="str">
        <f t="shared" si="4"/>
        <v>補助</v>
      </c>
      <c r="T8" s="13"/>
      <c r="U8" s="32" t="s">
        <v>311</v>
      </c>
      <c r="W8" s="32" t="s">
        <v>153</v>
      </c>
      <c r="Y8" s="32" t="s">
        <v>362</v>
      </c>
      <c r="Z8" s="30"/>
      <c r="AA8" s="32" t="s">
        <v>456</v>
      </c>
      <c r="AB8" s="31"/>
      <c r="AC8" s="31"/>
      <c r="AD8" s="31"/>
      <c r="AE8" s="31"/>
      <c r="AF8" s="30"/>
      <c r="AG8" s="46" t="s">
        <v>301</v>
      </c>
      <c r="AI8" s="44" t="s">
        <v>325</v>
      </c>
      <c r="AK8" s="44" t="str">
        <f t="shared" si="7"/>
        <v>G</v>
      </c>
      <c r="AP8" s="46" t="s">
        <v>301</v>
      </c>
    </row>
    <row r="9" spans="1:42" ht="13.5" customHeight="1" x14ac:dyDescent="0.15">
      <c r="A9" s="14" t="s">
        <v>91</v>
      </c>
      <c r="B9" s="15" t="s">
        <v>484</v>
      </c>
      <c r="C9" s="13" t="str">
        <f t="shared" si="0"/>
        <v>高齢社会対策</v>
      </c>
      <c r="D9" s="13" t="str">
        <f t="shared" si="8"/>
        <v>高齢社会対策</v>
      </c>
      <c r="F9" s="18" t="s">
        <v>228</v>
      </c>
      <c r="G9" s="17"/>
      <c r="H9" s="13" t="str">
        <f t="shared" si="1"/>
        <v/>
      </c>
      <c r="I9" s="13" t="str">
        <f t="shared" si="5"/>
        <v>一般会計</v>
      </c>
      <c r="K9" s="14" t="s">
        <v>109</v>
      </c>
      <c r="L9" s="15"/>
      <c r="M9" s="13" t="str">
        <f t="shared" si="2"/>
        <v/>
      </c>
      <c r="N9" s="13" t="str">
        <f t="shared" si="6"/>
        <v>公共事業</v>
      </c>
      <c r="O9" s="13"/>
      <c r="P9" s="13"/>
      <c r="Q9" s="19"/>
      <c r="T9" s="13"/>
      <c r="U9" s="32" t="s">
        <v>322</v>
      </c>
      <c r="W9" s="32" t="s">
        <v>154</v>
      </c>
      <c r="Y9" s="32" t="s">
        <v>363</v>
      </c>
      <c r="Z9" s="30"/>
      <c r="AA9" s="32" t="s">
        <v>457</v>
      </c>
      <c r="AB9" s="31"/>
      <c r="AC9" s="31"/>
      <c r="AD9" s="31"/>
      <c r="AE9" s="31"/>
      <c r="AF9" s="30"/>
      <c r="AG9" s="46" t="s">
        <v>302</v>
      </c>
      <c r="AI9" s="72"/>
      <c r="AK9" s="44" t="str">
        <f t="shared" si="7"/>
        <v>H</v>
      </c>
      <c r="AP9" s="46" t="s">
        <v>302</v>
      </c>
    </row>
    <row r="10" spans="1:42" ht="13.5" customHeight="1" x14ac:dyDescent="0.15">
      <c r="A10" s="14" t="s">
        <v>252</v>
      </c>
      <c r="B10" s="15"/>
      <c r="C10" s="13" t="str">
        <f t="shared" si="0"/>
        <v/>
      </c>
      <c r="D10" s="13" t="str">
        <f t="shared" si="8"/>
        <v>高齢社会対策</v>
      </c>
      <c r="F10" s="18" t="s">
        <v>116</v>
      </c>
      <c r="G10" s="17"/>
      <c r="H10" s="13" t="str">
        <f t="shared" si="1"/>
        <v/>
      </c>
      <c r="I10" s="13" t="str">
        <f t="shared" si="5"/>
        <v>一般会計</v>
      </c>
      <c r="K10" s="14" t="s">
        <v>256</v>
      </c>
      <c r="L10" s="15"/>
      <c r="M10" s="13" t="str">
        <f t="shared" si="2"/>
        <v/>
      </c>
      <c r="N10" s="13" t="str">
        <f t="shared" si="6"/>
        <v>公共事業</v>
      </c>
      <c r="O10" s="13"/>
      <c r="P10" s="13" t="str">
        <f>S8</f>
        <v>補助</v>
      </c>
      <c r="Q10" s="19"/>
      <c r="T10" s="13"/>
      <c r="W10" s="32" t="s">
        <v>155</v>
      </c>
      <c r="Y10" s="32" t="s">
        <v>364</v>
      </c>
      <c r="Z10" s="30"/>
      <c r="AA10" s="32" t="s">
        <v>458</v>
      </c>
      <c r="AB10" s="31"/>
      <c r="AC10" s="31"/>
      <c r="AD10" s="31"/>
      <c r="AE10" s="31"/>
      <c r="AF10" s="30"/>
      <c r="AG10" s="46" t="s">
        <v>287</v>
      </c>
      <c r="AK10" s="44" t="str">
        <f t="shared" si="7"/>
        <v>I</v>
      </c>
      <c r="AP10" s="44" t="s">
        <v>281</v>
      </c>
    </row>
    <row r="11" spans="1:42" ht="13.5" customHeight="1" x14ac:dyDescent="0.15">
      <c r="A11" s="14" t="s">
        <v>92</v>
      </c>
      <c r="B11" s="15" t="s">
        <v>484</v>
      </c>
      <c r="C11" s="13" t="str">
        <f t="shared" si="0"/>
        <v>子ども・若者育成支援</v>
      </c>
      <c r="D11" s="13" t="str">
        <f t="shared" si="8"/>
        <v>高齢社会対策、子ども・若者育成支援</v>
      </c>
      <c r="F11" s="18" t="s">
        <v>117</v>
      </c>
      <c r="G11" s="17"/>
      <c r="H11" s="13" t="str">
        <f t="shared" si="1"/>
        <v/>
      </c>
      <c r="I11" s="13" t="str">
        <f t="shared" si="5"/>
        <v>一般会計</v>
      </c>
      <c r="K11" s="14" t="s">
        <v>110</v>
      </c>
      <c r="L11" s="15"/>
      <c r="M11" s="13" t="str">
        <f t="shared" si="2"/>
        <v/>
      </c>
      <c r="N11" s="13" t="str">
        <f t="shared" si="6"/>
        <v>公共事業</v>
      </c>
      <c r="O11" s="13"/>
      <c r="P11" s="13"/>
      <c r="Q11" s="19"/>
      <c r="T11" s="13"/>
      <c r="W11" s="32" t="s">
        <v>156</v>
      </c>
      <c r="Y11" s="32" t="s">
        <v>365</v>
      </c>
      <c r="Z11" s="30"/>
      <c r="AA11" s="32" t="s">
        <v>459</v>
      </c>
      <c r="AB11" s="31"/>
      <c r="AC11" s="31"/>
      <c r="AD11" s="31"/>
      <c r="AE11" s="31"/>
      <c r="AF11" s="30"/>
      <c r="AG11" s="44" t="s">
        <v>290</v>
      </c>
      <c r="AK11" s="44" t="str">
        <f t="shared" si="7"/>
        <v>J</v>
      </c>
    </row>
    <row r="12" spans="1:42" ht="13.5" customHeight="1" x14ac:dyDescent="0.15">
      <c r="A12" s="14" t="s">
        <v>93</v>
      </c>
      <c r="B12" s="15" t="s">
        <v>484</v>
      </c>
      <c r="C12" s="13" t="str">
        <f t="shared" ref="C12:C24" si="9">IF(B12="","",A12)</f>
        <v>障害者施策</v>
      </c>
      <c r="D12" s="13" t="str">
        <f t="shared" si="8"/>
        <v>高齢社会対策、子ども・若者育成支援、障害者施策</v>
      </c>
      <c r="F12" s="18" t="s">
        <v>118</v>
      </c>
      <c r="G12" s="17"/>
      <c r="H12" s="13" t="str">
        <f t="shared" si="1"/>
        <v/>
      </c>
      <c r="I12" s="13" t="str">
        <f t="shared" si="5"/>
        <v>一般会計</v>
      </c>
      <c r="K12" s="13"/>
      <c r="L12" s="13"/>
      <c r="O12" s="13"/>
      <c r="P12" s="13"/>
      <c r="Q12" s="19"/>
      <c r="T12" s="13"/>
      <c r="W12" s="32" t="s">
        <v>157</v>
      </c>
      <c r="Y12" s="32" t="s">
        <v>366</v>
      </c>
      <c r="Z12" s="30"/>
      <c r="AA12" s="32" t="s">
        <v>460</v>
      </c>
      <c r="AB12" s="31"/>
      <c r="AC12" s="31"/>
      <c r="AD12" s="31"/>
      <c r="AE12" s="31"/>
      <c r="AF12" s="30"/>
      <c r="AG12" s="44" t="s">
        <v>288</v>
      </c>
      <c r="AK12" s="44" t="str">
        <f t="shared" si="7"/>
        <v>K</v>
      </c>
    </row>
    <row r="13" spans="1:42" ht="13.5" customHeight="1" x14ac:dyDescent="0.15">
      <c r="A13" s="14" t="s">
        <v>94</v>
      </c>
      <c r="B13" s="15" t="s">
        <v>484</v>
      </c>
      <c r="C13" s="13" t="str">
        <f t="shared" si="9"/>
        <v>少子化社会対策</v>
      </c>
      <c r="D13" s="13" t="str">
        <f t="shared" si="8"/>
        <v>高齢社会対策、子ども・若者育成支援、障害者施策、少子化社会対策</v>
      </c>
      <c r="F13" s="18" t="s">
        <v>119</v>
      </c>
      <c r="G13" s="17"/>
      <c r="H13" s="13" t="str">
        <f t="shared" si="1"/>
        <v/>
      </c>
      <c r="I13" s="13" t="str">
        <f t="shared" si="5"/>
        <v>一般会計</v>
      </c>
      <c r="K13" s="13" t="str">
        <f>N11</f>
        <v>公共事業</v>
      </c>
      <c r="L13" s="13"/>
      <c r="O13" s="13"/>
      <c r="P13" s="13"/>
      <c r="Q13" s="19"/>
      <c r="T13" s="13"/>
      <c r="W13" s="32" t="s">
        <v>158</v>
      </c>
      <c r="Y13" s="32" t="s">
        <v>367</v>
      </c>
      <c r="Z13" s="30"/>
      <c r="AA13" s="32" t="s">
        <v>461</v>
      </c>
      <c r="AB13" s="31"/>
      <c r="AC13" s="31"/>
      <c r="AD13" s="31"/>
      <c r="AE13" s="31"/>
      <c r="AF13" s="30"/>
      <c r="AG13" s="44" t="s">
        <v>289</v>
      </c>
      <c r="AK13" s="44" t="str">
        <f t="shared" si="7"/>
        <v>L</v>
      </c>
    </row>
    <row r="14" spans="1:42" ht="13.5" customHeight="1" x14ac:dyDescent="0.15">
      <c r="A14" s="14" t="s">
        <v>95</v>
      </c>
      <c r="B14" s="15"/>
      <c r="C14" s="13" t="str">
        <f t="shared" si="9"/>
        <v/>
      </c>
      <c r="D14" s="13" t="str">
        <f t="shared" si="8"/>
        <v>高齢社会対策、子ども・若者育成支援、障害者施策、少子化社会対策</v>
      </c>
      <c r="F14" s="18" t="s">
        <v>120</v>
      </c>
      <c r="G14" s="17"/>
      <c r="H14" s="13" t="str">
        <f t="shared" si="1"/>
        <v/>
      </c>
      <c r="I14" s="13" t="str">
        <f t="shared" si="5"/>
        <v>一般会計</v>
      </c>
      <c r="K14" s="13"/>
      <c r="L14" s="13"/>
      <c r="O14" s="13"/>
      <c r="P14" s="13"/>
      <c r="Q14" s="19"/>
      <c r="T14" s="13"/>
      <c r="W14" s="32" t="s">
        <v>159</v>
      </c>
      <c r="Y14" s="32" t="s">
        <v>368</v>
      </c>
      <c r="Z14" s="30"/>
      <c r="AA14" s="32" t="s">
        <v>462</v>
      </c>
      <c r="AB14" s="31"/>
      <c r="AC14" s="31"/>
      <c r="AD14" s="31"/>
      <c r="AE14" s="31"/>
      <c r="AF14" s="30"/>
      <c r="AG14" s="72"/>
      <c r="AK14" s="44" t="str">
        <f t="shared" si="7"/>
        <v>M</v>
      </c>
    </row>
    <row r="15" spans="1:42" ht="13.5" customHeight="1" x14ac:dyDescent="0.15">
      <c r="A15" s="14" t="s">
        <v>96</v>
      </c>
      <c r="B15" s="15"/>
      <c r="C15" s="13" t="str">
        <f t="shared" si="9"/>
        <v/>
      </c>
      <c r="D15" s="13" t="str">
        <f t="shared" si="8"/>
        <v>高齢社会対策、子ども・若者育成支援、障害者施策、少子化社会対策</v>
      </c>
      <c r="F15" s="18" t="s">
        <v>121</v>
      </c>
      <c r="G15" s="17"/>
      <c r="H15" s="13" t="str">
        <f t="shared" si="1"/>
        <v/>
      </c>
      <c r="I15" s="13" t="str">
        <f t="shared" si="5"/>
        <v>一般会計</v>
      </c>
      <c r="K15" s="13"/>
      <c r="L15" s="13"/>
      <c r="O15" s="13"/>
      <c r="P15" s="13"/>
      <c r="Q15" s="19"/>
      <c r="T15" s="13"/>
      <c r="W15" s="32" t="s">
        <v>160</v>
      </c>
      <c r="Y15" s="32" t="s">
        <v>369</v>
      </c>
      <c r="Z15" s="30"/>
      <c r="AA15" s="32" t="s">
        <v>463</v>
      </c>
      <c r="AB15" s="31"/>
      <c r="AC15" s="31"/>
      <c r="AD15" s="31"/>
      <c r="AE15" s="31"/>
      <c r="AF15" s="30"/>
      <c r="AG15" s="73"/>
      <c r="AK15" s="44" t="str">
        <f t="shared" si="7"/>
        <v>N</v>
      </c>
    </row>
    <row r="16" spans="1:42" ht="13.5" customHeight="1" x14ac:dyDescent="0.15">
      <c r="A16" s="14" t="s">
        <v>97</v>
      </c>
      <c r="B16" s="15"/>
      <c r="C16" s="13" t="str">
        <f t="shared" si="9"/>
        <v/>
      </c>
      <c r="D16" s="13" t="str">
        <f t="shared" si="8"/>
        <v>高齢社会対策、子ども・若者育成支援、障害者施策、少子化社会対策</v>
      </c>
      <c r="F16" s="18" t="s">
        <v>122</v>
      </c>
      <c r="G16" s="17"/>
      <c r="H16" s="13" t="str">
        <f t="shared" si="1"/>
        <v/>
      </c>
      <c r="I16" s="13" t="str">
        <f t="shared" si="5"/>
        <v>一般会計</v>
      </c>
      <c r="K16" s="13"/>
      <c r="L16" s="13"/>
      <c r="O16" s="13"/>
      <c r="P16" s="13"/>
      <c r="Q16" s="19"/>
      <c r="T16" s="13"/>
      <c r="W16" s="32" t="s">
        <v>161</v>
      </c>
      <c r="Y16" s="32" t="s">
        <v>370</v>
      </c>
      <c r="Z16" s="30"/>
      <c r="AA16" s="32" t="s">
        <v>464</v>
      </c>
      <c r="AB16" s="31"/>
      <c r="AC16" s="31"/>
      <c r="AD16" s="31"/>
      <c r="AE16" s="31"/>
      <c r="AF16" s="30"/>
      <c r="AG16" s="73"/>
      <c r="AK16" s="44" t="str">
        <f t="shared" si="7"/>
        <v>O</v>
      </c>
    </row>
    <row r="17" spans="1:37" ht="13.5" customHeight="1" x14ac:dyDescent="0.15">
      <c r="A17" s="14" t="s">
        <v>98</v>
      </c>
      <c r="B17" s="15"/>
      <c r="C17" s="13" t="str">
        <f t="shared" si="9"/>
        <v/>
      </c>
      <c r="D17" s="13" t="str">
        <f t="shared" si="8"/>
        <v>高齢社会対策、子ども・若者育成支援、障害者施策、少子化社会対策</v>
      </c>
      <c r="F17" s="18" t="s">
        <v>123</v>
      </c>
      <c r="G17" s="17"/>
      <c r="H17" s="13" t="str">
        <f t="shared" si="1"/>
        <v/>
      </c>
      <c r="I17" s="13" t="str">
        <f t="shared" si="5"/>
        <v>一般会計</v>
      </c>
      <c r="K17" s="13"/>
      <c r="L17" s="13"/>
      <c r="O17" s="13"/>
      <c r="P17" s="13"/>
      <c r="Q17" s="19"/>
      <c r="T17" s="13"/>
      <c r="W17" s="32" t="s">
        <v>162</v>
      </c>
      <c r="Y17" s="32" t="s">
        <v>371</v>
      </c>
      <c r="Z17" s="30"/>
      <c r="AA17" s="32" t="s">
        <v>465</v>
      </c>
      <c r="AB17" s="31"/>
      <c r="AC17" s="31"/>
      <c r="AD17" s="31"/>
      <c r="AE17" s="31"/>
      <c r="AF17" s="30"/>
      <c r="AG17" s="73"/>
      <c r="AK17" s="44" t="str">
        <f t="shared" si="7"/>
        <v>P</v>
      </c>
    </row>
    <row r="18" spans="1:37" ht="13.5" customHeight="1" x14ac:dyDescent="0.15">
      <c r="A18" s="14" t="s">
        <v>99</v>
      </c>
      <c r="B18" s="15"/>
      <c r="C18" s="13" t="str">
        <f t="shared" si="9"/>
        <v/>
      </c>
      <c r="D18" s="13" t="str">
        <f t="shared" si="8"/>
        <v>高齢社会対策、子ども・若者育成支援、障害者施策、少子化社会対策</v>
      </c>
      <c r="F18" s="18" t="s">
        <v>124</v>
      </c>
      <c r="G18" s="17"/>
      <c r="H18" s="13" t="str">
        <f t="shared" si="1"/>
        <v/>
      </c>
      <c r="I18" s="13" t="str">
        <f t="shared" si="5"/>
        <v>一般会計</v>
      </c>
      <c r="K18" s="13"/>
      <c r="L18" s="13"/>
      <c r="O18" s="13"/>
      <c r="P18" s="13"/>
      <c r="Q18" s="19"/>
      <c r="T18" s="13"/>
      <c r="W18" s="32" t="s">
        <v>163</v>
      </c>
      <c r="Y18" s="32" t="s">
        <v>372</v>
      </c>
      <c r="Z18" s="30"/>
      <c r="AA18" s="32" t="s">
        <v>466</v>
      </c>
      <c r="AB18" s="31"/>
      <c r="AC18" s="31"/>
      <c r="AD18" s="31"/>
      <c r="AE18" s="31"/>
      <c r="AF18" s="30"/>
      <c r="AK18" s="44" t="str">
        <f t="shared" si="7"/>
        <v>Q</v>
      </c>
    </row>
    <row r="19" spans="1:37" ht="13.5" customHeight="1" x14ac:dyDescent="0.15">
      <c r="A19" s="14" t="s">
        <v>100</v>
      </c>
      <c r="B19" s="15"/>
      <c r="C19" s="13" t="str">
        <f t="shared" si="9"/>
        <v/>
      </c>
      <c r="D19" s="13" t="str">
        <f t="shared" si="8"/>
        <v>高齢社会対策、子ども・若者育成支援、障害者施策、少子化社会対策</v>
      </c>
      <c r="F19" s="18" t="s">
        <v>125</v>
      </c>
      <c r="G19" s="17"/>
      <c r="H19" s="13" t="str">
        <f t="shared" si="1"/>
        <v/>
      </c>
      <c r="I19" s="13" t="str">
        <f t="shared" si="5"/>
        <v>一般会計</v>
      </c>
      <c r="K19" s="13"/>
      <c r="L19" s="13"/>
      <c r="O19" s="13"/>
      <c r="P19" s="13"/>
      <c r="Q19" s="19"/>
      <c r="T19" s="13"/>
      <c r="W19" s="32" t="s">
        <v>164</v>
      </c>
      <c r="Y19" s="32" t="s">
        <v>373</v>
      </c>
      <c r="Z19" s="30"/>
      <c r="AA19" s="32" t="s">
        <v>467</v>
      </c>
      <c r="AB19" s="31"/>
      <c r="AC19" s="31"/>
      <c r="AD19" s="31"/>
      <c r="AE19" s="31"/>
      <c r="AF19" s="30"/>
      <c r="AK19" s="44" t="str">
        <f t="shared" si="7"/>
        <v>R</v>
      </c>
    </row>
    <row r="20" spans="1:37" ht="13.5" customHeight="1" x14ac:dyDescent="0.15">
      <c r="A20" s="14" t="s">
        <v>238</v>
      </c>
      <c r="B20" s="15"/>
      <c r="C20" s="13" t="str">
        <f t="shared" si="9"/>
        <v/>
      </c>
      <c r="D20" s="13" t="str">
        <f t="shared" si="8"/>
        <v>高齢社会対策、子ども・若者育成支援、障害者施策、少子化社会対策</v>
      </c>
      <c r="F20" s="18" t="s">
        <v>237</v>
      </c>
      <c r="G20" s="17"/>
      <c r="H20" s="13" t="str">
        <f t="shared" si="1"/>
        <v/>
      </c>
      <c r="I20" s="13" t="str">
        <f t="shared" si="5"/>
        <v>一般会計</v>
      </c>
      <c r="K20" s="13"/>
      <c r="L20" s="13"/>
      <c r="O20" s="13"/>
      <c r="P20" s="13"/>
      <c r="Q20" s="19"/>
      <c r="T20" s="13"/>
      <c r="W20" s="32" t="s">
        <v>165</v>
      </c>
      <c r="Y20" s="32" t="s">
        <v>374</v>
      </c>
      <c r="Z20" s="30"/>
      <c r="AA20" s="32" t="s">
        <v>468</v>
      </c>
      <c r="AB20" s="31"/>
      <c r="AC20" s="31"/>
      <c r="AD20" s="31"/>
      <c r="AE20" s="31"/>
      <c r="AF20" s="30"/>
      <c r="AK20" s="44" t="str">
        <f t="shared" si="7"/>
        <v>S</v>
      </c>
    </row>
    <row r="21" spans="1:37" ht="13.5" customHeight="1" x14ac:dyDescent="0.15">
      <c r="A21" s="14" t="s">
        <v>239</v>
      </c>
      <c r="B21" s="15"/>
      <c r="C21" s="13" t="str">
        <f t="shared" si="9"/>
        <v/>
      </c>
      <c r="D21" s="13" t="str">
        <f t="shared" si="8"/>
        <v>高齢社会対策、子ども・若者育成支援、障害者施策、少子化社会対策</v>
      </c>
      <c r="F21" s="18" t="s">
        <v>126</v>
      </c>
      <c r="G21" s="17"/>
      <c r="H21" s="13" t="str">
        <f t="shared" si="1"/>
        <v/>
      </c>
      <c r="I21" s="13" t="str">
        <f t="shared" si="5"/>
        <v>一般会計</v>
      </c>
      <c r="K21" s="13"/>
      <c r="L21" s="13"/>
      <c r="O21" s="13"/>
      <c r="P21" s="13"/>
      <c r="Q21" s="19"/>
      <c r="T21" s="13"/>
      <c r="W21" s="32" t="s">
        <v>166</v>
      </c>
      <c r="Y21" s="32" t="s">
        <v>375</v>
      </c>
      <c r="Z21" s="30"/>
      <c r="AA21" s="32" t="s">
        <v>469</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高齢社会対策、子ども・若者育成支援、障害者施策、少子化社会対策</v>
      </c>
      <c r="F22" s="18" t="s">
        <v>127</v>
      </c>
      <c r="G22" s="17"/>
      <c r="H22" s="13" t="str">
        <f t="shared" si="1"/>
        <v/>
      </c>
      <c r="I22" s="13" t="str">
        <f t="shared" si="5"/>
        <v>一般会計</v>
      </c>
      <c r="K22" s="13"/>
      <c r="L22" s="13"/>
      <c r="O22" s="13"/>
      <c r="P22" s="13"/>
      <c r="Q22" s="19"/>
      <c r="T22" s="13"/>
      <c r="W22" s="32" t="s">
        <v>167</v>
      </c>
      <c r="Y22" s="32" t="s">
        <v>376</v>
      </c>
      <c r="Z22" s="30"/>
      <c r="AA22" s="32" t="s">
        <v>470</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高齢社会対策、子ども・若者育成支援、障害者施策、少子化社会対策</v>
      </c>
      <c r="F23" s="18" t="s">
        <v>128</v>
      </c>
      <c r="G23" s="17"/>
      <c r="H23" s="13" t="str">
        <f t="shared" si="1"/>
        <v/>
      </c>
      <c r="I23" s="13" t="str">
        <f t="shared" si="5"/>
        <v>一般会計</v>
      </c>
      <c r="K23" s="13"/>
      <c r="L23" s="13"/>
      <c r="O23" s="13"/>
      <c r="P23" s="13"/>
      <c r="Q23" s="19"/>
      <c r="T23" s="13"/>
      <c r="Y23" s="32" t="s">
        <v>377</v>
      </c>
      <c r="Z23" s="30"/>
      <c r="AA23" s="32" t="s">
        <v>471</v>
      </c>
      <c r="AB23" s="31"/>
      <c r="AC23" s="31"/>
      <c r="AD23" s="31"/>
      <c r="AE23" s="31"/>
      <c r="AF23" s="30"/>
      <c r="AK23" s="44" t="str">
        <f t="shared" si="7"/>
        <v>V</v>
      </c>
    </row>
    <row r="24" spans="1:37" ht="13.5" customHeight="1" x14ac:dyDescent="0.15">
      <c r="A24" s="83" t="s">
        <v>329</v>
      </c>
      <c r="B24" s="15"/>
      <c r="C24" s="13" t="str">
        <f t="shared" si="9"/>
        <v/>
      </c>
      <c r="D24" s="13" t="str">
        <f>IF(C24="",D23,IF(D23&lt;&gt;"",CONCATENATE(D23,"、",C24),C24))</f>
        <v>高齢社会対策、子ども・若者育成支援、障害者施策、少子化社会対策</v>
      </c>
      <c r="F24" s="18" t="s">
        <v>334</v>
      </c>
      <c r="G24" s="17"/>
      <c r="H24" s="13" t="str">
        <f t="shared" si="1"/>
        <v/>
      </c>
      <c r="I24" s="13" t="str">
        <f t="shared" si="5"/>
        <v>一般会計</v>
      </c>
      <c r="K24" s="13"/>
      <c r="L24" s="13"/>
      <c r="O24" s="13"/>
      <c r="P24" s="13"/>
      <c r="Q24" s="19"/>
      <c r="T24" s="13"/>
      <c r="Y24" s="32" t="s">
        <v>378</v>
      </c>
      <c r="Z24" s="30"/>
      <c r="AA24" s="32" t="s">
        <v>472</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379</v>
      </c>
      <c r="Z25" s="30"/>
      <c r="AA25" s="32" t="s">
        <v>473</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380</v>
      </c>
      <c r="Z26" s="30"/>
      <c r="AA26" s="32" t="s">
        <v>474</v>
      </c>
      <c r="AB26" s="31"/>
      <c r="AC26" s="31"/>
      <c r="AD26" s="31"/>
      <c r="AE26" s="31"/>
      <c r="AF26" s="30"/>
      <c r="AK26" s="44" t="str">
        <f t="shared" si="7"/>
        <v>Y</v>
      </c>
    </row>
    <row r="27" spans="1:37" ht="13.5" customHeight="1" x14ac:dyDescent="0.15">
      <c r="A27" s="13" t="str">
        <f>IF(D24="", "-", D24)</f>
        <v>高齢社会対策、子ども・若者育成支援、障害者施策、少子化社会対策</v>
      </c>
      <c r="B27" s="13"/>
      <c r="F27" s="18" t="s">
        <v>131</v>
      </c>
      <c r="G27" s="17"/>
      <c r="H27" s="13" t="str">
        <f t="shared" si="1"/>
        <v/>
      </c>
      <c r="I27" s="13" t="str">
        <f t="shared" si="5"/>
        <v>一般会計</v>
      </c>
      <c r="K27" s="13"/>
      <c r="L27" s="13"/>
      <c r="O27" s="13"/>
      <c r="P27" s="13"/>
      <c r="Q27" s="19"/>
      <c r="T27" s="13"/>
      <c r="Y27" s="32" t="s">
        <v>381</v>
      </c>
      <c r="Z27" s="30"/>
      <c r="AA27" s="32" t="s">
        <v>475</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382</v>
      </c>
      <c r="Z28" s="30"/>
      <c r="AA28" s="32" t="s">
        <v>476</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383</v>
      </c>
      <c r="Z29" s="30"/>
      <c r="AA29" s="32" t="s">
        <v>477</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384</v>
      </c>
      <c r="Z30" s="30"/>
      <c r="AA30" s="32" t="s">
        <v>478</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385</v>
      </c>
      <c r="Z31" s="30"/>
      <c r="AA31" s="32" t="s">
        <v>479</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386</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387</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388</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389</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390</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391</v>
      </c>
      <c r="Z37" s="30"/>
      <c r="AF37" s="30"/>
      <c r="AK37" s="44" t="str">
        <f t="shared" si="7"/>
        <v>j</v>
      </c>
    </row>
    <row r="38" spans="1:37" x14ac:dyDescent="0.15">
      <c r="A38" s="13"/>
      <c r="B38" s="13"/>
      <c r="F38" s="13"/>
      <c r="G38" s="19"/>
      <c r="K38" s="13"/>
      <c r="L38" s="13"/>
      <c r="O38" s="13"/>
      <c r="P38" s="13"/>
      <c r="Q38" s="19"/>
      <c r="T38" s="13"/>
      <c r="Y38" s="32" t="s">
        <v>392</v>
      </c>
      <c r="Z38" s="30"/>
      <c r="AF38" s="30"/>
      <c r="AK38" s="44" t="str">
        <f t="shared" si="7"/>
        <v>k</v>
      </c>
    </row>
    <row r="39" spans="1:37" x14ac:dyDescent="0.15">
      <c r="A39" s="13"/>
      <c r="B39" s="13"/>
      <c r="F39" s="13" t="str">
        <f>I37</f>
        <v>一般会計</v>
      </c>
      <c r="G39" s="19"/>
      <c r="K39" s="13"/>
      <c r="L39" s="13"/>
      <c r="O39" s="13"/>
      <c r="P39" s="13"/>
      <c r="Q39" s="19"/>
      <c r="T39" s="13"/>
      <c r="Y39" s="32" t="s">
        <v>393</v>
      </c>
      <c r="Z39" s="30"/>
      <c r="AF39" s="30"/>
      <c r="AK39" s="44" t="str">
        <f t="shared" si="7"/>
        <v>l</v>
      </c>
    </row>
    <row r="40" spans="1:37" x14ac:dyDescent="0.15">
      <c r="A40" s="13"/>
      <c r="B40" s="13"/>
      <c r="F40" s="13"/>
      <c r="G40" s="19"/>
      <c r="K40" s="13"/>
      <c r="L40" s="13"/>
      <c r="O40" s="13"/>
      <c r="P40" s="13"/>
      <c r="Q40" s="19"/>
      <c r="T40" s="13"/>
      <c r="Y40" s="32" t="s">
        <v>394</v>
      </c>
      <c r="Z40" s="30"/>
      <c r="AF40" s="30"/>
      <c r="AK40" s="44" t="str">
        <f t="shared" si="7"/>
        <v>m</v>
      </c>
    </row>
    <row r="41" spans="1:37" x14ac:dyDescent="0.15">
      <c r="A41" s="13"/>
      <c r="B41" s="13"/>
      <c r="F41" s="13"/>
      <c r="G41" s="19"/>
      <c r="K41" s="13"/>
      <c r="L41" s="13"/>
      <c r="O41" s="13"/>
      <c r="P41" s="13"/>
      <c r="Q41" s="19"/>
      <c r="T41" s="13"/>
      <c r="Y41" s="32" t="s">
        <v>395</v>
      </c>
      <c r="Z41" s="30"/>
      <c r="AF41" s="30"/>
      <c r="AK41" s="44" t="str">
        <f t="shared" si="7"/>
        <v>n</v>
      </c>
    </row>
    <row r="42" spans="1:37" x14ac:dyDescent="0.15">
      <c r="A42" s="13"/>
      <c r="B42" s="13"/>
      <c r="F42" s="13"/>
      <c r="G42" s="19"/>
      <c r="K42" s="13"/>
      <c r="L42" s="13"/>
      <c r="O42" s="13"/>
      <c r="P42" s="13"/>
      <c r="Q42" s="19"/>
      <c r="T42" s="13"/>
      <c r="Y42" s="32" t="s">
        <v>396</v>
      </c>
      <c r="Z42" s="30"/>
      <c r="AF42" s="30"/>
      <c r="AK42" s="44" t="str">
        <f t="shared" si="7"/>
        <v>o</v>
      </c>
    </row>
    <row r="43" spans="1:37" x14ac:dyDescent="0.15">
      <c r="A43" s="13"/>
      <c r="B43" s="13"/>
      <c r="F43" s="13"/>
      <c r="G43" s="19"/>
      <c r="K43" s="13"/>
      <c r="L43" s="13"/>
      <c r="O43" s="13"/>
      <c r="P43" s="13"/>
      <c r="Q43" s="19"/>
      <c r="T43" s="13"/>
      <c r="Y43" s="32" t="s">
        <v>397</v>
      </c>
      <c r="Z43" s="30"/>
      <c r="AF43" s="30"/>
      <c r="AK43" s="44" t="str">
        <f t="shared" si="7"/>
        <v>p</v>
      </c>
    </row>
    <row r="44" spans="1:37" x14ac:dyDescent="0.15">
      <c r="A44" s="13"/>
      <c r="B44" s="13"/>
      <c r="F44" s="13"/>
      <c r="G44" s="19"/>
      <c r="K44" s="13"/>
      <c r="L44" s="13"/>
      <c r="O44" s="13"/>
      <c r="P44" s="13"/>
      <c r="Q44" s="19"/>
      <c r="T44" s="13"/>
      <c r="Y44" s="32" t="s">
        <v>398</v>
      </c>
      <c r="Z44" s="30"/>
      <c r="AF44" s="30"/>
      <c r="AK44" s="44" t="str">
        <f t="shared" si="7"/>
        <v>q</v>
      </c>
    </row>
    <row r="45" spans="1:37" x14ac:dyDescent="0.15">
      <c r="A45" s="13"/>
      <c r="B45" s="13"/>
      <c r="F45" s="13"/>
      <c r="G45" s="19"/>
      <c r="K45" s="13"/>
      <c r="L45" s="13"/>
      <c r="O45" s="13"/>
      <c r="P45" s="13"/>
      <c r="Q45" s="19"/>
      <c r="T45" s="13"/>
      <c r="Y45" s="32" t="s">
        <v>399</v>
      </c>
      <c r="Z45" s="30"/>
      <c r="AF45" s="30"/>
      <c r="AK45" s="44" t="str">
        <f t="shared" si="7"/>
        <v>r</v>
      </c>
    </row>
    <row r="46" spans="1:37" x14ac:dyDescent="0.15">
      <c r="A46" s="13"/>
      <c r="B46" s="13"/>
      <c r="F46" s="13"/>
      <c r="G46" s="19"/>
      <c r="K46" s="13"/>
      <c r="L46" s="13"/>
      <c r="O46" s="13"/>
      <c r="P46" s="13"/>
      <c r="Q46" s="19"/>
      <c r="T46" s="13"/>
      <c r="Y46" s="32" t="s">
        <v>400</v>
      </c>
      <c r="Z46" s="30"/>
      <c r="AF46" s="30"/>
      <c r="AK46" s="44" t="str">
        <f t="shared" si="7"/>
        <v>s</v>
      </c>
    </row>
    <row r="47" spans="1:37" x14ac:dyDescent="0.15">
      <c r="A47" s="13"/>
      <c r="B47" s="13"/>
      <c r="F47" s="13"/>
      <c r="G47" s="19"/>
      <c r="K47" s="13"/>
      <c r="L47" s="13"/>
      <c r="O47" s="13"/>
      <c r="P47" s="13"/>
      <c r="Q47" s="19"/>
      <c r="T47" s="13"/>
      <c r="Y47" s="32" t="s">
        <v>401</v>
      </c>
      <c r="Z47" s="30"/>
      <c r="AF47" s="30"/>
      <c r="AK47" s="44" t="str">
        <f t="shared" si="7"/>
        <v>t</v>
      </c>
    </row>
    <row r="48" spans="1:37" x14ac:dyDescent="0.15">
      <c r="A48" s="13"/>
      <c r="B48" s="13"/>
      <c r="F48" s="13"/>
      <c r="G48" s="19"/>
      <c r="K48" s="13"/>
      <c r="L48" s="13"/>
      <c r="O48" s="13"/>
      <c r="P48" s="13"/>
      <c r="Q48" s="19"/>
      <c r="T48" s="13"/>
      <c r="Y48" s="32" t="s">
        <v>402</v>
      </c>
      <c r="Z48" s="30"/>
      <c r="AF48" s="30"/>
      <c r="AK48" s="44" t="str">
        <f t="shared" si="7"/>
        <v>u</v>
      </c>
    </row>
    <row r="49" spans="1:37" x14ac:dyDescent="0.15">
      <c r="A49" s="13"/>
      <c r="B49" s="13"/>
      <c r="F49" s="13"/>
      <c r="G49" s="19"/>
      <c r="K49" s="13"/>
      <c r="L49" s="13"/>
      <c r="O49" s="13"/>
      <c r="P49" s="13"/>
      <c r="Q49" s="19"/>
      <c r="T49" s="13"/>
      <c r="Y49" s="32" t="s">
        <v>403</v>
      </c>
      <c r="Z49" s="30"/>
      <c r="AF49" s="30"/>
      <c r="AK49" s="44" t="str">
        <f t="shared" si="7"/>
        <v>v</v>
      </c>
    </row>
    <row r="50" spans="1:37" x14ac:dyDescent="0.15">
      <c r="A50" s="13"/>
      <c r="B50" s="13"/>
      <c r="F50" s="13"/>
      <c r="G50" s="19"/>
      <c r="K50" s="13"/>
      <c r="L50" s="13"/>
      <c r="O50" s="13"/>
      <c r="P50" s="13"/>
      <c r="Q50" s="19"/>
      <c r="T50" s="13"/>
      <c r="Y50" s="32" t="s">
        <v>404</v>
      </c>
      <c r="Z50" s="30"/>
      <c r="AF50" s="30"/>
    </row>
    <row r="51" spans="1:37" x14ac:dyDescent="0.15">
      <c r="A51" s="13"/>
      <c r="B51" s="13"/>
      <c r="F51" s="13"/>
      <c r="G51" s="19"/>
      <c r="K51" s="13"/>
      <c r="L51" s="13"/>
      <c r="O51" s="13"/>
      <c r="P51" s="13"/>
      <c r="Q51" s="19"/>
      <c r="T51" s="13"/>
      <c r="Y51" s="32" t="s">
        <v>405</v>
      </c>
      <c r="Z51" s="30"/>
      <c r="AF51" s="30"/>
    </row>
    <row r="52" spans="1:37" x14ac:dyDescent="0.15">
      <c r="A52" s="13"/>
      <c r="B52" s="13"/>
      <c r="F52" s="13"/>
      <c r="G52" s="19"/>
      <c r="K52" s="13"/>
      <c r="L52" s="13"/>
      <c r="O52" s="13"/>
      <c r="P52" s="13"/>
      <c r="Q52" s="19"/>
      <c r="T52" s="13"/>
      <c r="Y52" s="32" t="s">
        <v>406</v>
      </c>
      <c r="Z52" s="30"/>
      <c r="AF52" s="30"/>
    </row>
    <row r="53" spans="1:37" x14ac:dyDescent="0.15">
      <c r="A53" s="13"/>
      <c r="B53" s="13"/>
      <c r="F53" s="13"/>
      <c r="G53" s="19"/>
      <c r="K53" s="13"/>
      <c r="L53" s="13"/>
      <c r="O53" s="13"/>
      <c r="P53" s="13"/>
      <c r="Q53" s="19"/>
      <c r="T53" s="13"/>
      <c r="Y53" s="32" t="s">
        <v>407</v>
      </c>
      <c r="Z53" s="30"/>
      <c r="AF53" s="30"/>
    </row>
    <row r="54" spans="1:37" x14ac:dyDescent="0.15">
      <c r="A54" s="13"/>
      <c r="B54" s="13"/>
      <c r="F54" s="13"/>
      <c r="G54" s="19"/>
      <c r="K54" s="13"/>
      <c r="L54" s="13"/>
      <c r="O54" s="13"/>
      <c r="P54" s="20"/>
      <c r="Q54" s="19"/>
      <c r="T54" s="13"/>
      <c r="Y54" s="32" t="s">
        <v>408</v>
      </c>
      <c r="Z54" s="30"/>
      <c r="AF54" s="30"/>
    </row>
    <row r="55" spans="1:37" x14ac:dyDescent="0.15">
      <c r="A55" s="13"/>
      <c r="B55" s="13"/>
      <c r="F55" s="13"/>
      <c r="G55" s="19"/>
      <c r="K55" s="13"/>
      <c r="L55" s="13"/>
      <c r="O55" s="13"/>
      <c r="P55" s="13"/>
      <c r="Q55" s="19"/>
      <c r="T55" s="13"/>
      <c r="Y55" s="32" t="s">
        <v>409</v>
      </c>
      <c r="Z55" s="30"/>
      <c r="AF55" s="30"/>
    </row>
    <row r="56" spans="1:37" x14ac:dyDescent="0.15">
      <c r="A56" s="13"/>
      <c r="B56" s="13"/>
      <c r="F56" s="13"/>
      <c r="G56" s="19"/>
      <c r="K56" s="13"/>
      <c r="L56" s="13"/>
      <c r="O56" s="13"/>
      <c r="P56" s="13"/>
      <c r="Q56" s="19"/>
      <c r="T56" s="13"/>
      <c r="Y56" s="32" t="s">
        <v>410</v>
      </c>
      <c r="Z56" s="30"/>
      <c r="AF56" s="30"/>
    </row>
    <row r="57" spans="1:37" x14ac:dyDescent="0.15">
      <c r="A57" s="13"/>
      <c r="B57" s="13"/>
      <c r="F57" s="13"/>
      <c r="G57" s="19"/>
      <c r="K57" s="13"/>
      <c r="L57" s="13"/>
      <c r="O57" s="13"/>
      <c r="P57" s="13"/>
      <c r="Q57" s="19"/>
      <c r="T57" s="13"/>
      <c r="Y57" s="32" t="s">
        <v>411</v>
      </c>
      <c r="Z57" s="30"/>
      <c r="AF57" s="30"/>
    </row>
    <row r="58" spans="1:37" x14ac:dyDescent="0.15">
      <c r="A58" s="13"/>
      <c r="B58" s="13"/>
      <c r="F58" s="13"/>
      <c r="G58" s="19"/>
      <c r="K58" s="13"/>
      <c r="L58" s="13"/>
      <c r="O58" s="13"/>
      <c r="P58" s="13"/>
      <c r="Q58" s="19"/>
      <c r="T58" s="13"/>
      <c r="Y58" s="32" t="s">
        <v>412</v>
      </c>
      <c r="Z58" s="30"/>
      <c r="AF58" s="30"/>
    </row>
    <row r="59" spans="1:37" x14ac:dyDescent="0.15">
      <c r="A59" s="13"/>
      <c r="B59" s="13"/>
      <c r="F59" s="13"/>
      <c r="G59" s="19"/>
      <c r="K59" s="13"/>
      <c r="L59" s="13"/>
      <c r="O59" s="13"/>
      <c r="P59" s="13"/>
      <c r="Q59" s="19"/>
      <c r="T59" s="13"/>
      <c r="Y59" s="32" t="s">
        <v>413</v>
      </c>
      <c r="Z59" s="30"/>
      <c r="AF59" s="30"/>
    </row>
    <row r="60" spans="1:37" x14ac:dyDescent="0.15">
      <c r="A60" s="13"/>
      <c r="B60" s="13"/>
      <c r="F60" s="13"/>
      <c r="G60" s="19"/>
      <c r="K60" s="13"/>
      <c r="L60" s="13"/>
      <c r="O60" s="13"/>
      <c r="P60" s="13"/>
      <c r="Q60" s="19"/>
      <c r="T60" s="13"/>
      <c r="Y60" s="32" t="s">
        <v>414</v>
      </c>
      <c r="Z60" s="30"/>
      <c r="AF60" s="30"/>
    </row>
    <row r="61" spans="1:37" x14ac:dyDescent="0.15">
      <c r="A61" s="13"/>
      <c r="B61" s="13"/>
      <c r="F61" s="13"/>
      <c r="G61" s="19"/>
      <c r="K61" s="13"/>
      <c r="L61" s="13"/>
      <c r="O61" s="13"/>
      <c r="P61" s="13"/>
      <c r="Q61" s="19"/>
      <c r="T61" s="13"/>
      <c r="Y61" s="32" t="s">
        <v>415</v>
      </c>
      <c r="Z61" s="30"/>
      <c r="AF61" s="30"/>
    </row>
    <row r="62" spans="1:37" x14ac:dyDescent="0.15">
      <c r="A62" s="13"/>
      <c r="B62" s="13"/>
      <c r="F62" s="13"/>
      <c r="G62" s="19"/>
      <c r="K62" s="13"/>
      <c r="L62" s="13"/>
      <c r="O62" s="13"/>
      <c r="P62" s="13"/>
      <c r="Q62" s="19"/>
      <c r="T62" s="13"/>
      <c r="Y62" s="32" t="s">
        <v>416</v>
      </c>
      <c r="Z62" s="30"/>
      <c r="AF62" s="30"/>
    </row>
    <row r="63" spans="1:37" x14ac:dyDescent="0.15">
      <c r="A63" s="13"/>
      <c r="B63" s="13"/>
      <c r="F63" s="13"/>
      <c r="G63" s="19"/>
      <c r="K63" s="13"/>
      <c r="L63" s="13"/>
      <c r="O63" s="13"/>
      <c r="P63" s="13"/>
      <c r="Q63" s="19"/>
      <c r="T63" s="13"/>
      <c r="Y63" s="32" t="s">
        <v>417</v>
      </c>
      <c r="Z63" s="30"/>
      <c r="AF63" s="30"/>
    </row>
    <row r="64" spans="1:37" x14ac:dyDescent="0.15">
      <c r="A64" s="13"/>
      <c r="B64" s="13"/>
      <c r="F64" s="13"/>
      <c r="G64" s="19"/>
      <c r="K64" s="13"/>
      <c r="L64" s="13"/>
      <c r="O64" s="13"/>
      <c r="P64" s="13"/>
      <c r="Q64" s="19"/>
      <c r="T64" s="13"/>
      <c r="Y64" s="32" t="s">
        <v>418</v>
      </c>
      <c r="Z64" s="30"/>
      <c r="AF64" s="30"/>
    </row>
    <row r="65" spans="1:32" x14ac:dyDescent="0.15">
      <c r="A65" s="13"/>
      <c r="B65" s="13"/>
      <c r="F65" s="13"/>
      <c r="G65" s="19"/>
      <c r="K65" s="13"/>
      <c r="L65" s="13"/>
      <c r="O65" s="13"/>
      <c r="P65" s="13"/>
      <c r="Q65" s="19"/>
      <c r="T65" s="13"/>
      <c r="Y65" s="32" t="s">
        <v>419</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420</v>
      </c>
      <c r="Z67" s="30"/>
      <c r="AF67" s="30"/>
    </row>
    <row r="68" spans="1:32" x14ac:dyDescent="0.15">
      <c r="A68" s="13"/>
      <c r="B68" s="13"/>
      <c r="F68" s="13"/>
      <c r="G68" s="19"/>
      <c r="K68" s="13"/>
      <c r="L68" s="13"/>
      <c r="O68" s="13"/>
      <c r="P68" s="13"/>
      <c r="Q68" s="19"/>
      <c r="T68" s="13"/>
      <c r="Y68" s="32" t="s">
        <v>421</v>
      </c>
      <c r="Z68" s="30"/>
      <c r="AF68" s="30"/>
    </row>
    <row r="69" spans="1:32" x14ac:dyDescent="0.15">
      <c r="A69" s="13"/>
      <c r="B69" s="13"/>
      <c r="F69" s="13"/>
      <c r="G69" s="19"/>
      <c r="K69" s="13"/>
      <c r="L69" s="13"/>
      <c r="O69" s="13"/>
      <c r="P69" s="13"/>
      <c r="Q69" s="19"/>
      <c r="T69" s="13"/>
      <c r="Y69" s="32" t="s">
        <v>422</v>
      </c>
      <c r="Z69" s="30"/>
      <c r="AF69" s="30"/>
    </row>
    <row r="70" spans="1:32" x14ac:dyDescent="0.15">
      <c r="A70" s="13"/>
      <c r="B70" s="13"/>
      <c r="Y70" s="32" t="s">
        <v>423</v>
      </c>
    </row>
    <row r="71" spans="1:32" x14ac:dyDescent="0.15">
      <c r="Y71" s="32" t="s">
        <v>424</v>
      </c>
    </row>
    <row r="72" spans="1:32" x14ac:dyDescent="0.15">
      <c r="Y72" s="32" t="s">
        <v>425</v>
      </c>
    </row>
    <row r="73" spans="1:32" x14ac:dyDescent="0.15">
      <c r="Y73" s="32" t="s">
        <v>426</v>
      </c>
    </row>
    <row r="74" spans="1:32" x14ac:dyDescent="0.15">
      <c r="Y74" s="32" t="s">
        <v>427</v>
      </c>
    </row>
    <row r="75" spans="1:32" x14ac:dyDescent="0.15">
      <c r="Y75" s="32" t="s">
        <v>428</v>
      </c>
    </row>
    <row r="76" spans="1:32" x14ac:dyDescent="0.15">
      <c r="Y76" s="32" t="s">
        <v>429</v>
      </c>
    </row>
    <row r="77" spans="1:32" x14ac:dyDescent="0.15">
      <c r="Y77" s="32" t="s">
        <v>430</v>
      </c>
    </row>
    <row r="78" spans="1:32" x14ac:dyDescent="0.15">
      <c r="Y78" s="32" t="s">
        <v>431</v>
      </c>
    </row>
    <row r="79" spans="1:32" x14ac:dyDescent="0.15">
      <c r="Y79" s="32" t="s">
        <v>432</v>
      </c>
    </row>
    <row r="80" spans="1:32" x14ac:dyDescent="0.15">
      <c r="Y80" s="32" t="s">
        <v>433</v>
      </c>
    </row>
    <row r="81" spans="25:25" x14ac:dyDescent="0.15">
      <c r="Y81" s="32" t="s">
        <v>434</v>
      </c>
    </row>
    <row r="82" spans="25:25" x14ac:dyDescent="0.15">
      <c r="Y82" s="32" t="s">
        <v>435</v>
      </c>
    </row>
    <row r="83" spans="25:25" x14ac:dyDescent="0.15">
      <c r="Y83" s="32" t="s">
        <v>436</v>
      </c>
    </row>
    <row r="84" spans="25:25" x14ac:dyDescent="0.15">
      <c r="Y84" s="32" t="s">
        <v>437</v>
      </c>
    </row>
    <row r="85" spans="25:25" x14ac:dyDescent="0.15">
      <c r="Y85" s="32" t="s">
        <v>438</v>
      </c>
    </row>
    <row r="86" spans="25:25" x14ac:dyDescent="0.15">
      <c r="Y86" s="32" t="s">
        <v>439</v>
      </c>
    </row>
    <row r="87" spans="25:25" x14ac:dyDescent="0.15">
      <c r="Y87" s="32" t="s">
        <v>440</v>
      </c>
    </row>
    <row r="88" spans="25:25" x14ac:dyDescent="0.15">
      <c r="Y88" s="32" t="s">
        <v>441</v>
      </c>
    </row>
    <row r="89" spans="25:25" x14ac:dyDescent="0.15">
      <c r="Y89" s="32" t="s">
        <v>442</v>
      </c>
    </row>
    <row r="90" spans="25:25" x14ac:dyDescent="0.15">
      <c r="Y90" s="32" t="s">
        <v>443</v>
      </c>
    </row>
    <row r="91" spans="25:25" x14ac:dyDescent="0.15">
      <c r="Y91" s="32" t="s">
        <v>444</v>
      </c>
    </row>
    <row r="92" spans="25:25" x14ac:dyDescent="0.15">
      <c r="Y92" s="32" t="s">
        <v>445</v>
      </c>
    </row>
    <row r="93" spans="25:25" x14ac:dyDescent="0.15">
      <c r="Y93" s="32" t="s">
        <v>446</v>
      </c>
    </row>
    <row r="94" spans="25:25" x14ac:dyDescent="0.15">
      <c r="Y94" s="32" t="s">
        <v>447</v>
      </c>
    </row>
    <row r="95" spans="25:25" x14ac:dyDescent="0.15">
      <c r="Y95" s="32" t="s">
        <v>448</v>
      </c>
    </row>
    <row r="96" spans="25:25" x14ac:dyDescent="0.15">
      <c r="Y96" s="32" t="s">
        <v>340</v>
      </c>
    </row>
    <row r="97" spans="25:25" x14ac:dyDescent="0.15">
      <c r="Y97" s="32" t="s">
        <v>449</v>
      </c>
    </row>
    <row r="98" spans="25:25" x14ac:dyDescent="0.15">
      <c r="Y98" s="32" t="s">
        <v>450</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2020-09-24T09:34:17Z</cp:lastPrinted>
  <dcterms:created xsi:type="dcterms:W3CDTF">2012-03-13T00:50:25Z</dcterms:created>
  <dcterms:modified xsi:type="dcterms:W3CDTF">2021-02-03T08:11:22Z</dcterms:modified>
</cp:coreProperties>
</file>