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15345" windowHeight="4455" tabRatio="599"/>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<sst xmlns="http://schemas.openxmlformats.org/spreadsheetml/2006/main" count="3781" uniqueCount="777">
  <si>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</si>
  <si>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</si>
  <si>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</si>
  <si>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</si>
  <si>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</si>
  <si>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</si>
  <si>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</si>
  <si>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</si>
  <si>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</si>
  <si>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</si>
  <si>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</si>
  <si>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</si>
  <si>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</si>
  <si>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</si>
  <si>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</si>
  <si>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</si>
  <si>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</si>
  <si>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</si>
  <si>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</si>
  <si>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</si>
  <si>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</si>
  <si>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</si>
  <si>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</si>
  <si>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</si>
  <si>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</si>
  <si>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</si>
  <si>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</si>
  <si>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</si>
  <si>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</si>
  <si>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</si>
  <si>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</si>
  <si>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</si>
  <si>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</si>
  <si>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</si>
  <si>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</si>
  <si>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</si>
  <si>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</si>
  <si>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</si>
  <si>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</si>
  <si>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</si>
  <si>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</si>
  <si>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</si>
  <si>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</si>
  <si>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</si>
  <si>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</si>
  <si>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</si>
  <si>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</si>
  <si>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</si>
  <si>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</si>
  <si>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</si>
  <si>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</si>
  <si>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</si>
  <si>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</si>
  <si>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</si>
  <si>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</si>
  <si>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</si>
  <si>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</si>
  <si>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</si>
  <si>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</si>
  <si>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</si>
  <si>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</si>
  <si>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</si>
  <si>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</si>
  <si>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</si>
  <si>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</si>
  <si>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</si>
  <si>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</si>
  <si>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</si>
  <si>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</si>
  <si>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</si>
  <si>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</si>
  <si>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</si>
  <si>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</si>
  <si>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</si>
  <si>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</si>
  <si>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</si>
  <si>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</si>
  <si>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</si>
  <si>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</si>
  <si>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</si>
  <si>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</si>
  <si>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</si>
  <si>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</si>
  <si>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</si>
  <si>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</si>
  <si>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</si>
  <si>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</si>
  <si>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</si>
  <si>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</si>
  <si>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</si>
  <si>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</si>
  <si>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</si>
  <si>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</si>
  <si>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</si>
  <si>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</si>
  <si>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</si>
  <si>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</si>
  <si>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</si>
  <si>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</si>
  <si>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</si>
  <si>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</si>
  <si>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</si>
  <si>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</si>
  <si>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</si>
  <si>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</si>
  <si>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</si>
  <si>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</si>
  <si>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</si>
  <si>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</si>
  <si>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</si>
  <si>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</si>
  <si>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</si>
  <si>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</si>
  <si>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</si>
  <si>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</si>
  <si>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</si>
  <si>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</si>
  <si>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</si>
  <si>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</si>
  <si>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</si>
  <si>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</si>
  <si>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</si>
  <si>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</si>
  <si>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</si>
  <si>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</si>
  <si>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</si>
  <si>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</si>
  <si>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</si>
  <si>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</si>
  <si>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</si>
  <si>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</si>
  <si>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</si>
  <si>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</si>
  <si>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</si>
  <si>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</si>
  <si>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</si>
  <si>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</si>
  <si>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</si>
  <si>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</si>
  <si>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</si>
  <si>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</si>
  <si>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</si>
  <si>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</si>
  <si>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</si>
  <si>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</si>
  <si>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</si>
  <si>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</si>
  <si>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</si>
  <si>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</si>
  <si>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</si>
  <si>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</si>
  <si>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</si>
  <si>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</si>
  <si>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</si>
  <si>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</si>
  <si>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</si>
  <si>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</si>
  <si>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</si>
  <si>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</si>
  <si>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</si>
  <si>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</si>
  <si>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</si>
  <si>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</si>
  <si>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</si>
  <si>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</si>
  <si>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</si>
  <si>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</si>
  <si>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</si>
  <si>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</si>
  <si>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</si>
  <si>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</si>
  <si>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</si>
  <si>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</si>
  <si>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</si>
  <si>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</si>
  <si>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</si>
  <si>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</si>
  <si>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</si>
  <si>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</si>
  <si>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</si>
  <si>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</si>
  <si>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</si>
  <si>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</si>
  <si>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</si>
  <si>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</si>
  <si>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</si>
  <si>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</si>
  <si>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</si>
  <si>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</si>
  <si>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</si>
  <si>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</si>
  <si>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</si>
  <si>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</si>
  <si>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</si>
  <si>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</si>
  <si>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</si>
  <si>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</si>
  <si>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</si>
  <si>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</si>
  <si>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</si>
  <si>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</si>
  <si>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</si>
  <si>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</si>
  <si>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</si>
  <si>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</si>
  <si>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</si>
  <si>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</si>
  <si>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</si>
  <si>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</si>
  <si>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</si>
  <si>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</si>
  <si>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</si>
  <si>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</si>
  <si>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</si>
  <si>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</si>
  <si>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</si>
  <si>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</si>
  <si>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</si>
  <si>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</si>
  <si>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</si>
  <si>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</si>
  <si>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</si>
  <si>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</si>
  <si>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</si>
  <si>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</si>
  <si>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</si>
  <si>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</si>
  <si>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</si>
  <si>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</si>
  <si>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</si>
  <si>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</si>
  <si>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</si>
  <si>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</si>
  <si>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</si>
  <si>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</si>
  <si>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</si>
  <si>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</si>
  <si>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</si>
  <si>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</si>
  <si>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</si>
  <si>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</si>
  <si>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</si>
  <si>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</si>
  <si>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</si>
  <si>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</si>
  <si>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</si>
  <si>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</si>
  <si>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</si>
  <si>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</si>
  <si>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</si>
  <si>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</si>
  <si>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</si>
  <si>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</si>
  <si>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</si>
  <si>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</si>
  <si>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</si>
  <si>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</si>
  <si>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</si>
  <si>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</si>
  <si>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</si>
  <si>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</si>
  <si>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</si>
  <si>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</si>
  <si>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</si>
  <si>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</si>
  <si>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</si>
  <si>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</si>
  <si>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</si>
  <si>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</si>
  <si>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</si>
  <si>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</si>
  <si>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</si>
  <si>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</si>
  <si>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</si>
  <si>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</si>
  <si>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</si>
  <si>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</si>
  <si>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</si>
  <si>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</si>
  <si>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</si>
  <si>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</si>
  <si>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</si>
  <si>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</si>
  <si>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</si>
  <si>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</si>
  <si>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</si>
  <si>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</si>
  <si>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</si>
  <si>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</si>
  <si>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</si>
  <si>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</si>
  <si>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</si>
  <si>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</si>
  <si>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</si>
  <si>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</si>
  <si>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</si>
  <si>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</si>
  <si>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</si>
  <si>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</si>
  <si>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</si>
  <si>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</si>
  <si>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</si>
  <si>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</si>
  <si>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</si>
  <si>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</si>
  <si>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</si>
  <si>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</si>
  <si>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</si>
  <si>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</si>
  <si>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</si>
  <si>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</si>
  <si>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</si>
  <si>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</si>
  <si>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</si>
  <si>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</si>
  <si>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</si>
  <si>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</si>
  <si>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</si>
  <si>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</si>
  <si>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</si>
  <si>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</si>
  <si>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</si>
  <si>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</si>
  <si>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</si>
  <si>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</si>
  <si>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</si>
  <si>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</si>
  <si>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</si>
  <si>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</si>
  <si>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</si>
  <si>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</si>
  <si>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</si>
  <si>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</si>
  <si>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</si>
  <si>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</si>
  <si>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</si>
  <si>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</si>
  <si>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</si>
  <si>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</si>
  <si>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</si>
  <si>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</si>
  <si>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</si>
  <si>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</si>
  <si>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</si>
  <si>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</si>
  <si>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</si>
  <si>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</si>
  <si>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</si>
  <si>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</si>
  <si>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</si>
  <si>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</si>
  <si>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</si>
  <si>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</si>
  <si>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</si>
  <si>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</si>
  <si>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</si>
  <si>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</si>
  <si>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</si>
  <si>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</si>
  <si>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</si>
  <si>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</si>
  <si>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</si>
  <si>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</si>
  <si>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</si>
  <si>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</si>
  <si>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</si>
  <si>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</si>
  <si>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</si>
  <si>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</si>
  <si>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</si>
  <si>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</si>
  <si>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</si>
  <si>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</si>
  <si>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</si>
  <si>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</si>
  <si>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</si>
  <si>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</si>
  <si>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</si>
  <si>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</si>
  <si>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</si>
  <si>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</si>
  <si>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</si>
  <si>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</si>
  <si>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</si>
  <si>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</si>
  <si>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</si>
  <si>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</si>
  <si>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</si>
  <si>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</si>
  <si>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</si>
  <si>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</si>
  <si>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</si>
  <si>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</si>
  <si>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</si>
  <si>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</si>
  <si>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</si>
  <si>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</si>
  <si>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</si>
  <si>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</si>
  <si>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</si>
  <si>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</si>
  <si>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</si>
  <si>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</si>
  <si>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</si>
  <si>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</si>
  <si>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</si>
  <si>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</si>
  <si>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</si>
  <si>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</si>
  <si>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</si>
  <si>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</si>
  <si>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</si>
  <si>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</si>
  <si>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</si>
  <si>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</si>
  <si>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</si>
  <si>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</si>
  <si>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</si>
  <si>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</si>
  <si>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</si>
  <si>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</si>
  <si>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</si>
  <si>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</si>
  <si>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</si>
  <si>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</si>
  <si>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</si>
  <si>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</si>
  <si>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</si>
  <si>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</si>
  <si>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</si>
  <si>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</si>
  <si>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</si>
  <si>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</si>
  <si>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</si>
  <si>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</si>
  <si>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</si>
  <si>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</si>
  <si>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</si>
  <si>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</si>
  <si>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</si>
  <si>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</si>
  <si>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</si>
  <si>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</si>
  <si>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</si>
  <si>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</si>
  <si>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</si>
  <si>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</si>
  <si>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</si>
  <si>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</si>
  <si>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</si>
  <si>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</si>
  <si>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</si>
  <si>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</si>
  <si>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</si>
  <si>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</si>
  <si>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</si>
  <si>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</si>
  <si>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</si>
  <si>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</si>
  <si>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</si>
  <si>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</si>
  <si>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</si>
  <si>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</si>
  <si>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</si>
  <si>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</si>
  <si>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</si>
  <si>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</si>
  <si>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</si>
  <si>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</si>
  <si>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</si>
  <si>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</si>
  <si>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</si>
  <si>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</si>
  <si>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</si>
  <si>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</si>
  <si>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</si>
  <si>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</si>
  <si>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</si>
  <si>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</si>
  <si>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</si>
  <si>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</si>
  <si>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</si>
  <si>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</si>
  <si>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</si>
  <si>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</si>
  <si>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</si>
  <si>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</si>
  <si>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</si>
  <si>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</si>
  <si>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</si>
  <si>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</si>
  <si>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</si>
  <si>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</si>
  <si>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</si>
  <si>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</si>
  <si>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</si>
  <si>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</si>
  <si>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</si>
  <si>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</si>
  <si>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</si>
  <si>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</si>
  <si>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</si>
  <si>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</si>
  <si>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</si>
  <si>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</si>
  <si>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</si>
  <si>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</si>
  <si>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</si>
  <si>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</si>
  <si>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</si>
  <si>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</si>
  <si>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</si>
  <si>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</si>
  <si>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</si>
  <si>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</si>
  <si>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</si>
  <si>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</si>
  <si>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</si>
  <si>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</si>
  <si>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</si>
  <si>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</si>
  <si>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</si>
  <si>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</si>
  <si>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</si>
  <si>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</si>
  <si>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</si>
  <si>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</si>
  <si>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</si>
  <si>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</si>
  <si>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</si>
  <si>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</si>
  <si>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</si>
  <si>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</si>
  <si>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</si>
  <si>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</si>
  <si>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</si>
  <si>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</si>
  <si>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</si>
  <si>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</si>
  <si>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</si>
  <si>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</si>
  <si>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</si>
  <si>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</si>
  <si>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</si>
  <si>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</si>
  <si>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</si>
  <si>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</si>
  <si>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</si>
  <si>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</si>
  <si>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</si>
  <si>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</si>
  <si>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</si>
  <si>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</si>
  <si>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</si>
  <si>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</si>
  <si>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</si>
  <si>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</si>
  <si>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</si>
  <si>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</si>
  <si>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科学技術イノベーション創造推進に必要な経費
（官民研究開発投資拡大プログラム）</t>
    <phoneticPr fontId="5"/>
  </si>
  <si>
    <t>大臣官房
総合政策局</t>
    <phoneticPr fontId="5"/>
  </si>
  <si>
    <t>技術調査課
技術政策課</t>
    <phoneticPr fontId="5"/>
  </si>
  <si>
    <t>新しい経済政策パッケージ（平成29年12月8日閣議決定）
経済財政運営と改革の基本方針2018 （平成30年6月15日閣議決定）
未来投資戦略2018　（平成30年6月15日閣議決定）
統合イノベーション戦略　（平成30年6月15日閣議決定）</t>
    <phoneticPr fontId="5"/>
  </si>
  <si>
    <t>民間研究開発投資誘発効果の高い領域又は財政支出の効率化に資する領域への各省庁施策の誘導を図ることを目的とする。</t>
    <phoneticPr fontId="5"/>
  </si>
  <si>
    <t>技術研究開発調査費</t>
    <rPh sb="0" eb="2">
      <t>ギジュツ</t>
    </rPh>
    <rPh sb="2" eb="4">
      <t>ケンキュウ</t>
    </rPh>
    <rPh sb="4" eb="6">
      <t>カイハツ</t>
    </rPh>
    <rPh sb="6" eb="9">
      <t>チョウサヒ</t>
    </rPh>
    <phoneticPr fontId="5"/>
  </si>
  <si>
    <t>技術研究開発費補助金</t>
    <rPh sb="0" eb="4">
      <t>ギジュツケンキュウ</t>
    </rPh>
    <rPh sb="4" eb="7">
      <t>カイハツヒ</t>
    </rPh>
    <rPh sb="7" eb="10">
      <t>ホジョキン</t>
    </rPh>
    <phoneticPr fontId="5"/>
  </si>
  <si>
    <t>試験研究費</t>
    <rPh sb="0" eb="2">
      <t>シケン</t>
    </rPh>
    <rPh sb="2" eb="5">
      <t>ケンキュウヒ</t>
    </rPh>
    <phoneticPr fontId="5"/>
  </si>
  <si>
    <t>-</t>
  </si>
  <si>
    <t>-</t>
    <phoneticPr fontId="5"/>
  </si>
  <si>
    <t>-</t>
    <phoneticPr fontId="5"/>
  </si>
  <si>
    <t>内閣府からの移替え予算のため、令和3年度要求額は記入せず。</t>
    <rPh sb="15" eb="17">
      <t>レイワ</t>
    </rPh>
    <phoneticPr fontId="5"/>
  </si>
  <si>
    <t>-</t>
    <phoneticPr fontId="5"/>
  </si>
  <si>
    <t>○</t>
  </si>
  <si>
    <t>○</t>
    <phoneticPr fontId="5"/>
  </si>
  <si>
    <t>１１　　ICTの利活用及び技術研究開発の推進</t>
    <phoneticPr fontId="5"/>
  </si>
  <si>
    <t>４１　　技術研究開発を推進する</t>
    <phoneticPr fontId="5"/>
  </si>
  <si>
    <t>‐</t>
  </si>
  <si>
    <t>無</t>
  </si>
  <si>
    <t>有</t>
  </si>
  <si>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4"/>
  </si>
  <si>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4"/>
  </si>
  <si>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6"/>
  </si>
  <si>
    <t>あらかじめ検討項目、調査対象範囲等について十分検討を行い、効率的な執行に努めている。</t>
  </si>
  <si>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6"/>
  </si>
  <si>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</si>
  <si>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</si>
  <si>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</si>
  <si>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rPh sb="0" eb="1">
      <t>カク</t>
    </rPh>
    <rPh sb="1" eb="3">
      <t>ショウチョウ</t>
    </rPh>
    <rPh sb="4" eb="6">
      <t>ジッシ</t>
    </rPh>
    <rPh sb="8" eb="10">
      <t>ケンキュウ</t>
    </rPh>
    <rPh sb="10" eb="12">
      <t>カイハツ</t>
    </rPh>
    <rPh sb="12" eb="14">
      <t>カンレン</t>
    </rPh>
    <rPh sb="14" eb="15">
      <t>セ</t>
    </rPh>
    <rPh sb="15" eb="16">
      <t>サク</t>
    </rPh>
    <rPh sb="17" eb="19">
      <t>ヨサン</t>
    </rPh>
    <rPh sb="20" eb="22">
      <t>ツイカ</t>
    </rPh>
    <rPh sb="27" eb="28">
      <t>ホン</t>
    </rPh>
    <rPh sb="28" eb="30">
      <t>ジギョウ</t>
    </rPh>
    <rPh sb="32" eb="35">
      <t>ドクソウテキ</t>
    </rPh>
    <rPh sb="39" eb="41">
      <t>ナイカク</t>
    </rPh>
    <rPh sb="41" eb="42">
      <t>フ</t>
    </rPh>
    <rPh sb="45" eb="46">
      <t>オコナ</t>
    </rPh>
    <rPh sb="47" eb="48">
      <t>ウ</t>
    </rPh>
    <rPh sb="52" eb="53">
      <t>カンガ</t>
    </rPh>
    <rPh sb="57" eb="60">
      <t>カクショウチョウ</t>
    </rPh>
    <rPh sb="61" eb="62">
      <t>モト</t>
    </rPh>
    <rPh sb="62" eb="63">
      <t>セ</t>
    </rPh>
    <rPh sb="63" eb="64">
      <t>サク</t>
    </rPh>
    <rPh sb="65" eb="68">
      <t>イッタイカ</t>
    </rPh>
    <rPh sb="82" eb="84">
      <t>セイサク</t>
    </rPh>
    <rPh sb="84" eb="86">
      <t>コウカ</t>
    </rPh>
    <rPh sb="89" eb="91">
      <t>チュウシュツ</t>
    </rPh>
    <rPh sb="96" eb="97">
      <t>ムズカ</t>
    </rPh>
    <rPh sb="108" eb="110">
      <t>レンケイ</t>
    </rPh>
    <rPh sb="111" eb="112">
      <t>イマ</t>
    </rPh>
    <rPh sb="116" eb="119">
      <t>ゲンテイテキ</t>
    </rPh>
    <phoneticPr fontId="5"/>
  </si>
  <si>
    <t>SIPとの更なる連携を高める。今後も内部組織又は外部有識者による点検・評価結果等を踏まえて、適切に取組を実施して行く。</t>
    <rPh sb="15" eb="17">
      <t>コンゴ</t>
    </rPh>
    <rPh sb="18" eb="20">
      <t>ナイブ</t>
    </rPh>
    <rPh sb="20" eb="22">
      <t>ソシキ</t>
    </rPh>
    <rPh sb="22" eb="23">
      <t>マタ</t>
    </rPh>
    <rPh sb="24" eb="26">
      <t>ガイブ</t>
    </rPh>
    <rPh sb="26" eb="29">
      <t>ユウシキシャ</t>
    </rPh>
    <rPh sb="32" eb="34">
      <t>テンケン</t>
    </rPh>
    <rPh sb="35" eb="37">
      <t>ヒョウカ</t>
    </rPh>
    <rPh sb="37" eb="39">
      <t>ケッカ</t>
    </rPh>
    <rPh sb="39" eb="40">
      <t>ナド</t>
    </rPh>
    <rPh sb="41" eb="42">
      <t>フ</t>
    </rPh>
    <rPh sb="46" eb="48">
      <t>テキセツ</t>
    </rPh>
    <rPh sb="49" eb="51">
      <t>トリクミ</t>
    </rPh>
    <rPh sb="52" eb="54">
      <t>ジッシ</t>
    </rPh>
    <rPh sb="56" eb="57">
      <t>イ</t>
    </rPh>
    <phoneticPr fontId="5"/>
  </si>
  <si>
    <t>国土交通省</t>
    <rPh sb="0" eb="2">
      <t>コクド</t>
    </rPh>
    <rPh sb="2" eb="5">
      <t>コウツウショウ</t>
    </rPh>
    <phoneticPr fontId="5"/>
  </si>
  <si>
    <t>A.関東地方整備局</t>
    <rPh sb="2" eb="4">
      <t>カントウ</t>
    </rPh>
    <rPh sb="4" eb="6">
      <t>チホウ</t>
    </rPh>
    <rPh sb="6" eb="8">
      <t>セイビ</t>
    </rPh>
    <rPh sb="8" eb="9">
      <t>キョク</t>
    </rPh>
    <phoneticPr fontId="5"/>
  </si>
  <si>
    <t>C.国土技術政策総合研究所</t>
    <rPh sb="2" eb="4">
      <t>コクド</t>
    </rPh>
    <rPh sb="4" eb="6">
      <t>ギジュツ</t>
    </rPh>
    <rPh sb="6" eb="8">
      <t>セイサク</t>
    </rPh>
    <rPh sb="8" eb="10">
      <t>ソウゴウ</t>
    </rPh>
    <rPh sb="10" eb="13">
      <t>ケンキュウジョ</t>
    </rPh>
    <phoneticPr fontId="5"/>
  </si>
  <si>
    <t>E.（国研）土木研究所</t>
    <rPh sb="3" eb="5">
      <t>コッケン</t>
    </rPh>
    <rPh sb="6" eb="8">
      <t>ドボク</t>
    </rPh>
    <rPh sb="8" eb="11">
      <t>ケンキュウショ</t>
    </rPh>
    <phoneticPr fontId="5"/>
  </si>
  <si>
    <t>技術研究開発費補助金</t>
    <rPh sb="0" eb="2">
      <t>ギジュツ</t>
    </rPh>
    <rPh sb="2" eb="4">
      <t>ケンキュウ</t>
    </rPh>
    <rPh sb="4" eb="6">
      <t>カイハツ</t>
    </rPh>
    <rPh sb="6" eb="7">
      <t>ヒ</t>
    </rPh>
    <rPh sb="7" eb="10">
      <t>ホジョキン</t>
    </rPh>
    <phoneticPr fontId="5"/>
  </si>
  <si>
    <t>技術研究開発調査費</t>
    <rPh sb="0" eb="2">
      <t>ギジュツ</t>
    </rPh>
    <rPh sb="2" eb="4">
      <t>ケンキュウ</t>
    </rPh>
    <rPh sb="4" eb="6">
      <t>カイハツ</t>
    </rPh>
    <rPh sb="6" eb="8">
      <t>チョウサ</t>
    </rPh>
    <rPh sb="8" eb="9">
      <t>ヒ</t>
    </rPh>
    <phoneticPr fontId="5"/>
  </si>
  <si>
    <t>職員旅費</t>
    <rPh sb="0" eb="2">
      <t>ショクイン</t>
    </rPh>
    <rPh sb="2" eb="4">
      <t>リョヒ</t>
    </rPh>
    <phoneticPr fontId="5"/>
  </si>
  <si>
    <t>現地調査等</t>
    <rPh sb="0" eb="2">
      <t>ゲンチ</t>
    </rPh>
    <rPh sb="2" eb="4">
      <t>チョウサ</t>
    </rPh>
    <rPh sb="4" eb="5">
      <t>トウ</t>
    </rPh>
    <phoneticPr fontId="5"/>
  </si>
  <si>
    <t>技術研究開発委託費</t>
    <rPh sb="0" eb="2">
      <t>ギジュツ</t>
    </rPh>
    <rPh sb="2" eb="4">
      <t>ケンキュウ</t>
    </rPh>
    <rPh sb="4" eb="6">
      <t>カイハツ</t>
    </rPh>
    <rPh sb="6" eb="8">
      <t>イタク</t>
    </rPh>
    <rPh sb="8" eb="9">
      <t>ヒ</t>
    </rPh>
    <phoneticPr fontId="5"/>
  </si>
  <si>
    <t>ＪＦＥエンジニアリング株式会社</t>
  </si>
  <si>
    <t>株式会社奥村組</t>
  </si>
  <si>
    <t>大成建設、成和コンサルタント、横浜国立大学、ソイルアンドロックエンジニアリング、パナソニックアドバンストテクノロジー、エム・エス・ティー、応用技術コンソーシアム</t>
  </si>
  <si>
    <t>大林組・伊藤忠テクノソリューションズコンソーシアム</t>
  </si>
  <si>
    <t>株式会社淺沼組</t>
  </si>
  <si>
    <t>エヌ・ティ・ティ・インフラネット（株）</t>
  </si>
  <si>
    <t>五洋建設株式会社　東北支店</t>
  </si>
  <si>
    <t>清水建設（株）</t>
  </si>
  <si>
    <t>株式会社安藤・間　東北支店</t>
  </si>
  <si>
    <t>(株)堀口組</t>
  </si>
  <si>
    <t xml:space="preserve">8010001008843 </t>
  </si>
  <si>
    <t xml:space="preserve">7120001004931 </t>
  </si>
  <si>
    <t>1010001000006</t>
  </si>
  <si>
    <t>4011101011880</t>
  </si>
  <si>
    <t>1010401013565</t>
  </si>
  <si>
    <t>7010401088742</t>
  </si>
  <si>
    <t>2010401051696</t>
  </si>
  <si>
    <t xml:space="preserve">8120001022651 </t>
  </si>
  <si>
    <t>2010001063299</t>
  </si>
  <si>
    <t xml:space="preserve">8450001008989 </t>
  </si>
  <si>
    <t>随意契約
（その他）</t>
  </si>
  <si>
    <t>随意契約
（企画競争）</t>
  </si>
  <si>
    <t>「中部横断塩之沢川橋上部工事」施工現場における品質管理の高度化等を図る技術の試行業務</t>
  </si>
  <si>
    <t>「千代田幹線工事」施工現場における品質管理の高度化等を図る技術の試
行業務</t>
  </si>
  <si>
    <t>国道106号与部沢トンネル工事の労働生産性向上を図る技術の試行業務</t>
  </si>
  <si>
    <t>「天ヶ瀬ダム再開発流入部本体他建設工事」施工現場における品質管理の高度化
等を図る技術の試行業務</t>
  </si>
  <si>
    <t>「熊本５７号 滝室坂トンネル西新設（一期）工事」施工現場における労働生産性の向上を図る技術の試行業務</t>
  </si>
  <si>
    <t>「冠山峠道路第２号トンネル工事」施工現場における品質管理の高度化等を図る技術の試行業務</t>
  </si>
  <si>
    <t>二級河川大槌川筋大槌における河川災害復旧水門土木工事の労働生産性向上を図る技術の試行業務</t>
  </si>
  <si>
    <t>「H30・31 国道51 号神宮橋架替鹿嶋側橋梁下部他工事」品質管理の高度化
等を図る技術の試行業務</t>
  </si>
  <si>
    <t>Ｒ１インフラデータプラットフォームの構築及び活用検討業務</t>
  </si>
  <si>
    <t>「一般国土231号増毛町大別苅トンネル補修外一連工事」施工現場における労働生産性の向上を図る技術の試行業務</t>
  </si>
  <si>
    <t>「千代田幹線工事」施工現場における品質管理の高度化等を図る技術の試行業務</t>
    <phoneticPr fontId="5"/>
  </si>
  <si>
    <t>「天ヶ瀬ダム再開発流入部本体他建設工事」施工現場における品質管理の高度化等を図る技術の試行業務</t>
    <phoneticPr fontId="5"/>
  </si>
  <si>
    <t>「H30・31 国道51 号神宮橋架替鹿嶋側橋梁下部他工事」品質管理の高度化等を図る技術の試行業務</t>
    <phoneticPr fontId="5"/>
  </si>
  <si>
    <t>インフラデータプラットフォームの構築及び活用検討業務</t>
    <phoneticPr fontId="5"/>
  </si>
  <si>
    <t>令和元年度インフラ維持管理におけるデータベースの構築・連携等に関する検討業務価値総合研究所・アイ・エス・エス・オリエンタルコンサルタンツ共同提案体</t>
  </si>
  <si>
    <t>（株）Ｐｒｅｆｅｒｒｅｄ　Ｎｅｔｗｏｒｋｓ</t>
  </si>
  <si>
    <t>施工現場の工程進捗データ活用に関する調査業務　日本建設機械施工協会・先端建設技術センター設計共同体</t>
  </si>
  <si>
    <t>都市丸ごとのシミュレーション技術研究組合</t>
  </si>
  <si>
    <t>一般財団法人日本建設情報総合センター</t>
  </si>
  <si>
    <t>（株）エムティーアイ</t>
  </si>
  <si>
    <t>日本工営（株）東京支店</t>
  </si>
  <si>
    <t>（株）建設技術研究所　東京本社</t>
  </si>
  <si>
    <t>国土技術研究センター</t>
  </si>
  <si>
    <t>都市丸ごとのシミュレーション技術研究組合</t>
    <phoneticPr fontId="5"/>
  </si>
  <si>
    <t>3010401037091
8013201011088
4011001005165</t>
  </si>
  <si>
    <t>1010001159494</t>
  </si>
  <si>
    <t>6010405010463</t>
  </si>
  <si>
    <t>7140005024775</t>
  </si>
  <si>
    <t>4010405010556</t>
  </si>
  <si>
    <t>6011101023123</t>
  </si>
  <si>
    <t xml:space="preserve">4010405000185 </t>
  </si>
  <si>
    <t xml:space="preserve">2010001016851 </t>
  </si>
  <si>
    <t xml:space="preserve">7010001042703 </t>
  </si>
  <si>
    <t>令和元年度インフラ維持管理におけるデータベースの構築・連携等に関する検討業務</t>
  </si>
  <si>
    <t>深層学習を用いた竜巻検出技術の高度化に関する研究開発</t>
  </si>
  <si>
    <t>施工現場の工程進捗データ活用に関する調査業務</t>
  </si>
  <si>
    <t>ＷｅｂＡＰＩを用いた様々な分野のデータ連携技術と３次元モデル上での可視化に関する調査業務</t>
  </si>
  <si>
    <t>オンライン電子納品システムの構築に関する技術検討業務</t>
  </si>
  <si>
    <t>竜巻等突風の予測情報と交通データを組み合わせたアラート情報生成の研究開発</t>
  </si>
  <si>
    <t>令和元年度　BIM／CIMを活用した建設生産性の向上のための国際標準対応に関する調査検討業務</t>
  </si>
  <si>
    <t>令和元年度　データ活用による施工の労働生産性の向上及び品質管理の高度化に関する検討業務</t>
  </si>
  <si>
    <t>契約時に用いる３次元モデル及びパラメトリックモデルの標準化に関する調査業務</t>
  </si>
  <si>
    <t>危機管理型水位計データを同化した洪水予測システムへの改良等業務</t>
  </si>
  <si>
    <t>インフラ維持管理におけるデータベースの構築・連携等に関する検討業務</t>
    <phoneticPr fontId="5"/>
  </si>
  <si>
    <t>BIM／CIMを活用した建設生産性の向上のための国際標準対応に関する調査検討業務</t>
    <phoneticPr fontId="5"/>
  </si>
  <si>
    <t>データ活用による施工の労働生産性の向上及び品質管理の高度化に関する検討業務</t>
    <phoneticPr fontId="5"/>
  </si>
  <si>
    <t>随意契約
（公募）</t>
  </si>
  <si>
    <t>（国研）土木研究所</t>
    <rPh sb="1" eb="3">
      <t>コッケン</t>
    </rPh>
    <rPh sb="4" eb="6">
      <t>ドボク</t>
    </rPh>
    <rPh sb="6" eb="9">
      <t>ケンキュウショ</t>
    </rPh>
    <phoneticPr fontId="5"/>
  </si>
  <si>
    <t>（国研）建築研究所</t>
    <rPh sb="1" eb="3">
      <t>コッケン</t>
    </rPh>
    <rPh sb="4" eb="6">
      <t>ケンチク</t>
    </rPh>
    <rPh sb="6" eb="9">
      <t>ケンキュウショ</t>
    </rPh>
    <phoneticPr fontId="5"/>
  </si>
  <si>
    <t>（国研）海上・港湾・航空技術研究所</t>
    <rPh sb="1" eb="3">
      <t>コッケン</t>
    </rPh>
    <rPh sb="4" eb="6">
      <t>カイジョウ</t>
    </rPh>
    <rPh sb="7" eb="9">
      <t>コウワン</t>
    </rPh>
    <rPh sb="10" eb="12">
      <t>コウクウ</t>
    </rPh>
    <rPh sb="12" eb="14">
      <t>ギジュツ</t>
    </rPh>
    <rPh sb="14" eb="17">
      <t>ケンキュウショ</t>
    </rPh>
    <phoneticPr fontId="5"/>
  </si>
  <si>
    <t>-</t>
    <phoneticPr fontId="5"/>
  </si>
  <si>
    <t>-</t>
    <phoneticPr fontId="5"/>
  </si>
  <si>
    <t>国立大学法人東京大学</t>
  </si>
  <si>
    <t>三井倉庫（株）</t>
  </si>
  <si>
    <t>ＢＩＭライブラリ技術研究組合</t>
  </si>
  <si>
    <t>(株)イー・アイ・ソル</t>
  </si>
  <si>
    <t>一般財団法人　日本建築センター</t>
  </si>
  <si>
    <t xml:space="preserve"> （一財）先端建設技術センター</t>
  </si>
  <si>
    <t>（株）計測リサーチコンサルタント</t>
  </si>
  <si>
    <t>国立研究開発法人理化学研究所</t>
  </si>
  <si>
    <t>八千代エンジニヤリング㈱</t>
  </si>
  <si>
    <t>(一社)日本建設機械施工協会</t>
  </si>
  <si>
    <t>5010005007398</t>
  </si>
  <si>
    <t>8010401114448</t>
  </si>
  <si>
    <t>1010401065722</t>
  </si>
  <si>
    <t>1010005002873</t>
  </si>
  <si>
    <t>5240001003072</t>
  </si>
  <si>
    <t>1030005007111</t>
  </si>
  <si>
    <t>2011101037696</t>
  </si>
  <si>
    <t>中小河川洪水予測システム拡張業務</t>
  </si>
  <si>
    <t>令和元年度コンテナダメージチェックの自動化システムの研究開発に資する各種フィールドデータ収集、整理及び現地調査等業務</t>
  </si>
  <si>
    <t>BIMｵﾌﾞｼﾞｪｸﾄﾗｲﾌﾞﾗﾘの拡充と法適合判定等に必要な情報連携手法の開発</t>
  </si>
  <si>
    <t>排水機場ポンプ設備状態監視データ収集計測装置改造</t>
  </si>
  <si>
    <t>BIMを用いる建築確認図書の作成標準（案）の開発</t>
  </si>
  <si>
    <t>ロボットを用いた３次元橋梁点検データの利活用検討業務</t>
  </si>
  <si>
    <t>ロボットを用いた橋梁点検画像の取得評価業務</t>
  </si>
  <si>
    <t>光学データ計測によるコンテナダメージ自動診断システムの開発業務</t>
  </si>
  <si>
    <t>中小河川洪水予測システム拡張業務</t>
    <phoneticPr fontId="5"/>
  </si>
  <si>
    <t>コンテナダメージチェックの自動化システムの研究開発に資する各種フィールドデータ収集、整理及び現地調査等業務</t>
    <phoneticPr fontId="5"/>
  </si>
  <si>
    <t>BIMｵﾌﾞｼﾞｪｸﾄﾗｲﾌﾞﾗﾘの拡充と法適合判定等に必要な情報連携手法の開発</t>
    <phoneticPr fontId="5"/>
  </si>
  <si>
    <t>ロボットを用いた３次元橋梁点検データの利活用検討業務</t>
    <phoneticPr fontId="5"/>
  </si>
  <si>
    <t>BIMを用いる建築確認図書の作成標準（案）の開発</t>
    <phoneticPr fontId="5"/>
  </si>
  <si>
    <t>桟橋の模型振動台実験及び地震応答解析補助業務</t>
    <rPh sb="0" eb="2">
      <t>サンバシ</t>
    </rPh>
    <rPh sb="3" eb="5">
      <t>モケイ</t>
    </rPh>
    <rPh sb="5" eb="8">
      <t>シンドウダイ</t>
    </rPh>
    <rPh sb="8" eb="10">
      <t>ジッケン</t>
    </rPh>
    <rPh sb="10" eb="11">
      <t>オヨ</t>
    </rPh>
    <rPh sb="12" eb="14">
      <t>ジシン</t>
    </rPh>
    <rPh sb="14" eb="16">
      <t>オウトウ</t>
    </rPh>
    <rPh sb="16" eb="18">
      <t>カイセキ</t>
    </rPh>
    <rPh sb="18" eb="20">
      <t>ホジョ</t>
    </rPh>
    <rPh sb="20" eb="22">
      <t>ギョウム</t>
    </rPh>
    <phoneticPr fontId="15"/>
  </si>
  <si>
    <t>トンネル変状抽出ＡＩ検討業務</t>
  </si>
  <si>
    <t>一般競争契約
（最低価格）</t>
  </si>
  <si>
    <t>一般競争
（最低価格）</t>
  </si>
  <si>
    <t>関東地方整備局</t>
  </si>
  <si>
    <t>近畿地方整備局</t>
  </si>
  <si>
    <t>東北地方整備局</t>
  </si>
  <si>
    <t>北陸地方整備局</t>
  </si>
  <si>
    <t>中部地方整備局</t>
  </si>
  <si>
    <t>九州地方整備局</t>
  </si>
  <si>
    <t>四国地方整備局</t>
  </si>
  <si>
    <t>北海道開発局</t>
  </si>
  <si>
    <t>中国地方整備局</t>
  </si>
  <si>
    <t>沖縄総合事務局</t>
  </si>
  <si>
    <t>本省</t>
    <rPh sb="0" eb="2">
      <t>ホンショウ</t>
    </rPh>
    <phoneticPr fontId="5"/>
  </si>
  <si>
    <t>気象庁</t>
    <rPh sb="0" eb="3">
      <t>キショウチョウ</t>
    </rPh>
    <phoneticPr fontId="5"/>
  </si>
  <si>
    <t>ＪＦＥエンジニアリング株式会社</t>
    <phoneticPr fontId="5"/>
  </si>
  <si>
    <t>B.ＪＦＥエンジニアリング株式会社</t>
    <rPh sb="13" eb="17">
      <t>カブシキガイシャ</t>
    </rPh>
    <phoneticPr fontId="5"/>
  </si>
  <si>
    <t>-</t>
    <phoneticPr fontId="5"/>
  </si>
  <si>
    <t>施工現場の工程進捗データ活用に関する調査業務　日本建設機械施工協会・先端建設技術センター設計共同体</t>
    <phoneticPr fontId="5"/>
  </si>
  <si>
    <t>令和元年度インフラ維持管理におけるデータベースの構築・連携等に関する検討業務　価値総合研究所・アイ・エス・エス・オリエンタルコンサルタンツ共同提案体</t>
    <phoneticPr fontId="5"/>
  </si>
  <si>
    <t>国立大学法人東京大学</t>
    <phoneticPr fontId="5"/>
  </si>
  <si>
    <t>F. 国立大学法人東京大学</t>
    <rPh sb="3" eb="5">
      <t>コクリツ</t>
    </rPh>
    <rPh sb="5" eb="7">
      <t>ダイガク</t>
    </rPh>
    <rPh sb="7" eb="9">
      <t>ホウジン</t>
    </rPh>
    <rPh sb="9" eb="11">
      <t>トウキョウ</t>
    </rPh>
    <rPh sb="11" eb="13">
      <t>ダイガク</t>
    </rPh>
    <phoneticPr fontId="5"/>
  </si>
  <si>
    <t>技術研究開発費補助金</t>
    <phoneticPr fontId="5"/>
  </si>
  <si>
    <t>中小河川洪水予測システム拡張業務</t>
    <phoneticPr fontId="5"/>
  </si>
  <si>
    <t>インフラ維持管理におけるデータベースの構築・連携等に関する検討業務</t>
    <phoneticPr fontId="5"/>
  </si>
  <si>
    <t>「中部横断塩之沢川橋上部工事」施工現場における品質管理の高度化等を図る技術の試行業務</t>
    <phoneticPr fontId="5"/>
  </si>
  <si>
    <t>「中部横断塩之沢川橋上部工事」施工現場における品質管理の高度化等を図る技術の試行業務</t>
    <phoneticPr fontId="5"/>
  </si>
  <si>
    <t>２次元ＣＡＤデータを用いたＡＩによる３次元モデル構築技術に関する研究</t>
    <phoneticPr fontId="5"/>
  </si>
  <si>
    <t>国土技術政策総合研究所</t>
    <rPh sb="0" eb="2">
      <t>コクド</t>
    </rPh>
    <rPh sb="2" eb="4">
      <t>ギジュツ</t>
    </rPh>
    <rPh sb="4" eb="6">
      <t>セイサク</t>
    </rPh>
    <rPh sb="6" eb="8">
      <t>ソウゴウ</t>
    </rPh>
    <rPh sb="8" eb="11">
      <t>ケンキュウショ</t>
    </rPh>
    <phoneticPr fontId="5"/>
  </si>
  <si>
    <t>-</t>
    <phoneticPr fontId="5"/>
  </si>
  <si>
    <t>竜巻等の自動検知・進路予測システム開発</t>
    <phoneticPr fontId="5"/>
  </si>
  <si>
    <t>国土地理院</t>
    <rPh sb="0" eb="2">
      <t>コクド</t>
    </rPh>
    <rPh sb="2" eb="4">
      <t>チリ</t>
    </rPh>
    <rPh sb="4" eb="5">
      <t>イン</t>
    </rPh>
    <phoneticPr fontId="5"/>
  </si>
  <si>
    <t>i-Constructionの推進等</t>
    <rPh sb="17" eb="18">
      <t>トウ</t>
    </rPh>
    <phoneticPr fontId="5"/>
  </si>
  <si>
    <t>測量・調査データの3D化による生産性の向上、品質の確保</t>
    <phoneticPr fontId="5"/>
  </si>
  <si>
    <t>施工の合理化・自動化技術の開発等</t>
    <phoneticPr fontId="5"/>
  </si>
  <si>
    <t>施工の合理化・自動化技術の開発等</t>
    <phoneticPr fontId="5"/>
  </si>
  <si>
    <t>施工の合理化・自動化技術の開発等</t>
    <rPh sb="0" eb="2">
      <t>セコウ</t>
    </rPh>
    <rPh sb="3" eb="6">
      <t>ゴウリカ</t>
    </rPh>
    <rPh sb="7" eb="10">
      <t>ジドウカ</t>
    </rPh>
    <rPh sb="10" eb="12">
      <t>ギジュツ</t>
    </rPh>
    <rPh sb="13" eb="15">
      <t>カイハツ</t>
    </rPh>
    <rPh sb="15" eb="16">
      <t>トウ</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</si>
  <si>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ナド</t>
    </rPh>
    <phoneticPr fontId="5"/>
  </si>
  <si>
    <t>i-Constructionの推進等</t>
    <rPh sb="17" eb="18">
      <t>トウ</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</si>
  <si>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トウ</t>
    </rPh>
    <phoneticPr fontId="5"/>
  </si>
  <si>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ナド</t>
    </rPh>
    <phoneticPr fontId="5"/>
  </si>
  <si>
    <t>物流データプラットフォーム展
開を踏まえた生産性革命等</t>
    <rPh sb="0" eb="2">
      <t>ブツリュウ</t>
    </rPh>
    <rPh sb="13" eb="14">
      <t>テン</t>
    </rPh>
    <rPh sb="15" eb="16">
      <t>カイ</t>
    </rPh>
    <rPh sb="17" eb="18">
      <t>フ</t>
    </rPh>
    <rPh sb="21" eb="24">
      <t>セイサンセイ</t>
    </rPh>
    <rPh sb="24" eb="26">
      <t>カクメイ</t>
    </rPh>
    <rPh sb="26" eb="27">
      <t>ナド</t>
    </rPh>
    <phoneticPr fontId="5"/>
  </si>
  <si>
    <t>D.価値総合研究所・アイ・エス・エス・
オリエンタルコンサルタンツ共同提案体</t>
    <phoneticPr fontId="5"/>
  </si>
  <si>
    <t>件</t>
    <rPh sb="0" eb="1">
      <t>ケン</t>
    </rPh>
    <phoneticPr fontId="5"/>
  </si>
  <si>
    <t>百万円/件</t>
    <rPh sb="0" eb="2">
      <t>ヒャクマン</t>
    </rPh>
    <rPh sb="2" eb="3">
      <t>エン</t>
    </rPh>
    <rPh sb="4" eb="5">
      <t>ケン</t>
    </rPh>
    <phoneticPr fontId="5"/>
  </si>
  <si>
    <t>　　X/Y</t>
    <phoneticPr fontId="5"/>
  </si>
  <si>
    <t>-</t>
    <phoneticPr fontId="5"/>
  </si>
  <si>
    <t>国立研究開発法人海上・港湾・航空技術研究所運営費交付金</t>
    <phoneticPr fontId="5"/>
  </si>
  <si>
    <t>%</t>
    <phoneticPr fontId="5"/>
  </si>
  <si>
    <t>139　目標を達成した技術開発課題の割合</t>
    <phoneticPr fontId="5"/>
  </si>
  <si>
    <t>国土交通省が実施している技術研究開発課題を効果的・効率的に推進することに資する。</t>
    <phoneticPr fontId="5"/>
  </si>
  <si>
    <t>-</t>
    <phoneticPr fontId="5"/>
  </si>
  <si>
    <t>-</t>
    <phoneticPr fontId="5"/>
  </si>
  <si>
    <t>単位あたりコスト＝X/Y
X：当年度執行額（単位：百万円）
Y：対象施策数（単位：件）</t>
    <rPh sb="32" eb="34">
      <t>タイショウ</t>
    </rPh>
    <rPh sb="34" eb="36">
      <t>セサク</t>
    </rPh>
    <rPh sb="36" eb="37">
      <t>スウ</t>
    </rPh>
    <rPh sb="38" eb="40">
      <t>タンイ</t>
    </rPh>
    <rPh sb="41" eb="42">
      <t>ケン</t>
    </rPh>
    <phoneticPr fontId="5"/>
  </si>
  <si>
    <t>2,813/6</t>
    <phoneticPr fontId="5"/>
  </si>
  <si>
    <t>3,099/8</t>
    <phoneticPr fontId="5"/>
  </si>
  <si>
    <t>インフラ・データプラットフォームと連携するデータ数：毎年度増加</t>
    <rPh sb="17" eb="19">
      <t>レンケイ</t>
    </rPh>
    <rPh sb="24" eb="25">
      <t>スウ</t>
    </rPh>
    <rPh sb="26" eb="29">
      <t>マイネンド</t>
    </rPh>
    <rPh sb="29" eb="31">
      <t>ゾウカ</t>
    </rPh>
    <phoneticPr fontId="5"/>
  </si>
  <si>
    <t>インフラ・データプラットフォームと連携するデータ数</t>
    <rPh sb="17" eb="19">
      <t>レンケイ</t>
    </rPh>
    <rPh sb="24" eb="25">
      <t>スウ</t>
    </rPh>
    <phoneticPr fontId="5"/>
  </si>
  <si>
    <t>国土交通省大臣官房調べ</t>
    <rPh sb="0" eb="2">
      <t>コクド</t>
    </rPh>
    <rPh sb="2" eb="5">
      <t>コウツウショウ</t>
    </rPh>
    <rPh sb="5" eb="7">
      <t>ダイジン</t>
    </rPh>
    <rPh sb="7" eb="9">
      <t>カンボウ</t>
    </rPh>
    <rPh sb="9" eb="10">
      <t>シラ</t>
    </rPh>
    <phoneticPr fontId="5"/>
  </si>
  <si>
    <t>-</t>
    <phoneticPr fontId="5"/>
  </si>
  <si>
    <t>-</t>
    <phoneticPr fontId="5"/>
  </si>
  <si>
    <t>-</t>
    <phoneticPr fontId="5"/>
  </si>
  <si>
    <t>国土交通省の施策に係る対象施策数</t>
    <rPh sb="0" eb="2">
      <t>コクド</t>
    </rPh>
    <rPh sb="2" eb="5">
      <t>コウツウショウ</t>
    </rPh>
    <rPh sb="6" eb="8">
      <t>セサク</t>
    </rPh>
    <rPh sb="9" eb="10">
      <t>カカワ</t>
    </rPh>
    <rPh sb="11" eb="13">
      <t>タイショウ</t>
    </rPh>
    <rPh sb="13" eb="15">
      <t>セサク</t>
    </rPh>
    <rPh sb="15" eb="16">
      <t>スウ</t>
    </rPh>
    <phoneticPr fontId="5"/>
  </si>
  <si>
    <t>新型コロナウイルス感染症対策の関係で、業務期間の延期が必要となり、繰越が生じたものである。</t>
    <rPh sb="0" eb="2">
      <t>シンガタ</t>
    </rPh>
    <rPh sb="9" eb="12">
      <t>カンセンショウ</t>
    </rPh>
    <rPh sb="12" eb="14">
      <t>タイサク</t>
    </rPh>
    <rPh sb="15" eb="17">
      <t>カンケイ</t>
    </rPh>
    <rPh sb="19" eb="21">
      <t>ギョウム</t>
    </rPh>
    <rPh sb="21" eb="23">
      <t>キカン</t>
    </rPh>
    <rPh sb="24" eb="26">
      <t>エンキ</t>
    </rPh>
    <rPh sb="27" eb="29">
      <t>ヒツヨウ</t>
    </rPh>
    <rPh sb="33" eb="35">
      <t>クリコシ</t>
    </rPh>
    <rPh sb="36" eb="37">
      <t>ショウ</t>
    </rPh>
    <phoneticPr fontId="5"/>
  </si>
  <si>
    <t>研究開発投資拡大プログラム（以下、PRISM）は、総合科学技術・イノベーション会議（CSTI）が政府全体の科学技術イノベーション政策の司令塔として、民間の研究開発投資誘発効果の高い領域（ターゲット領域）に各府省の施策を誘導し、それらの施策の連携を図るとともに、必要に応じて、追加の予算を配分することにより、領域全体としての方向性を持った研究開発を推進するものである。国土交通省では、インフラ・データプラットフォームの構築等を実施する。</t>
    <phoneticPr fontId="5"/>
  </si>
  <si>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 とも連携・情報共有を図りながら、SIP型マネジメントの各省庁への展開にも活用しており、優先度の高い事業と考える。
※SIP（戦略的イノベーション創造プログラム）： 総合科学技術・イノベーション会議が自らの司令塔機能を発揮して、府省の枠や旧来の分野の枠を超えたマネジメントに主導的な役割を果たすことを通じて、科学技術イノベーションを実現するために創設されたプログラム。</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50" eb="152">
      <t>レンケイ</t>
    </rPh>
    <rPh sb="153" eb="155">
      <t>ジョウホウ</t>
    </rPh>
    <rPh sb="155" eb="157">
      <t>キョウユウ</t>
    </rPh>
    <rPh sb="158" eb="159">
      <t>ハカ</t>
    </rPh>
    <rPh sb="167" eb="168">
      <t>ガタ</t>
    </rPh>
    <rPh sb="175" eb="178">
      <t>カクショウチョウ</t>
    </rPh>
    <rPh sb="180" eb="182">
      <t>テンカイ</t>
    </rPh>
    <rPh sb="184" eb="186">
      <t>カツヨウ</t>
    </rPh>
    <rPh sb="191" eb="194">
      <t>ユウセンド</t>
    </rPh>
    <rPh sb="195" eb="196">
      <t>タカ</t>
    </rPh>
    <rPh sb="197" eb="199">
      <t>ジギョウ</t>
    </rPh>
    <rPh sb="200" eb="201">
      <t>カンガ</t>
    </rPh>
    <phoneticPr fontId="6"/>
  </si>
  <si>
    <t>当初の見込み通りの活動実績となっている。</t>
    <rPh sb="0" eb="2">
      <t>トウショ</t>
    </rPh>
    <rPh sb="3" eb="5">
      <t>ミコ</t>
    </rPh>
    <rPh sb="6" eb="7">
      <t>ドオ</t>
    </rPh>
    <rPh sb="9" eb="11">
      <t>カツドウ</t>
    </rPh>
    <rPh sb="11" eb="13">
      <t>ジッセキ</t>
    </rPh>
    <phoneticPr fontId="6"/>
  </si>
  <si>
    <t>国土交通データプラットフォームにおいては、プロトタイプ版を公開したところである。</t>
    <rPh sb="0" eb="2">
      <t>コクド</t>
    </rPh>
    <rPh sb="2" eb="4">
      <t>コウツウ</t>
    </rPh>
    <rPh sb="27" eb="28">
      <t>バン</t>
    </rPh>
    <rPh sb="29" eb="31">
      <t>コウカイ</t>
    </rPh>
    <phoneticPr fontId="6"/>
  </si>
  <si>
    <t>課長　森戸 義貴
課長　吉原　敬一</t>
    <rPh sb="12" eb="14">
      <t>ヨシワラ</t>
    </rPh>
    <rPh sb="15" eb="17">
      <t>ケイイチ</t>
    </rPh>
    <phoneticPr fontId="5"/>
  </si>
  <si>
    <t>研究開発投資拡大プログラムは、総合科学技術・イノベーション会議（CSTI）が政府全体の科学技術イノベーション政策の司令塔として、民間の研究開発投資誘発効果の高い領域（ターゲット領域）に各府省の施策を誘導し、それらの施策の連携を図るとともに、必要に応じて追加の予算を配分することにより、領域全体としての方向性を持った研究開発を推進するものである。本事業の契約方式は随意契約であり、契約の多くにおいて落札率が100％あるいはそれに近い水準となっていることから、効率的な事業の執行に向けて契約方式の点検などを通じて引き続き発注の適正性の確保に努めていくことが求められる。</t>
    <phoneticPr fontId="5"/>
  </si>
  <si>
    <t>外部有識者の所見も踏まえ、一者応札については、更なる原因の分析を行い、改善に向けて取り組まれたい。</t>
    <rPh sb="0" eb="5">
      <t>ガイブユウシキシャ</t>
    </rPh>
    <rPh sb="6" eb="8">
      <t>ショケン</t>
    </rPh>
    <rPh sb="9" eb="10">
      <t>フ</t>
    </rPh>
    <phoneticPr fontId="5"/>
  </si>
  <si>
    <t>執行等改善</t>
  </si>
  <si>
    <t>一者応札については、原因の分析を行い、改善に向けて取り組む。</t>
    <phoneticPr fontId="5"/>
  </si>
  <si>
    <t>技術研究開発委託費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</si>
</sst>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144953</xdr:colOff>
      <xdr:row>744</xdr:row>
      <xdr:rowOff>222153</xdr:rowOff>
    </xdr:from>
    <xdr:to>
      <xdr:col>17</xdr:col>
      <xdr:colOff>55983</xdr:colOff>
      <xdr:row>746</xdr:row>
      <xdr:rowOff>238781</xdr:rowOff>
    </xdr:to>
    <xdr:sp macro="" textlink="">
      <xdr:nvSpPr>
        <xdr:cNvPr id="34" name="テキスト ボックス 33">
          <a:extLst>
            <a:ext uri="{FF2B5EF4-FFF2-40B4-BE49-F238E27FC236}">
              <a16:creationId xmlns:a16="http://schemas.microsoft.com/office/drawing/2014/main" id="{00000000-0008-0000-0000-000003000000}"/>
            </a:ext>
          </a:extLst>
        </xdr:cNvPr>
        <xdr:cNvSpPr txBox="1"/>
      </xdr:nvSpPr>
      <xdr:spPr>
        <a:xfrm>
          <a:off x="1380629" y="42183639"/>
          <a:ext cx="2176435" cy="7116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ja-JP" altLang="en-US" sz="1100"/>
            <a:t>百万円</a:t>
          </a:r>
          <a:r>
            <a:rPr kumimoji="1" lang="en-US" altLang="ja-JP" sz="1100"/>
            <a:t/>
          </a:r>
          <a:br>
            <a:rPr kumimoji="1" lang="en-US" altLang="ja-JP" sz="1100"/>
          </a:br>
          <a:r>
            <a:rPr kumimoji="1" lang="en-US" altLang="ja-JP" sz="1100"/>
            <a:t>3,125</a:t>
          </a:r>
          <a:r>
            <a:rPr kumimoji="1" lang="ja-JP" altLang="en-US" sz="1100"/>
            <a:t>百万円</a:t>
          </a:r>
          <a:endParaRPr kumimoji="1" lang="ja-JP" altLang="en-US" sz="1100">
            <a:solidFill>
              <a:srgbClr val="FF0000"/>
            </a:solidFill>
          </a:endParaRPr>
        </a:p>
      </xdr:txBody>
    </xdr:sp>
    <xdr:clientData/>
  </xdr:twoCellAnchor>
  <xdr:twoCellAnchor>
    <xdr:from>
      <xdr:col>6</xdr:col>
      <xdr:colOff>141588</xdr:colOff>
      <xdr:row>741</xdr:row>
      <xdr:rowOff>90102</xdr:rowOff>
    </xdr:from>
    <xdr:to>
      <xdr:col>17</xdr:col>
      <xdr:colOff>52618</xdr:colOff>
      <xdr:row>743</xdr:row>
      <xdr:rowOff>7056</xdr:rowOff>
    </xdr:to>
    <xdr:sp macro="" textlink="">
      <xdr:nvSpPr>
        <xdr:cNvPr id="35" name="テキスト ボックス 34">
          <a:extLst>
            <a:ext uri="{FF2B5EF4-FFF2-40B4-BE49-F238E27FC236}">
              <a16:creationId xmlns:a16="http://schemas.microsoft.com/office/drawing/2014/main" id="{00000000-0008-0000-0000-000002000000}"/>
            </a:ext>
          </a:extLst>
        </xdr:cNvPr>
        <xdr:cNvSpPr txBox="1"/>
      </xdr:nvSpPr>
      <xdr:spPr>
        <a:xfrm>
          <a:off x="1377264" y="41008987"/>
          <a:ext cx="2176435" cy="612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3,125</a:t>
          </a:r>
          <a:r>
            <a:rPr kumimoji="1" lang="ja-JP" altLang="en-US" sz="1100"/>
            <a:t>百万円</a:t>
          </a:r>
        </a:p>
      </xdr:txBody>
    </xdr:sp>
    <xdr:clientData/>
  </xdr:twoCellAnchor>
  <xdr:twoCellAnchor>
    <xdr:from>
      <xdr:col>19</xdr:col>
      <xdr:colOff>86662</xdr:colOff>
      <xdr:row>754</xdr:row>
      <xdr:rowOff>94538</xdr:rowOff>
    </xdr:from>
    <xdr:to>
      <xdr:col>29</xdr:col>
      <xdr:colOff>186320</xdr:colOff>
      <xdr:row>756</xdr:row>
      <xdr:rowOff>111165</xdr:rowOff>
    </xdr:to>
    <xdr:sp macro="" textlink="">
      <xdr:nvSpPr>
        <xdr:cNvPr id="36" name="テキスト ボックス 35">
          <a:extLst>
            <a:ext uri="{FF2B5EF4-FFF2-40B4-BE49-F238E27FC236}">
              <a16:creationId xmlns:a16="http://schemas.microsoft.com/office/drawing/2014/main" id="{00000000-0008-0000-0000-000003000000}"/>
            </a:ext>
          </a:extLst>
        </xdr:cNvPr>
        <xdr:cNvSpPr txBox="1"/>
      </xdr:nvSpPr>
      <xdr:spPr>
        <a:xfrm>
          <a:off x="3999635" y="45531362"/>
          <a:ext cx="2159117" cy="7116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1,199</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107143</xdr:colOff>
      <xdr:row>748</xdr:row>
      <xdr:rowOff>152830</xdr:rowOff>
    </xdr:from>
    <xdr:to>
      <xdr:col>49</xdr:col>
      <xdr:colOff>222625</xdr:colOff>
      <xdr:row>750</xdr:row>
      <xdr:rowOff>169459</xdr:rowOff>
    </xdr:to>
    <xdr:sp macro="" textlink="">
      <xdr:nvSpPr>
        <xdr:cNvPr id="37" name="テキスト ボックス 36">
          <a:extLst>
            <a:ext uri="{FF2B5EF4-FFF2-40B4-BE49-F238E27FC236}">
              <a16:creationId xmlns:a16="http://schemas.microsoft.com/office/drawing/2014/main" id="{00000000-0008-0000-0000-000003000000}"/>
            </a:ext>
          </a:extLst>
        </xdr:cNvPr>
        <xdr:cNvSpPr txBox="1"/>
      </xdr:nvSpPr>
      <xdr:spPr>
        <a:xfrm>
          <a:off x="7908118" y="43510630"/>
          <a:ext cx="2115732" cy="721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62</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1,262</a:t>
          </a:r>
          <a:r>
            <a:rPr kumimoji="1" lang="ja-JP" altLang="en-US" sz="1100"/>
            <a:t>百万円</a:t>
          </a:r>
        </a:p>
      </xdr:txBody>
    </xdr:sp>
    <xdr:clientData/>
  </xdr:twoCellAnchor>
  <xdr:oneCellAnchor>
    <xdr:from>
      <xdr:col>41</xdr:col>
      <xdr:colOff>26352</xdr:colOff>
      <xdr:row>747</xdr:row>
      <xdr:rowOff>222515</xdr:rowOff>
    </xdr:from>
    <xdr:ext cx="1584280" cy="275717"/>
    <xdr:sp macro="" textlink="">
      <xdr:nvSpPr>
        <xdr:cNvPr id="38" name="テキスト ボックス 37"/>
        <xdr:cNvSpPr txBox="1"/>
      </xdr:nvSpPr>
      <xdr:spPr>
        <a:xfrm>
          <a:off x="8470136" y="43226603"/>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157706</xdr:colOff>
      <xdr:row>743</xdr:row>
      <xdr:rowOff>45677</xdr:rowOff>
    </xdr:from>
    <xdr:to>
      <xdr:col>11</xdr:col>
      <xdr:colOff>157706</xdr:colOff>
      <xdr:row>743</xdr:row>
      <xdr:rowOff>293327</xdr:rowOff>
    </xdr:to>
    <xdr:cxnSp macro="">
      <xdr:nvCxnSpPr>
        <xdr:cNvPr id="39" name="直線コネクタ 38"/>
        <xdr:cNvCxnSpPr/>
      </xdr:nvCxnSpPr>
      <xdr:spPr>
        <a:xfrm>
          <a:off x="2423111" y="41659630"/>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18631</xdr:colOff>
      <xdr:row>759</xdr:row>
      <xdr:rowOff>134518</xdr:rowOff>
    </xdr:from>
    <xdr:to>
      <xdr:col>19</xdr:col>
      <xdr:colOff>74405</xdr:colOff>
      <xdr:row>759</xdr:row>
      <xdr:rowOff>134518</xdr:rowOff>
    </xdr:to>
    <xdr:cxnSp macro="">
      <xdr:nvCxnSpPr>
        <xdr:cNvPr id="40" name="直線コネクタ 39"/>
        <xdr:cNvCxnSpPr/>
      </xdr:nvCxnSpPr>
      <xdr:spPr>
        <a:xfrm>
          <a:off x="3107820" y="47952592"/>
          <a:ext cx="87955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175744</xdr:colOff>
      <xdr:row>743</xdr:row>
      <xdr:rowOff>290969</xdr:rowOff>
    </xdr:from>
    <xdr:ext cx="1775422" cy="275717"/>
    <xdr:sp macro="" textlink="">
      <xdr:nvSpPr>
        <xdr:cNvPr id="41" name="テキスト ボックス 40"/>
        <xdr:cNvSpPr txBox="1"/>
      </xdr:nvSpPr>
      <xdr:spPr>
        <a:xfrm>
          <a:off x="1617366" y="41904922"/>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107143</xdr:colOff>
      <xdr:row>754</xdr:row>
      <xdr:rowOff>94538</xdr:rowOff>
    </xdr:from>
    <xdr:to>
      <xdr:col>49</xdr:col>
      <xdr:colOff>222625</xdr:colOff>
      <xdr:row>756</xdr:row>
      <xdr:rowOff>111165</xdr:rowOff>
    </xdr:to>
    <xdr:sp macro="" textlink="">
      <xdr:nvSpPr>
        <xdr:cNvPr id="42" name="テキスト ボックス 41">
          <a:extLst>
            <a:ext uri="{FF2B5EF4-FFF2-40B4-BE49-F238E27FC236}">
              <a16:creationId xmlns:a16="http://schemas.microsoft.com/office/drawing/2014/main" id="{00000000-0008-0000-0000-000003000000}"/>
            </a:ext>
          </a:extLst>
        </xdr:cNvPr>
        <xdr:cNvSpPr txBox="1"/>
      </xdr:nvSpPr>
      <xdr:spPr>
        <a:xfrm>
          <a:off x="8139035" y="45531362"/>
          <a:ext cx="2174941" cy="7116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85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1,1798</a:t>
          </a:r>
          <a:r>
            <a:rPr kumimoji="1" lang="ja-JP" altLang="en-US" sz="1100"/>
            <a:t>百万円</a:t>
          </a:r>
          <a:endParaRPr kumimoji="1" lang="en-US" altLang="ja-JP" sz="1100"/>
        </a:p>
      </xdr:txBody>
    </xdr:sp>
    <xdr:clientData/>
  </xdr:twoCellAnchor>
  <xdr:oneCellAnchor>
    <xdr:from>
      <xdr:col>41</xdr:col>
      <xdr:colOff>104793</xdr:colOff>
      <xdr:row>753</xdr:row>
      <xdr:rowOff>200488</xdr:rowOff>
    </xdr:from>
    <xdr:ext cx="1454244" cy="275717"/>
    <xdr:sp macro="" textlink="">
      <xdr:nvSpPr>
        <xdr:cNvPr id="43" name="テキスト ボックス 42"/>
        <xdr:cNvSpPr txBox="1"/>
      </xdr:nvSpPr>
      <xdr:spPr>
        <a:xfrm>
          <a:off x="8548577" y="45289779"/>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15</xdr:col>
      <xdr:colOff>25958</xdr:colOff>
      <xdr:row>749</xdr:row>
      <xdr:rowOff>160861</xdr:rowOff>
    </xdr:from>
    <xdr:to>
      <xdr:col>19</xdr:col>
      <xdr:colOff>79409</xdr:colOff>
      <xdr:row>749</xdr:row>
      <xdr:rowOff>160861</xdr:rowOff>
    </xdr:to>
    <xdr:cxnSp macro="">
      <xdr:nvCxnSpPr>
        <xdr:cNvPr id="44" name="直線コネクタ 43"/>
        <xdr:cNvCxnSpPr/>
      </xdr:nvCxnSpPr>
      <xdr:spPr>
        <a:xfrm>
          <a:off x="3115147" y="43860016"/>
          <a:ext cx="87723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98108</xdr:colOff>
      <xdr:row>758</xdr:row>
      <xdr:rowOff>412286</xdr:rowOff>
    </xdr:from>
    <xdr:to>
      <xdr:col>49</xdr:col>
      <xdr:colOff>213590</xdr:colOff>
      <xdr:row>759</xdr:row>
      <xdr:rowOff>457970</xdr:rowOff>
    </xdr:to>
    <xdr:sp macro="" textlink="">
      <xdr:nvSpPr>
        <xdr:cNvPr id="45" name="テキスト ボックス 44">
          <a:extLst>
            <a:ext uri="{FF2B5EF4-FFF2-40B4-BE49-F238E27FC236}">
              <a16:creationId xmlns:a16="http://schemas.microsoft.com/office/drawing/2014/main" id="{00000000-0008-0000-0000-000003000000}"/>
            </a:ext>
          </a:extLst>
        </xdr:cNvPr>
        <xdr:cNvSpPr txBox="1"/>
      </xdr:nvSpPr>
      <xdr:spPr>
        <a:xfrm>
          <a:off x="8130000" y="47561036"/>
          <a:ext cx="2174941" cy="7150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68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586</a:t>
          </a:r>
          <a:r>
            <a:rPr kumimoji="1" lang="ja-JP" altLang="en-US" sz="1100"/>
            <a:t>百万円</a:t>
          </a:r>
        </a:p>
      </xdr:txBody>
    </xdr:sp>
    <xdr:clientData/>
  </xdr:twoCellAnchor>
  <xdr:oneCellAnchor>
    <xdr:from>
      <xdr:col>39</xdr:col>
      <xdr:colOff>159925</xdr:colOff>
      <xdr:row>758</xdr:row>
      <xdr:rowOff>131955</xdr:rowOff>
    </xdr:from>
    <xdr:ext cx="2018501" cy="275717"/>
    <xdr:sp macro="" textlink="">
      <xdr:nvSpPr>
        <xdr:cNvPr id="46" name="テキスト ボックス 45"/>
        <xdr:cNvSpPr txBox="1"/>
      </xdr:nvSpPr>
      <xdr:spPr>
        <a:xfrm>
          <a:off x="8191817" y="4728070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86662</xdr:colOff>
      <xdr:row>748</xdr:row>
      <xdr:rowOff>152830</xdr:rowOff>
    </xdr:from>
    <xdr:to>
      <xdr:col>29</xdr:col>
      <xdr:colOff>186320</xdr:colOff>
      <xdr:row>750</xdr:row>
      <xdr:rowOff>169459</xdr:rowOff>
    </xdr:to>
    <xdr:sp macro="" textlink="">
      <xdr:nvSpPr>
        <xdr:cNvPr id="47" name="テキスト ボックス 46">
          <a:extLst>
            <a:ext uri="{FF2B5EF4-FFF2-40B4-BE49-F238E27FC236}">
              <a16:creationId xmlns:a16="http://schemas.microsoft.com/office/drawing/2014/main" id="{00000000-0008-0000-0000-000003000000}"/>
            </a:ext>
          </a:extLst>
        </xdr:cNvPr>
        <xdr:cNvSpPr txBox="1"/>
      </xdr:nvSpPr>
      <xdr:spPr>
        <a:xfrm>
          <a:off x="3999635" y="43504452"/>
          <a:ext cx="2159117" cy="7116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1,268</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86662</xdr:colOff>
      <xdr:row>758</xdr:row>
      <xdr:rowOff>412286</xdr:rowOff>
    </xdr:from>
    <xdr:to>
      <xdr:col>29</xdr:col>
      <xdr:colOff>186320</xdr:colOff>
      <xdr:row>759</xdr:row>
      <xdr:rowOff>457970</xdr:rowOff>
    </xdr:to>
    <xdr:sp macro="" textlink="">
      <xdr:nvSpPr>
        <xdr:cNvPr id="48" name="テキスト ボックス 47">
          <a:extLst>
            <a:ext uri="{FF2B5EF4-FFF2-40B4-BE49-F238E27FC236}">
              <a16:creationId xmlns:a16="http://schemas.microsoft.com/office/drawing/2014/main" id="{00000000-0008-0000-0000-000003000000}"/>
            </a:ext>
          </a:extLst>
        </xdr:cNvPr>
        <xdr:cNvSpPr txBox="1"/>
      </xdr:nvSpPr>
      <xdr:spPr>
        <a:xfrm>
          <a:off x="3999635" y="47561036"/>
          <a:ext cx="2159117" cy="7150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175113</xdr:colOff>
      <xdr:row>748</xdr:row>
      <xdr:rowOff>229081</xdr:rowOff>
    </xdr:from>
    <xdr:to>
      <xdr:col>11</xdr:col>
      <xdr:colOff>175113</xdr:colOff>
      <xdr:row>752</xdr:row>
      <xdr:rowOff>15557</xdr:rowOff>
    </xdr:to>
    <xdr:cxnSp macro="">
      <xdr:nvCxnSpPr>
        <xdr:cNvPr id="49" name="直線コネクタ 48"/>
        <xdr:cNvCxnSpPr/>
      </xdr:nvCxnSpPr>
      <xdr:spPr>
        <a:xfrm>
          <a:off x="2440518" y="43580703"/>
          <a:ext cx="0" cy="117661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20440</xdr:colOff>
      <xdr:row>749</xdr:row>
      <xdr:rowOff>149608</xdr:rowOff>
    </xdr:from>
    <xdr:to>
      <xdr:col>15</xdr:col>
      <xdr:colOff>20440</xdr:colOff>
      <xdr:row>759</xdr:row>
      <xdr:rowOff>136498</xdr:rowOff>
    </xdr:to>
    <xdr:cxnSp macro="">
      <xdr:nvCxnSpPr>
        <xdr:cNvPr id="50" name="直線コネクタ 49"/>
        <xdr:cNvCxnSpPr/>
      </xdr:nvCxnSpPr>
      <xdr:spPr>
        <a:xfrm>
          <a:off x="3109629" y="43848763"/>
          <a:ext cx="0" cy="41058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181890</xdr:colOff>
      <xdr:row>752</xdr:row>
      <xdr:rowOff>12553</xdr:rowOff>
    </xdr:from>
    <xdr:to>
      <xdr:col>15</xdr:col>
      <xdr:colOff>21820</xdr:colOff>
      <xdr:row>752</xdr:row>
      <xdr:rowOff>12553</xdr:rowOff>
    </xdr:to>
    <xdr:cxnSp macro="">
      <xdr:nvCxnSpPr>
        <xdr:cNvPr id="51" name="直線コネクタ 50"/>
        <xdr:cNvCxnSpPr/>
      </xdr:nvCxnSpPr>
      <xdr:spPr>
        <a:xfrm>
          <a:off x="2447295" y="44754310"/>
          <a:ext cx="66371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755</xdr:row>
      <xdr:rowOff>102852</xdr:rowOff>
    </xdr:from>
    <xdr:to>
      <xdr:col>39</xdr:col>
      <xdr:colOff>107143</xdr:colOff>
      <xdr:row>755</xdr:row>
      <xdr:rowOff>102852</xdr:rowOff>
    </xdr:to>
    <xdr:cxnSp macro="">
      <xdr:nvCxnSpPr>
        <xdr:cNvPr id="52" name="直線コネクタ 51"/>
        <xdr:cNvCxnSpPr>
          <a:stCxn id="36" idx="3"/>
          <a:endCxn id="42" idx="1"/>
        </xdr:cNvCxnSpPr>
      </xdr:nvCxnSpPr>
      <xdr:spPr>
        <a:xfrm>
          <a:off x="6158752" y="45887210"/>
          <a:ext cx="19802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749</xdr:row>
      <xdr:rowOff>161146</xdr:rowOff>
    </xdr:from>
    <xdr:to>
      <xdr:col>39</xdr:col>
      <xdr:colOff>107143</xdr:colOff>
      <xdr:row>749</xdr:row>
      <xdr:rowOff>161146</xdr:rowOff>
    </xdr:to>
    <xdr:cxnSp macro="">
      <xdr:nvCxnSpPr>
        <xdr:cNvPr id="53" name="直線コネクタ 52"/>
        <xdr:cNvCxnSpPr>
          <a:stCxn id="47" idx="3"/>
          <a:endCxn id="37" idx="1"/>
        </xdr:cNvCxnSpPr>
      </xdr:nvCxnSpPr>
      <xdr:spPr>
        <a:xfrm>
          <a:off x="6158752" y="43860301"/>
          <a:ext cx="19802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759</xdr:row>
      <xdr:rowOff>101621</xdr:rowOff>
    </xdr:from>
    <xdr:to>
      <xdr:col>39</xdr:col>
      <xdr:colOff>98108</xdr:colOff>
      <xdr:row>759</xdr:row>
      <xdr:rowOff>101621</xdr:rowOff>
    </xdr:to>
    <xdr:cxnSp macro="">
      <xdr:nvCxnSpPr>
        <xdr:cNvPr id="54" name="直線コネクタ 53"/>
        <xdr:cNvCxnSpPr>
          <a:stCxn id="48" idx="3"/>
          <a:endCxn id="45" idx="1"/>
        </xdr:cNvCxnSpPr>
      </xdr:nvCxnSpPr>
      <xdr:spPr>
        <a:xfrm>
          <a:off x="6158752" y="47919695"/>
          <a:ext cx="197124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126257</xdr:colOff>
      <xdr:row>756</xdr:row>
      <xdr:rowOff>157711</xdr:rowOff>
    </xdr:from>
    <xdr:to>
      <xdr:col>29</xdr:col>
      <xdr:colOff>127045</xdr:colOff>
      <xdr:row>757</xdr:row>
      <xdr:rowOff>423991</xdr:rowOff>
    </xdr:to>
    <xdr:sp macro="" textlink="">
      <xdr:nvSpPr>
        <xdr:cNvPr id="55" name="大かっこ 54">
          <a:extLst>
            <a:ext uri="{FF2B5EF4-FFF2-40B4-BE49-F238E27FC236}">
              <a16:creationId xmlns:a16="http://schemas.microsoft.com/office/drawing/2014/main" id="{00000000-0008-0000-0000-000005000000}"/>
            </a:ext>
          </a:extLst>
        </xdr:cNvPr>
        <xdr:cNvSpPr/>
      </xdr:nvSpPr>
      <xdr:spPr>
        <a:xfrm>
          <a:off x="4039230" y="46289603"/>
          <a:ext cx="2060247" cy="6138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109691</xdr:colOff>
      <xdr:row>750</xdr:row>
      <xdr:rowOff>210495</xdr:rowOff>
    </xdr:from>
    <xdr:to>
      <xdr:col>29</xdr:col>
      <xdr:colOff>110479</xdr:colOff>
      <xdr:row>752</xdr:row>
      <xdr:rowOff>131056</xdr:rowOff>
    </xdr:to>
    <xdr:sp macro="" textlink="">
      <xdr:nvSpPr>
        <xdr:cNvPr id="56" name="大かっこ 55">
          <a:extLst>
            <a:ext uri="{FF2B5EF4-FFF2-40B4-BE49-F238E27FC236}">
              <a16:creationId xmlns:a16="http://schemas.microsoft.com/office/drawing/2014/main" id="{00000000-0008-0000-0000-000005000000}"/>
            </a:ext>
          </a:extLst>
        </xdr:cNvPr>
        <xdr:cNvSpPr/>
      </xdr:nvSpPr>
      <xdr:spPr>
        <a:xfrm>
          <a:off x="4022664" y="44257184"/>
          <a:ext cx="2060247"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134539</xdr:colOff>
      <xdr:row>759</xdr:row>
      <xdr:rowOff>491011</xdr:rowOff>
    </xdr:from>
    <xdr:to>
      <xdr:col>29</xdr:col>
      <xdr:colOff>135327</xdr:colOff>
      <xdr:row>761</xdr:row>
      <xdr:rowOff>66759</xdr:rowOff>
    </xdr:to>
    <xdr:sp macro="" textlink="">
      <xdr:nvSpPr>
        <xdr:cNvPr id="57" name="大かっこ 56">
          <a:extLst>
            <a:ext uri="{FF2B5EF4-FFF2-40B4-BE49-F238E27FC236}">
              <a16:creationId xmlns:a16="http://schemas.microsoft.com/office/drawing/2014/main" id="{00000000-0008-0000-0000-000005000000}"/>
            </a:ext>
          </a:extLst>
        </xdr:cNvPr>
        <xdr:cNvSpPr/>
      </xdr:nvSpPr>
      <xdr:spPr>
        <a:xfrm>
          <a:off x="4047512" y="48309085"/>
          <a:ext cx="2060247" cy="61835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15</xdr:col>
      <xdr:colOff>24074</xdr:colOff>
      <xdr:row>755</xdr:row>
      <xdr:rowOff>97165</xdr:rowOff>
    </xdr:from>
    <xdr:to>
      <xdr:col>19</xdr:col>
      <xdr:colOff>48840</xdr:colOff>
      <xdr:row>755</xdr:row>
      <xdr:rowOff>97165</xdr:rowOff>
    </xdr:to>
    <xdr:cxnSp macro="">
      <xdr:nvCxnSpPr>
        <xdr:cNvPr id="58" name="直線コネクタ 57"/>
        <xdr:cNvCxnSpPr/>
      </xdr:nvCxnSpPr>
      <xdr:spPr>
        <a:xfrm>
          <a:off x="3113263" y="45881523"/>
          <a:ext cx="84855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178484</xdr:colOff>
      <xdr:row>756</xdr:row>
      <xdr:rowOff>142866</xdr:rowOff>
    </xdr:from>
    <xdr:to>
      <xdr:col>49</xdr:col>
      <xdr:colOff>162861</xdr:colOff>
      <xdr:row>757</xdr:row>
      <xdr:rowOff>409146</xdr:rowOff>
    </xdr:to>
    <xdr:sp macro="" textlink="">
      <xdr:nvSpPr>
        <xdr:cNvPr id="59" name="大かっこ 58">
          <a:extLst>
            <a:ext uri="{FF2B5EF4-FFF2-40B4-BE49-F238E27FC236}">
              <a16:creationId xmlns:a16="http://schemas.microsoft.com/office/drawing/2014/main" id="{00000000-0008-0000-0000-000005000000}"/>
            </a:ext>
          </a:extLst>
        </xdr:cNvPr>
        <xdr:cNvSpPr/>
      </xdr:nvSpPr>
      <xdr:spPr>
        <a:xfrm>
          <a:off x="8210376" y="46274758"/>
          <a:ext cx="2043836" cy="6138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40</xdr:col>
      <xdr:colOff>22236</xdr:colOff>
      <xdr:row>750</xdr:row>
      <xdr:rowOff>220499</xdr:rowOff>
    </xdr:from>
    <xdr:to>
      <xdr:col>49</xdr:col>
      <xdr:colOff>212559</xdr:colOff>
      <xdr:row>752</xdr:row>
      <xdr:rowOff>141060</xdr:rowOff>
    </xdr:to>
    <xdr:sp macro="" textlink="">
      <xdr:nvSpPr>
        <xdr:cNvPr id="60" name="大かっこ 59">
          <a:extLst>
            <a:ext uri="{FF2B5EF4-FFF2-40B4-BE49-F238E27FC236}">
              <a16:creationId xmlns:a16="http://schemas.microsoft.com/office/drawing/2014/main" id="{00000000-0008-0000-0000-000005000000}"/>
            </a:ext>
          </a:extLst>
        </xdr:cNvPr>
        <xdr:cNvSpPr/>
      </xdr:nvSpPr>
      <xdr:spPr>
        <a:xfrm>
          <a:off x="8260074" y="44267188"/>
          <a:ext cx="2043836"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39</xdr:col>
      <xdr:colOff>170201</xdr:colOff>
      <xdr:row>759</xdr:row>
      <xdr:rowOff>484449</xdr:rowOff>
    </xdr:from>
    <xdr:to>
      <xdr:col>49</xdr:col>
      <xdr:colOff>154578</xdr:colOff>
      <xdr:row>761</xdr:row>
      <xdr:rowOff>60197</xdr:rowOff>
    </xdr:to>
    <xdr:sp macro="" textlink="">
      <xdr:nvSpPr>
        <xdr:cNvPr id="61" name="大かっこ 60">
          <a:extLst>
            <a:ext uri="{FF2B5EF4-FFF2-40B4-BE49-F238E27FC236}">
              <a16:creationId xmlns:a16="http://schemas.microsoft.com/office/drawing/2014/main" id="{00000000-0008-0000-0000-000005000000}"/>
            </a:ext>
          </a:extLst>
        </xdr:cNvPr>
        <xdr:cNvSpPr/>
      </xdr:nvSpPr>
      <xdr:spPr>
        <a:xfrm>
          <a:off x="8202093" y="48302523"/>
          <a:ext cx="2043836" cy="61835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35789</xdr:colOff>
      <xdr:row>746</xdr:row>
      <xdr:rowOff>296486</xdr:rowOff>
    </xdr:from>
    <xdr:to>
      <xdr:col>17</xdr:col>
      <xdr:colOff>18071</xdr:colOff>
      <xdr:row>748</xdr:row>
      <xdr:rowOff>217047</xdr:rowOff>
    </xdr:to>
    <xdr:sp macro="" textlink="">
      <xdr:nvSpPr>
        <xdr:cNvPr id="62" name="大かっこ 61">
          <a:extLst>
            <a:ext uri="{FF2B5EF4-FFF2-40B4-BE49-F238E27FC236}">
              <a16:creationId xmlns:a16="http://schemas.microsoft.com/office/drawing/2014/main" id="{00000000-0008-0000-0000-000005000000}"/>
            </a:ext>
          </a:extLst>
        </xdr:cNvPr>
        <xdr:cNvSpPr/>
      </xdr:nvSpPr>
      <xdr:spPr>
        <a:xfrm>
          <a:off x="1477411" y="42953040"/>
          <a:ext cx="2041741"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30</xdr:col>
      <xdr:colOff>10865</xdr:colOff>
      <xdr:row>759</xdr:row>
      <xdr:rowOff>168582</xdr:rowOff>
    </xdr:from>
    <xdr:to>
      <xdr:col>38</xdr:col>
      <xdr:colOff>124314</xdr:colOff>
      <xdr:row>761</xdr:row>
      <xdr:rowOff>171451</xdr:rowOff>
    </xdr:to>
    <xdr:sp macro="" textlink="">
      <xdr:nvSpPr>
        <xdr:cNvPr id="63" name="大かっこ 62">
          <a:extLst>
            <a:ext uri="{FF2B5EF4-FFF2-40B4-BE49-F238E27FC236}">
              <a16:creationId xmlns:a16="http://schemas.microsoft.com/office/drawing/2014/main" id="{00000000-0008-0000-0000-000005000000}"/>
            </a:ext>
          </a:extLst>
        </xdr:cNvPr>
        <xdr:cNvSpPr/>
      </xdr:nvSpPr>
      <xdr:spPr>
        <a:xfrm>
          <a:off x="6011615" y="48031707"/>
          <a:ext cx="1713649" cy="104109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73</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52</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②国立研究開発法人海上・港湾・</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航空技術研究所運営費交付金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21</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30</xdr:col>
      <xdr:colOff>5479</xdr:colOff>
      <xdr:row>749</xdr:row>
      <xdr:rowOff>243915</xdr:rowOff>
    </xdr:from>
    <xdr:to>
      <xdr:col>37</xdr:col>
      <xdr:colOff>118778</xdr:colOff>
      <xdr:row>751</xdr:row>
      <xdr:rowOff>167812</xdr:rowOff>
    </xdr:to>
    <xdr:sp macro="" textlink="">
      <xdr:nvSpPr>
        <xdr:cNvPr id="64" name="大かっこ 63">
          <a:extLst>
            <a:ext uri="{FF2B5EF4-FFF2-40B4-BE49-F238E27FC236}">
              <a16:creationId xmlns:a16="http://schemas.microsoft.com/office/drawing/2014/main" id="{00000000-0008-0000-0000-000005000000}"/>
            </a:ext>
          </a:extLst>
        </xdr:cNvPr>
        <xdr:cNvSpPr/>
      </xdr:nvSpPr>
      <xdr:spPr>
        <a:xfrm>
          <a:off x="6183857" y="43943070"/>
          <a:ext cx="1554921" cy="6189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6</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6</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30</xdr:col>
      <xdr:colOff>6548</xdr:colOff>
      <xdr:row>755</xdr:row>
      <xdr:rowOff>161269</xdr:rowOff>
    </xdr:from>
    <xdr:to>
      <xdr:col>37</xdr:col>
      <xdr:colOff>127060</xdr:colOff>
      <xdr:row>757</xdr:row>
      <xdr:rowOff>213981</xdr:rowOff>
    </xdr:to>
    <xdr:sp macro="" textlink="">
      <xdr:nvSpPr>
        <xdr:cNvPr id="65" name="大かっこ 64">
          <a:extLst>
            <a:ext uri="{FF2B5EF4-FFF2-40B4-BE49-F238E27FC236}">
              <a16:creationId xmlns:a16="http://schemas.microsoft.com/office/drawing/2014/main" id="{00000000-0008-0000-0000-000005000000}"/>
            </a:ext>
          </a:extLst>
        </xdr:cNvPr>
        <xdr:cNvSpPr/>
      </xdr:nvSpPr>
      <xdr:spPr>
        <a:xfrm>
          <a:off x="6184926" y="45945627"/>
          <a:ext cx="1562134" cy="7477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20</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18</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③委員等旅費　　 </a:t>
          </a:r>
          <a:r>
            <a:rPr lang="en-US" altLang="ja-JP" sz="700" b="0" i="0" baseline="0">
              <a:solidFill>
                <a:schemeClr val="tx1"/>
              </a:solidFill>
              <a:effectLst/>
              <a:latin typeface="+mn-lt"/>
              <a:ea typeface="+mn-ea"/>
              <a:cs typeface="+mn-cs"/>
            </a:rPr>
            <a:t>1</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oneCellAnchor>
    <xdr:from>
      <xdr:col>19</xdr:col>
      <xdr:colOff>102775</xdr:colOff>
      <xdr:row>758</xdr:row>
      <xdr:rowOff>131955</xdr:rowOff>
    </xdr:from>
    <xdr:ext cx="960519" cy="275717"/>
    <xdr:sp macro="" textlink="">
      <xdr:nvSpPr>
        <xdr:cNvPr id="66" name="テキスト ボックス 65"/>
        <xdr:cNvSpPr txBox="1"/>
      </xdr:nvSpPr>
      <xdr:spPr>
        <a:xfrm>
          <a:off x="3903250" y="4438510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補助・交付</a:t>
          </a:r>
          <a:r>
            <a:rPr kumimoji="1" lang="en-US" altLang="ja-JP" sz="1100"/>
            <a:t>】</a:t>
          </a:r>
          <a:endParaRPr kumimoji="1" lang="ja-JP" altLang="en-US" sz="1100"/>
        </a:p>
      </xdr:txBody>
    </xdr:sp>
    <xdr:clientData/>
  </xdr:oneCellAnchor>
  <xdr:oneCellAnchor>
    <xdr:from>
      <xdr:col>19</xdr:col>
      <xdr:colOff>102775</xdr:colOff>
      <xdr:row>753</xdr:row>
      <xdr:rowOff>189105</xdr:rowOff>
    </xdr:from>
    <xdr:ext cx="607859" cy="275717"/>
    <xdr:sp macro="" textlink="">
      <xdr:nvSpPr>
        <xdr:cNvPr id="67" name="テキスト ボックス 66"/>
        <xdr:cNvSpPr txBox="1"/>
      </xdr:nvSpPr>
      <xdr:spPr>
        <a:xfrm>
          <a:off x="3903250" y="4236580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19</xdr:col>
      <xdr:colOff>102775</xdr:colOff>
      <xdr:row>747</xdr:row>
      <xdr:rowOff>255780</xdr:rowOff>
    </xdr:from>
    <xdr:ext cx="607859" cy="275717"/>
    <xdr:sp macro="" textlink="">
      <xdr:nvSpPr>
        <xdr:cNvPr id="68" name="テキスト ボックス 67"/>
        <xdr:cNvSpPr txBox="1"/>
      </xdr:nvSpPr>
      <xdr:spPr>
        <a:xfrm>
          <a:off x="3903250" y="403179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466</v>
      </c>
      <c r="AT2" s="218"/>
      <c r="AU2" s="218"/>
      <c r="AV2" s="51" t="str">
        <f>IF(AW2="", "", "-")</f>
        <v/>
      </c>
      <c r="AW2" s="402"/>
      <c r="AX2" s="402"/>
    </row>
    <row r="3" spans="1:50" ht="21" customHeight="1" thickBot="1" x14ac:dyDescent="0.2">
      <c r="A3" s="536" t="s">
        <v>426</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558</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559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526</v>
      </c>
      <c r="H5" s="572"/>
      <c r="I5" s="572"/>
      <c r="J5" s="572"/>
      <c r="K5" s="572"/>
      <c r="L5" s="572"/>
      <c r="M5" s="573" t="s">
        <v>66</v>
      </c>
      <c r="N5" s="574"/>
      <c r="O5" s="574"/>
      <c r="P5" s="574"/>
      <c r="Q5" s="574"/>
      <c r="R5" s="575"/>
      <c r="S5" s="576" t="s">
        <v>70</v>
      </c>
      <c r="T5" s="572"/>
      <c r="U5" s="572"/>
      <c r="V5" s="572"/>
      <c r="W5" s="572"/>
      <c r="X5" s="577"/>
      <c r="Y5" s="727" t="s">
        <v>3</v>
      </c>
      <c r="Z5" s="728"/>
      <c r="AA5" s="728"/>
      <c r="AB5" s="728"/>
      <c r="AC5" s="728"/>
      <c r="AD5" s="729"/>
      <c r="AE5" s="730" t="s">
        <v>561</v>
      </c>
      <c r="AF5" s="730"/>
      <c r="AG5" s="730"/>
      <c r="AH5" s="730"/>
      <c r="AI5" s="730"/>
      <c r="AJ5" s="730"/>
      <c r="AK5" s="730"/>
      <c r="AL5" s="730"/>
      <c r="AM5" s="730"/>
      <c r="AN5" s="730"/>
      <c r="AO5" s="730"/>
      <c r="AP5" s="731"/>
      <c r="AQ5" s="732" t="s">
        <v>771</v>
      </c>
      <c r="AR5" s="733"/>
      <c r="AS5" s="733"/>
      <c r="AT5" s="733"/>
      <c r="AU5" s="733"/>
      <c r="AV5" s="733"/>
      <c r="AW5" s="733"/>
      <c r="AX5" s="734"/>
    </row>
    <row r="6" spans="1:50" ht="27" customHeight="1" x14ac:dyDescent="0.15">
      <c r="A6" s="737" t="s">
        <v>4</v>
      </c>
      <c r="B6" s="738"/>
      <c r="C6" s="738"/>
      <c r="D6" s="738"/>
      <c r="E6" s="738"/>
      <c r="F6" s="73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79.5" customHeight="1" x14ac:dyDescent="0.15">
      <c r="A7" s="837" t="s">
        <v>22</v>
      </c>
      <c r="B7" s="838"/>
      <c r="C7" s="838"/>
      <c r="D7" s="838"/>
      <c r="E7" s="838"/>
      <c r="F7" s="839"/>
      <c r="G7" s="840" t="s">
        <v>764</v>
      </c>
      <c r="H7" s="841"/>
      <c r="I7" s="841"/>
      <c r="J7" s="841"/>
      <c r="K7" s="841"/>
      <c r="L7" s="841"/>
      <c r="M7" s="841"/>
      <c r="N7" s="841"/>
      <c r="O7" s="841"/>
      <c r="P7" s="841"/>
      <c r="Q7" s="841"/>
      <c r="R7" s="841"/>
      <c r="S7" s="841"/>
      <c r="T7" s="841"/>
      <c r="U7" s="841"/>
      <c r="V7" s="841"/>
      <c r="W7" s="841"/>
      <c r="X7" s="842"/>
      <c r="Y7" s="400" t="s">
        <v>390</v>
      </c>
      <c r="Z7" s="300"/>
      <c r="AA7" s="300"/>
      <c r="AB7" s="300"/>
      <c r="AC7" s="300"/>
      <c r="AD7" s="401"/>
      <c r="AE7" s="388" t="s">
        <v>562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7" t="s">
        <v>259</v>
      </c>
      <c r="B8" s="838"/>
      <c r="C8" s="838"/>
      <c r="D8" s="838"/>
      <c r="E8" s="838"/>
      <c r="F8" s="839"/>
      <c r="G8" s="225" t="str">
        <f>入力規則等!A27</f>
        <v>科学技術・イノベーション</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48"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85" t="s">
        <v>563</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3" customHeight="1" x14ac:dyDescent="0.15">
      <c r="A10" s="750" t="s">
        <v>30</v>
      </c>
      <c r="B10" s="751"/>
      <c r="C10" s="751"/>
      <c r="D10" s="751"/>
      <c r="E10" s="751"/>
      <c r="F10" s="751"/>
      <c r="G10" s="685" t="s">
        <v>767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0" t="s">
        <v>5</v>
      </c>
      <c r="B11" s="751"/>
      <c r="C11" s="751"/>
      <c r="D11" s="751"/>
      <c r="E11" s="751"/>
      <c r="F11" s="759"/>
      <c r="G11" s="724" t="str">
        <f>入力規則等!P10</f>
        <v>委託・請負、補助、交付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2"/>
    </row>
    <row r="13" spans="1:50" ht="21" customHeight="1" x14ac:dyDescent="0.15">
      <c r="A13" s="146"/>
      <c r="B13" s="147"/>
      <c r="C13" s="147"/>
      <c r="D13" s="147"/>
      <c r="E13" s="147"/>
      <c r="F13" s="148"/>
      <c r="G13" s="753" t="s">
        <v>6</v>
      </c>
      <c r="H13" s="754"/>
      <c r="I13" s="647" t="s">
        <v>7</v>
      </c>
      <c r="J13" s="648"/>
      <c r="K13" s="648"/>
      <c r="L13" s="648"/>
      <c r="M13" s="648"/>
      <c r="N13" s="648"/>
      <c r="O13" s="649"/>
      <c r="P13" s="116" t="s">
        <v>569</v>
      </c>
      <c r="Q13" s="117"/>
      <c r="R13" s="117"/>
      <c r="S13" s="117"/>
      <c r="T13" s="117"/>
      <c r="U13" s="117"/>
      <c r="V13" s="118"/>
      <c r="W13" s="116">
        <v>2902</v>
      </c>
      <c r="X13" s="117"/>
      <c r="Y13" s="117"/>
      <c r="Z13" s="117"/>
      <c r="AA13" s="117"/>
      <c r="AB13" s="117"/>
      <c r="AC13" s="118"/>
      <c r="AD13" s="116">
        <v>3300</v>
      </c>
      <c r="AE13" s="117"/>
      <c r="AF13" s="117"/>
      <c r="AG13" s="117"/>
      <c r="AH13" s="117"/>
      <c r="AI13" s="117"/>
      <c r="AJ13" s="118"/>
      <c r="AK13" s="116">
        <v>3344</v>
      </c>
      <c r="AL13" s="117"/>
      <c r="AM13" s="117"/>
      <c r="AN13" s="117"/>
      <c r="AO13" s="117"/>
      <c r="AP13" s="117"/>
      <c r="AQ13" s="118"/>
      <c r="AR13" s="113" t="s">
        <v>569</v>
      </c>
      <c r="AS13" s="114"/>
      <c r="AT13" s="114"/>
      <c r="AU13" s="114"/>
      <c r="AV13" s="114"/>
      <c r="AW13" s="114"/>
      <c r="AX13" s="399"/>
    </row>
    <row r="14" spans="1:50" ht="21" customHeight="1" x14ac:dyDescent="0.15">
      <c r="A14" s="146"/>
      <c r="B14" s="147"/>
      <c r="C14" s="147"/>
      <c r="D14" s="147"/>
      <c r="E14" s="147"/>
      <c r="F14" s="148"/>
      <c r="G14" s="755"/>
      <c r="H14" s="756"/>
      <c r="I14" s="588" t="s">
        <v>8</v>
      </c>
      <c r="J14" s="638"/>
      <c r="K14" s="638"/>
      <c r="L14" s="638"/>
      <c r="M14" s="638"/>
      <c r="N14" s="638"/>
      <c r="O14" s="639"/>
      <c r="P14" s="116" t="s">
        <v>569</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571</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5"/>
      <c r="H15" s="756"/>
      <c r="I15" s="588" t="s">
        <v>51</v>
      </c>
      <c r="J15" s="589"/>
      <c r="K15" s="589"/>
      <c r="L15" s="589"/>
      <c r="M15" s="589"/>
      <c r="N15" s="589"/>
      <c r="O15" s="590"/>
      <c r="P15" s="116" t="s">
        <v>571</v>
      </c>
      <c r="Q15" s="117"/>
      <c r="R15" s="117"/>
      <c r="S15" s="117"/>
      <c r="T15" s="117"/>
      <c r="U15" s="117"/>
      <c r="V15" s="118"/>
      <c r="W15" s="116" t="s">
        <v>567</v>
      </c>
      <c r="X15" s="117"/>
      <c r="Y15" s="117"/>
      <c r="Z15" s="117"/>
      <c r="AA15" s="117"/>
      <c r="AB15" s="117"/>
      <c r="AC15" s="118"/>
      <c r="AD15" s="116">
        <v>51</v>
      </c>
      <c r="AE15" s="117"/>
      <c r="AF15" s="117"/>
      <c r="AG15" s="117"/>
      <c r="AH15" s="117"/>
      <c r="AI15" s="117"/>
      <c r="AJ15" s="118"/>
      <c r="AK15" s="116">
        <v>172</v>
      </c>
      <c r="AL15" s="117"/>
      <c r="AM15" s="117"/>
      <c r="AN15" s="117"/>
      <c r="AO15" s="117"/>
      <c r="AP15" s="117"/>
      <c r="AQ15" s="118"/>
      <c r="AR15" s="116" t="s">
        <v>569</v>
      </c>
      <c r="AS15" s="117"/>
      <c r="AT15" s="117"/>
      <c r="AU15" s="117"/>
      <c r="AV15" s="117"/>
      <c r="AW15" s="117"/>
      <c r="AX15" s="637"/>
    </row>
    <row r="16" spans="1:50" ht="21" customHeight="1" x14ac:dyDescent="0.15">
      <c r="A16" s="146"/>
      <c r="B16" s="147"/>
      <c r="C16" s="147"/>
      <c r="D16" s="147"/>
      <c r="E16" s="147"/>
      <c r="F16" s="148"/>
      <c r="G16" s="755"/>
      <c r="H16" s="756"/>
      <c r="I16" s="588" t="s">
        <v>52</v>
      </c>
      <c r="J16" s="589"/>
      <c r="K16" s="589"/>
      <c r="L16" s="589"/>
      <c r="M16" s="589"/>
      <c r="N16" s="589"/>
      <c r="O16" s="590"/>
      <c r="P16" s="116" t="s">
        <v>569</v>
      </c>
      <c r="Q16" s="117"/>
      <c r="R16" s="117"/>
      <c r="S16" s="117"/>
      <c r="T16" s="117"/>
      <c r="U16" s="117"/>
      <c r="V16" s="118"/>
      <c r="W16" s="116">
        <v>-51</v>
      </c>
      <c r="X16" s="117"/>
      <c r="Y16" s="117"/>
      <c r="Z16" s="117"/>
      <c r="AA16" s="117"/>
      <c r="AB16" s="117"/>
      <c r="AC16" s="118"/>
      <c r="AD16" s="116">
        <v>-172</v>
      </c>
      <c r="AE16" s="117"/>
      <c r="AF16" s="117"/>
      <c r="AG16" s="117"/>
      <c r="AH16" s="117"/>
      <c r="AI16" s="117"/>
      <c r="AJ16" s="118"/>
      <c r="AK16" s="116" t="s">
        <v>569</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5"/>
      <c r="H17" s="756"/>
      <c r="I17" s="588" t="s">
        <v>50</v>
      </c>
      <c r="J17" s="638"/>
      <c r="K17" s="638"/>
      <c r="L17" s="638"/>
      <c r="M17" s="638"/>
      <c r="N17" s="638"/>
      <c r="O17" s="639"/>
      <c r="P17" s="116" t="s">
        <v>569</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7"/>
      <c r="H18" s="758"/>
      <c r="I18" s="745" t="s">
        <v>20</v>
      </c>
      <c r="J18" s="746"/>
      <c r="K18" s="746"/>
      <c r="L18" s="746"/>
      <c r="M18" s="746"/>
      <c r="N18" s="746"/>
      <c r="O18" s="747"/>
      <c r="P18" s="122">
        <f>SUM(P13:V17)</f>
        <v>0</v>
      </c>
      <c r="Q18" s="123"/>
      <c r="R18" s="123"/>
      <c r="S18" s="123"/>
      <c r="T18" s="123"/>
      <c r="U18" s="123"/>
      <c r="V18" s="124"/>
      <c r="W18" s="122">
        <f>SUM(W13:AC17)</f>
        <v>2851</v>
      </c>
      <c r="X18" s="123"/>
      <c r="Y18" s="123"/>
      <c r="Z18" s="123"/>
      <c r="AA18" s="123"/>
      <c r="AB18" s="123"/>
      <c r="AC18" s="124"/>
      <c r="AD18" s="122">
        <f>SUM(AD13:AJ17)</f>
        <v>3179</v>
      </c>
      <c r="AE18" s="123"/>
      <c r="AF18" s="123"/>
      <c r="AG18" s="123"/>
      <c r="AH18" s="123"/>
      <c r="AI18" s="123"/>
      <c r="AJ18" s="124"/>
      <c r="AK18" s="122">
        <f>SUM(AK13:AQ17)</f>
        <v>3516</v>
      </c>
      <c r="AL18" s="123"/>
      <c r="AM18" s="123"/>
      <c r="AN18" s="123"/>
      <c r="AO18" s="123"/>
      <c r="AP18" s="123"/>
      <c r="AQ18" s="124"/>
      <c r="AR18" s="122">
        <f>SUM(AR13:AX17)</f>
        <v>0</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0</v>
      </c>
      <c r="Q19" s="117"/>
      <c r="R19" s="117"/>
      <c r="S19" s="117"/>
      <c r="T19" s="117"/>
      <c r="U19" s="117"/>
      <c r="V19" s="118"/>
      <c r="W19" s="116">
        <v>2813</v>
      </c>
      <c r="X19" s="117"/>
      <c r="Y19" s="117"/>
      <c r="Z19" s="117"/>
      <c r="AA19" s="117"/>
      <c r="AB19" s="117"/>
      <c r="AC19" s="118"/>
      <c r="AD19" s="116">
        <v>3125</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x14ac:dyDescent="0.15">
      <c r="A20" s="146"/>
      <c r="B20" s="147"/>
      <c r="C20" s="147"/>
      <c r="D20" s="147"/>
      <c r="E20" s="147"/>
      <c r="F20" s="148"/>
      <c r="G20" s="548" t="s">
        <v>10</v>
      </c>
      <c r="H20" s="549"/>
      <c r="I20" s="549"/>
      <c r="J20" s="549"/>
      <c r="K20" s="549"/>
      <c r="L20" s="549"/>
      <c r="M20" s="549"/>
      <c r="N20" s="549"/>
      <c r="O20" s="549"/>
      <c r="P20" s="552" t="str">
        <f>IF(P18=0, "-", SUM(P19)/P18)</f>
        <v>-</v>
      </c>
      <c r="Q20" s="552"/>
      <c r="R20" s="552"/>
      <c r="S20" s="552"/>
      <c r="T20" s="552"/>
      <c r="U20" s="552"/>
      <c r="V20" s="552"/>
      <c r="W20" s="552">
        <f t="shared" ref="W20" si="0">IF(W18=0, "-", SUM(W19)/W18)</f>
        <v>0.98667134338828477</v>
      </c>
      <c r="X20" s="552"/>
      <c r="Y20" s="552"/>
      <c r="Z20" s="552"/>
      <c r="AA20" s="552"/>
      <c r="AB20" s="552"/>
      <c r="AC20" s="552"/>
      <c r="AD20" s="552">
        <f t="shared" ref="AD20" si="1">IF(AD18=0, "-", SUM(AD19)/AD18)</f>
        <v>0.98301352626612137</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9"/>
      <c r="B21" s="150"/>
      <c r="C21" s="150"/>
      <c r="D21" s="150"/>
      <c r="E21" s="150"/>
      <c r="F21" s="151"/>
      <c r="G21" s="939" t="s">
        <v>354</v>
      </c>
      <c r="H21" s="940"/>
      <c r="I21" s="940"/>
      <c r="J21" s="940"/>
      <c r="K21" s="940"/>
      <c r="L21" s="940"/>
      <c r="M21" s="940"/>
      <c r="N21" s="940"/>
      <c r="O21" s="940"/>
      <c r="P21" s="552" t="str">
        <f>IF(P19=0, "-", SUM(P19)/SUM(P13,P14))</f>
        <v>-</v>
      </c>
      <c r="Q21" s="552"/>
      <c r="R21" s="552"/>
      <c r="S21" s="552"/>
      <c r="T21" s="552"/>
      <c r="U21" s="552"/>
      <c r="V21" s="552"/>
      <c r="W21" s="552">
        <f t="shared" ref="W21" si="2">IF(W19=0, "-", SUM(W19)/SUM(W13,W14))</f>
        <v>0.96933149552033082</v>
      </c>
      <c r="X21" s="552"/>
      <c r="Y21" s="552"/>
      <c r="Z21" s="552"/>
      <c r="AA21" s="552"/>
      <c r="AB21" s="552"/>
      <c r="AC21" s="552"/>
      <c r="AD21" s="552">
        <f t="shared" ref="AD21" si="3">IF(AD19=0, "-", SUM(AD19)/SUM(AD13,AD14))</f>
        <v>0.94696969696969702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 customHeight="1" x14ac:dyDescent="0.15">
      <c r="A23" s="199"/>
      <c r="B23" s="200"/>
      <c r="C23" s="200"/>
      <c r="D23" s="200"/>
      <c r="E23" s="200"/>
      <c r="F23" s="201"/>
      <c r="G23" s="190" t="s">
        <v>564</v>
      </c>
      <c r="H23" s="191"/>
      <c r="I23" s="191"/>
      <c r="J23" s="191"/>
      <c r="K23" s="191"/>
      <c r="L23" s="191"/>
      <c r="M23" s="191"/>
      <c r="N23" s="191"/>
      <c r="O23" s="192"/>
      <c r="P23" s="113">
        <v>2419</v>
      </c>
      <c r="Q23" s="114"/>
      <c r="R23" s="114"/>
      <c r="S23" s="114"/>
      <c r="T23" s="114"/>
      <c r="U23" s="114"/>
      <c r="V23" s="115"/>
      <c r="W23" s="113" t="s">
        <v>568</v>
      </c>
      <c r="X23" s="114"/>
      <c r="Y23" s="114"/>
      <c r="Z23" s="114"/>
      <c r="AA23" s="114"/>
      <c r="AB23" s="114"/>
      <c r="AC23" s="115"/>
      <c r="AD23" s="207" t="s">
        <v>570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1" customHeight="1" x14ac:dyDescent="0.15">
      <c r="A24" s="199"/>
      <c r="B24" s="200"/>
      <c r="C24" s="200"/>
      <c r="D24" s="200"/>
      <c r="E24" s="200"/>
      <c r="F24" s="201"/>
      <c r="G24" s="193" t="s">
        <v>565</v>
      </c>
      <c r="H24" s="194"/>
      <c r="I24" s="194"/>
      <c r="J24" s="194"/>
      <c r="K24" s="194"/>
      <c r="L24" s="194"/>
      <c r="M24" s="194"/>
      <c r="N24" s="194"/>
      <c r="O24" s="195"/>
      <c r="P24" s="116">
        <v>547</v>
      </c>
      <c r="Q24" s="117"/>
      <c r="R24" s="117"/>
      <c r="S24" s="117"/>
      <c r="T24" s="117"/>
      <c r="U24" s="117"/>
      <c r="V24" s="118"/>
      <c r="W24" s="116" t="s">
        <v>569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 customHeight="1" x14ac:dyDescent="0.15">
      <c r="A25" s="199"/>
      <c r="B25" s="200"/>
      <c r="C25" s="200"/>
      <c r="D25" s="200"/>
      <c r="E25" s="200"/>
      <c r="F25" s="201"/>
      <c r="G25" s="193" t="s">
        <v>566</v>
      </c>
      <c r="H25" s="194"/>
      <c r="I25" s="194"/>
      <c r="J25" s="194"/>
      <c r="K25" s="194"/>
      <c r="L25" s="194"/>
      <c r="M25" s="194"/>
      <c r="N25" s="194"/>
      <c r="O25" s="195"/>
      <c r="P25" s="116">
        <v>181</v>
      </c>
      <c r="Q25" s="117"/>
      <c r="R25" s="117"/>
      <c r="S25" s="117"/>
      <c r="T25" s="117"/>
      <c r="U25" s="117"/>
      <c r="V25" s="118"/>
      <c r="W25" s="116" t="s">
        <v>569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43.5" customHeight="1" x14ac:dyDescent="0.15">
      <c r="A26" s="199"/>
      <c r="B26" s="200"/>
      <c r="C26" s="200"/>
      <c r="D26" s="200"/>
      <c r="E26" s="200"/>
      <c r="F26" s="201"/>
      <c r="G26" s="193" t="s">
        <v>750</v>
      </c>
      <c r="H26" s="194"/>
      <c r="I26" s="194"/>
      <c r="J26" s="194"/>
      <c r="K26" s="194"/>
      <c r="L26" s="194"/>
      <c r="M26" s="194"/>
      <c r="N26" s="194"/>
      <c r="O26" s="195"/>
      <c r="P26" s="116">
        <v>95</v>
      </c>
      <c r="Q26" s="117"/>
      <c r="R26" s="117"/>
      <c r="S26" s="117"/>
      <c r="T26" s="117"/>
      <c r="U26" s="117"/>
      <c r="V26" s="118"/>
      <c r="W26" s="116" t="s">
        <v>569</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1" customHeight="1" x14ac:dyDescent="0.15">
      <c r="A27" s="199"/>
      <c r="B27" s="200"/>
      <c r="C27" s="200"/>
      <c r="D27" s="200"/>
      <c r="E27" s="200"/>
      <c r="F27" s="201"/>
      <c r="G27" s="193" t="s">
        <v>776</v>
      </c>
      <c r="H27" s="194"/>
      <c r="I27" s="194"/>
      <c r="J27" s="194"/>
      <c r="K27" s="194"/>
      <c r="L27" s="194"/>
      <c r="M27" s="194"/>
      <c r="N27" s="194"/>
      <c r="O27" s="195"/>
      <c r="P27" s="116">
        <v>60</v>
      </c>
      <c r="Q27" s="117"/>
      <c r="R27" s="117"/>
      <c r="S27" s="117"/>
      <c r="T27" s="117"/>
      <c r="U27" s="117"/>
      <c r="V27" s="118"/>
      <c r="W27" s="116" t="s">
        <v>569</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337</v>
      </c>
      <c r="H28" s="230"/>
      <c r="I28" s="230"/>
      <c r="J28" s="230"/>
      <c r="K28" s="230"/>
      <c r="L28" s="230"/>
      <c r="M28" s="230"/>
      <c r="N28" s="230"/>
      <c r="O28" s="231"/>
      <c r="P28" s="122">
        <f>P29-SUM(P23:P27)</f>
        <v>42</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3344</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349</v>
      </c>
      <c r="B30" s="523"/>
      <c r="C30" s="523"/>
      <c r="D30" s="523"/>
      <c r="E30" s="523"/>
      <c r="F30" s="524"/>
      <c r="G30" s="659" t="s">
        <v>146</v>
      </c>
      <c r="H30" s="395"/>
      <c r="I30" s="395"/>
      <c r="J30" s="395"/>
      <c r="K30" s="395"/>
      <c r="L30" s="395"/>
      <c r="M30" s="395"/>
      <c r="N30" s="395"/>
      <c r="O30" s="592"/>
      <c r="P30" s="591" t="s">
        <v>59</v>
      </c>
      <c r="Q30" s="395"/>
      <c r="R30" s="395"/>
      <c r="S30" s="395"/>
      <c r="T30" s="395"/>
      <c r="U30" s="395"/>
      <c r="V30" s="395"/>
      <c r="W30" s="395"/>
      <c r="X30" s="592"/>
      <c r="Y30" s="478"/>
      <c r="Z30" s="479"/>
      <c r="AA30" s="480"/>
      <c r="AB30" s="391" t="s">
        <v>11</v>
      </c>
      <c r="AC30" s="392"/>
      <c r="AD30" s="393"/>
      <c r="AE30" s="391" t="s">
        <v>393</v>
      </c>
      <c r="AF30" s="392"/>
      <c r="AG30" s="392"/>
      <c r="AH30" s="393"/>
      <c r="AI30" s="391" t="s">
        <v>415</v>
      </c>
      <c r="AJ30" s="392"/>
      <c r="AK30" s="392"/>
      <c r="AL30" s="393"/>
      <c r="AM30" s="394" t="s">
        <v>420</v>
      </c>
      <c r="AN30" s="394"/>
      <c r="AO30" s="394"/>
      <c r="AP30" s="391"/>
      <c r="AQ30" s="650" t="s">
        <v>235</v>
      </c>
      <c r="AR30" s="651"/>
      <c r="AS30" s="651"/>
      <c r="AT30" s="652"/>
      <c r="AU30" s="395" t="s">
        <v>134</v>
      </c>
      <c r="AV30" s="395"/>
      <c r="AW30" s="395"/>
      <c r="AX30" s="396"/>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481"/>
      <c r="Z31" s="482"/>
      <c r="AA31" s="483"/>
      <c r="AB31" s="337"/>
      <c r="AC31" s="338"/>
      <c r="AD31" s="339"/>
      <c r="AE31" s="337"/>
      <c r="AF31" s="338"/>
      <c r="AG31" s="338"/>
      <c r="AH31" s="339"/>
      <c r="AI31" s="337"/>
      <c r="AJ31" s="338"/>
      <c r="AK31" s="338"/>
      <c r="AL31" s="339"/>
      <c r="AM31" s="381"/>
      <c r="AN31" s="381"/>
      <c r="AO31" s="381"/>
      <c r="AP31" s="337"/>
      <c r="AQ31" s="215" t="s">
        <v>755</v>
      </c>
      <c r="AR31" s="140"/>
      <c r="AS31" s="141" t="s">
        <v>236</v>
      </c>
      <c r="AT31" s="176"/>
      <c r="AU31" s="275" t="s">
        <v>720</v>
      </c>
      <c r="AV31" s="275"/>
      <c r="AW31" s="384" t="s">
        <v>181</v>
      </c>
      <c r="AX31" s="385"/>
    </row>
    <row r="32" spans="1:50" ht="23.25" customHeight="1" x14ac:dyDescent="0.15">
      <c r="A32" s="528"/>
      <c r="B32" s="526"/>
      <c r="C32" s="526"/>
      <c r="D32" s="526"/>
      <c r="E32" s="526"/>
      <c r="F32" s="527"/>
      <c r="G32" s="553" t="s">
        <v>759</v>
      </c>
      <c r="H32" s="554"/>
      <c r="I32" s="554"/>
      <c r="J32" s="554"/>
      <c r="K32" s="554"/>
      <c r="L32" s="554"/>
      <c r="M32" s="554"/>
      <c r="N32" s="554"/>
      <c r="O32" s="555"/>
      <c r="P32" s="164" t="s">
        <v>760</v>
      </c>
      <c r="Q32" s="165"/>
      <c r="R32" s="165"/>
      <c r="S32" s="165"/>
      <c r="T32" s="165"/>
      <c r="U32" s="165"/>
      <c r="V32" s="165"/>
      <c r="W32" s="165"/>
      <c r="X32" s="236"/>
      <c r="Y32" s="343" t="s">
        <v>12</v>
      </c>
      <c r="Z32" s="562"/>
      <c r="AA32" s="563"/>
      <c r="AB32" s="564" t="s">
        <v>746</v>
      </c>
      <c r="AC32" s="564"/>
      <c r="AD32" s="564"/>
      <c r="AE32" s="369" t="s">
        <v>409</v>
      </c>
      <c r="AF32" s="370"/>
      <c r="AG32" s="370"/>
      <c r="AH32" s="370"/>
      <c r="AI32" s="369">
        <v>0</v>
      </c>
      <c r="AJ32" s="370"/>
      <c r="AK32" s="370"/>
      <c r="AL32" s="370"/>
      <c r="AM32" s="369">
        <v>2</v>
      </c>
      <c r="AN32" s="370"/>
      <c r="AO32" s="370"/>
      <c r="AP32" s="370"/>
      <c r="AQ32" s="119" t="s">
        <v>409</v>
      </c>
      <c r="AR32" s="120"/>
      <c r="AS32" s="120"/>
      <c r="AT32" s="121"/>
      <c r="AU32" s="370" t="s">
        <v>409</v>
      </c>
      <c r="AV32" s="370"/>
      <c r="AW32" s="370"/>
      <c r="AX32" s="372"/>
    </row>
    <row r="33" spans="1:50" ht="23.25" customHeight="1" x14ac:dyDescent="0.15">
      <c r="A33" s="529"/>
      <c r="B33" s="530"/>
      <c r="C33" s="530"/>
      <c r="D33" s="530"/>
      <c r="E33" s="530"/>
      <c r="F33" s="531"/>
      <c r="G33" s="556"/>
      <c r="H33" s="557"/>
      <c r="I33" s="557"/>
      <c r="J33" s="557"/>
      <c r="K33" s="557"/>
      <c r="L33" s="557"/>
      <c r="M33" s="557"/>
      <c r="N33" s="557"/>
      <c r="O33" s="558"/>
      <c r="P33" s="444"/>
      <c r="Q33" s="238"/>
      <c r="R33" s="238"/>
      <c r="S33" s="238"/>
      <c r="T33" s="238"/>
      <c r="U33" s="238"/>
      <c r="V33" s="238"/>
      <c r="W33" s="238"/>
      <c r="X33" s="239"/>
      <c r="Y33" s="307" t="s">
        <v>54</v>
      </c>
      <c r="Z33" s="302"/>
      <c r="AA33" s="303"/>
      <c r="AB33" s="535" t="s">
        <v>746</v>
      </c>
      <c r="AC33" s="535"/>
      <c r="AD33" s="535"/>
      <c r="AE33" s="369" t="s">
        <v>409</v>
      </c>
      <c r="AF33" s="370"/>
      <c r="AG33" s="370"/>
      <c r="AH33" s="370"/>
      <c r="AI33" s="369">
        <v>0</v>
      </c>
      <c r="AJ33" s="370"/>
      <c r="AK33" s="370"/>
      <c r="AL33" s="370"/>
      <c r="AM33" s="369">
        <v>2</v>
      </c>
      <c r="AN33" s="370"/>
      <c r="AO33" s="370"/>
      <c r="AP33" s="370"/>
      <c r="AQ33" s="119" t="s">
        <v>755</v>
      </c>
      <c r="AR33" s="120"/>
      <c r="AS33" s="120"/>
      <c r="AT33" s="121"/>
      <c r="AU33" s="370" t="s">
        <v>409</v>
      </c>
      <c r="AV33" s="370"/>
      <c r="AW33" s="370"/>
      <c r="AX33" s="372"/>
    </row>
    <row r="34" spans="1:50" ht="23.25" customHeight="1" x14ac:dyDescent="0.15">
      <c r="A34" s="528"/>
      <c r="B34" s="526"/>
      <c r="C34" s="526"/>
      <c r="D34" s="526"/>
      <c r="E34" s="526"/>
      <c r="F34" s="527"/>
      <c r="G34" s="559"/>
      <c r="H34" s="560"/>
      <c r="I34" s="560"/>
      <c r="J34" s="560"/>
      <c r="K34" s="560"/>
      <c r="L34" s="560"/>
      <c r="M34" s="560"/>
      <c r="N34" s="560"/>
      <c r="O34" s="561"/>
      <c r="P34" s="167"/>
      <c r="Q34" s="168"/>
      <c r="R34" s="168"/>
      <c r="S34" s="168"/>
      <c r="T34" s="168"/>
      <c r="U34" s="168"/>
      <c r="V34" s="168"/>
      <c r="W34" s="168"/>
      <c r="X34" s="241"/>
      <c r="Y34" s="307" t="s">
        <v>13</v>
      </c>
      <c r="Z34" s="302"/>
      <c r="AA34" s="303"/>
      <c r="AB34" s="510" t="s">
        <v>182</v>
      </c>
      <c r="AC34" s="510"/>
      <c r="AD34" s="510"/>
      <c r="AE34" s="369" t="s">
        <v>755</v>
      </c>
      <c r="AF34" s="370"/>
      <c r="AG34" s="370"/>
      <c r="AH34" s="370"/>
      <c r="AI34" s="369" t="s">
        <v>755</v>
      </c>
      <c r="AJ34" s="370"/>
      <c r="AK34" s="370"/>
      <c r="AL34" s="370"/>
      <c r="AM34" s="369">
        <v>100</v>
      </c>
      <c r="AN34" s="370"/>
      <c r="AO34" s="370"/>
      <c r="AP34" s="370"/>
      <c r="AQ34" s="119" t="s">
        <v>755</v>
      </c>
      <c r="AR34" s="120"/>
      <c r="AS34" s="120"/>
      <c r="AT34" s="121"/>
      <c r="AU34" s="370" t="s">
        <v>755</v>
      </c>
      <c r="AV34" s="370"/>
      <c r="AW34" s="370"/>
      <c r="AX34" s="372"/>
    </row>
    <row r="35" spans="1:50" ht="23.25" customHeight="1" x14ac:dyDescent="0.15">
      <c r="A35" s="909" t="s">
        <v>381</v>
      </c>
      <c r="B35" s="910"/>
      <c r="C35" s="910"/>
      <c r="D35" s="910"/>
      <c r="E35" s="910"/>
      <c r="F35" s="911"/>
      <c r="G35" s="915" t="s">
        <v>761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16.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3" t="s">
        <v>349</v>
      </c>
      <c r="B37" s="654"/>
      <c r="C37" s="654"/>
      <c r="D37" s="654"/>
      <c r="E37" s="654"/>
      <c r="F37" s="655"/>
      <c r="G37" s="578" t="s">
        <v>146</v>
      </c>
      <c r="H37" s="386"/>
      <c r="I37" s="386"/>
      <c r="J37" s="386"/>
      <c r="K37" s="386"/>
      <c r="L37" s="386"/>
      <c r="M37" s="386"/>
      <c r="N37" s="386"/>
      <c r="O37" s="579"/>
      <c r="P37" s="640" t="s">
        <v>59</v>
      </c>
      <c r="Q37" s="386"/>
      <c r="R37" s="386"/>
      <c r="S37" s="386"/>
      <c r="T37" s="386"/>
      <c r="U37" s="386"/>
      <c r="V37" s="386"/>
      <c r="W37" s="386"/>
      <c r="X37" s="579"/>
      <c r="Y37" s="641"/>
      <c r="Z37" s="642"/>
      <c r="AA37" s="643"/>
      <c r="AB37" s="644" t="s">
        <v>11</v>
      </c>
      <c r="AC37" s="645"/>
      <c r="AD37" s="646"/>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t="18.75" hidden="1"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481"/>
      <c r="Z38" s="482"/>
      <c r="AA38" s="483"/>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28"/>
      <c r="B39" s="526"/>
      <c r="C39" s="526"/>
      <c r="D39" s="526"/>
      <c r="E39" s="526"/>
      <c r="F39" s="527"/>
      <c r="G39" s="553"/>
      <c r="H39" s="554"/>
      <c r="I39" s="554"/>
      <c r="J39" s="554"/>
      <c r="K39" s="554"/>
      <c r="L39" s="554"/>
      <c r="M39" s="554"/>
      <c r="N39" s="554"/>
      <c r="O39" s="555"/>
      <c r="P39" s="165"/>
      <c r="Q39" s="165"/>
      <c r="R39" s="165"/>
      <c r="S39" s="165"/>
      <c r="T39" s="165"/>
      <c r="U39" s="165"/>
      <c r="V39" s="165"/>
      <c r="W39" s="165"/>
      <c r="X39" s="236"/>
      <c r="Y39" s="343" t="s">
        <v>12</v>
      </c>
      <c r="Z39" s="562"/>
      <c r="AA39" s="563"/>
      <c r="AB39" s="564"/>
      <c r="AC39" s="564"/>
      <c r="AD39" s="56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7" t="s">
        <v>54</v>
      </c>
      <c r="Z40" s="302"/>
      <c r="AA40" s="303"/>
      <c r="AB40" s="535"/>
      <c r="AC40" s="535"/>
      <c r="AD40" s="53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6"/>
      <c r="B41" s="657"/>
      <c r="C41" s="657"/>
      <c r="D41" s="657"/>
      <c r="E41" s="657"/>
      <c r="F41" s="658"/>
      <c r="G41" s="559"/>
      <c r="H41" s="560"/>
      <c r="I41" s="560"/>
      <c r="J41" s="560"/>
      <c r="K41" s="560"/>
      <c r="L41" s="560"/>
      <c r="M41" s="560"/>
      <c r="N41" s="560"/>
      <c r="O41" s="561"/>
      <c r="P41" s="168"/>
      <c r="Q41" s="168"/>
      <c r="R41" s="168"/>
      <c r="S41" s="168"/>
      <c r="T41" s="168"/>
      <c r="U41" s="168"/>
      <c r="V41" s="168"/>
      <c r="W41" s="168"/>
      <c r="X41" s="241"/>
      <c r="Y41" s="307" t="s">
        <v>13</v>
      </c>
      <c r="Z41" s="302"/>
      <c r="AA41" s="303"/>
      <c r="AB41" s="510" t="s">
        <v>182</v>
      </c>
      <c r="AC41" s="510"/>
      <c r="AD41" s="51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3" t="s">
        <v>349</v>
      </c>
      <c r="B44" s="654"/>
      <c r="C44" s="654"/>
      <c r="D44" s="654"/>
      <c r="E44" s="654"/>
      <c r="F44" s="655"/>
      <c r="G44" s="578" t="s">
        <v>146</v>
      </c>
      <c r="H44" s="386"/>
      <c r="I44" s="386"/>
      <c r="J44" s="386"/>
      <c r="K44" s="386"/>
      <c r="L44" s="386"/>
      <c r="M44" s="386"/>
      <c r="N44" s="386"/>
      <c r="O44" s="579"/>
      <c r="P44" s="640" t="s">
        <v>59</v>
      </c>
      <c r="Q44" s="386"/>
      <c r="R44" s="386"/>
      <c r="S44" s="386"/>
      <c r="T44" s="386"/>
      <c r="U44" s="386"/>
      <c r="V44" s="386"/>
      <c r="W44" s="386"/>
      <c r="X44" s="579"/>
      <c r="Y44" s="641"/>
      <c r="Z44" s="642"/>
      <c r="AA44" s="643"/>
      <c r="AB44" s="644" t="s">
        <v>11</v>
      </c>
      <c r="AC44" s="645"/>
      <c r="AD44" s="646"/>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t="18.75" hidden="1"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481"/>
      <c r="Z45" s="482"/>
      <c r="AA45" s="483"/>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6"/>
      <c r="Y46" s="343" t="s">
        <v>12</v>
      </c>
      <c r="Z46" s="562"/>
      <c r="AA46" s="563"/>
      <c r="AB46" s="564"/>
      <c r="AC46" s="564"/>
      <c r="AD46" s="56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7" t="s">
        <v>54</v>
      </c>
      <c r="Z47" s="302"/>
      <c r="AA47" s="303"/>
      <c r="AB47" s="535"/>
      <c r="AC47" s="535"/>
      <c r="AD47" s="53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6"/>
      <c r="B48" s="657"/>
      <c r="C48" s="657"/>
      <c r="D48" s="657"/>
      <c r="E48" s="657"/>
      <c r="F48" s="658"/>
      <c r="G48" s="559"/>
      <c r="H48" s="560"/>
      <c r="I48" s="560"/>
      <c r="J48" s="560"/>
      <c r="K48" s="560"/>
      <c r="L48" s="560"/>
      <c r="M48" s="560"/>
      <c r="N48" s="560"/>
      <c r="O48" s="561"/>
      <c r="P48" s="168"/>
      <c r="Q48" s="168"/>
      <c r="R48" s="168"/>
      <c r="S48" s="168"/>
      <c r="T48" s="168"/>
      <c r="U48" s="168"/>
      <c r="V48" s="168"/>
      <c r="W48" s="168"/>
      <c r="X48" s="241"/>
      <c r="Y48" s="307" t="s">
        <v>13</v>
      </c>
      <c r="Z48" s="302"/>
      <c r="AA48" s="303"/>
      <c r="AB48" s="510" t="s">
        <v>182</v>
      </c>
      <c r="AC48" s="510"/>
      <c r="AD48" s="51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5" t="s">
        <v>349</v>
      </c>
      <c r="B51" s="526"/>
      <c r="C51" s="526"/>
      <c r="D51" s="526"/>
      <c r="E51" s="526"/>
      <c r="F51" s="527"/>
      <c r="G51" s="578" t="s">
        <v>146</v>
      </c>
      <c r="H51" s="386"/>
      <c r="I51" s="386"/>
      <c r="J51" s="386"/>
      <c r="K51" s="386"/>
      <c r="L51" s="386"/>
      <c r="M51" s="386"/>
      <c r="N51" s="386"/>
      <c r="O51" s="579"/>
      <c r="P51" s="640" t="s">
        <v>59</v>
      </c>
      <c r="Q51" s="386"/>
      <c r="R51" s="386"/>
      <c r="S51" s="386"/>
      <c r="T51" s="386"/>
      <c r="U51" s="386"/>
      <c r="V51" s="386"/>
      <c r="W51" s="386"/>
      <c r="X51" s="579"/>
      <c r="Y51" s="641"/>
      <c r="Z51" s="642"/>
      <c r="AA51" s="643"/>
      <c r="AB51" s="644" t="s">
        <v>11</v>
      </c>
      <c r="AC51" s="645"/>
      <c r="AD51" s="646"/>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t="18.75" hidden="1"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481"/>
      <c r="Z52" s="482"/>
      <c r="AA52" s="483"/>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6"/>
      <c r="Y53" s="343" t="s">
        <v>12</v>
      </c>
      <c r="Z53" s="562"/>
      <c r="AA53" s="563"/>
      <c r="AB53" s="564"/>
      <c r="AC53" s="564"/>
      <c r="AD53" s="56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7" t="s">
        <v>54</v>
      </c>
      <c r="Z54" s="302"/>
      <c r="AA54" s="303"/>
      <c r="AB54" s="535"/>
      <c r="AC54" s="535"/>
      <c r="AD54" s="53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6"/>
      <c r="B55" s="657"/>
      <c r="C55" s="657"/>
      <c r="D55" s="657"/>
      <c r="E55" s="657"/>
      <c r="F55" s="658"/>
      <c r="G55" s="559"/>
      <c r="H55" s="560"/>
      <c r="I55" s="560"/>
      <c r="J55" s="560"/>
      <c r="K55" s="560"/>
      <c r="L55" s="560"/>
      <c r="M55" s="560"/>
      <c r="N55" s="560"/>
      <c r="O55" s="561"/>
      <c r="P55" s="168"/>
      <c r="Q55" s="168"/>
      <c r="R55" s="168"/>
      <c r="S55" s="168"/>
      <c r="T55" s="168"/>
      <c r="U55" s="168"/>
      <c r="V55" s="168"/>
      <c r="W55" s="168"/>
      <c r="X55" s="241"/>
      <c r="Y55" s="307" t="s">
        <v>13</v>
      </c>
      <c r="Z55" s="302"/>
      <c r="AA55" s="303"/>
      <c r="AB55" s="474" t="s">
        <v>14</v>
      </c>
      <c r="AC55" s="474"/>
      <c r="AD55" s="47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5" t="s">
        <v>349</v>
      </c>
      <c r="B58" s="526"/>
      <c r="C58" s="526"/>
      <c r="D58" s="526"/>
      <c r="E58" s="526"/>
      <c r="F58" s="527"/>
      <c r="G58" s="578" t="s">
        <v>146</v>
      </c>
      <c r="H58" s="386"/>
      <c r="I58" s="386"/>
      <c r="J58" s="386"/>
      <c r="K58" s="386"/>
      <c r="L58" s="386"/>
      <c r="M58" s="386"/>
      <c r="N58" s="386"/>
      <c r="O58" s="579"/>
      <c r="P58" s="640" t="s">
        <v>59</v>
      </c>
      <c r="Q58" s="386"/>
      <c r="R58" s="386"/>
      <c r="S58" s="386"/>
      <c r="T58" s="386"/>
      <c r="U58" s="386"/>
      <c r="V58" s="386"/>
      <c r="W58" s="386"/>
      <c r="X58" s="579"/>
      <c r="Y58" s="641"/>
      <c r="Z58" s="642"/>
      <c r="AA58" s="643"/>
      <c r="AB58" s="644" t="s">
        <v>11</v>
      </c>
      <c r="AC58" s="645"/>
      <c r="AD58" s="646"/>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t="18.75" hidden="1"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481"/>
      <c r="Z59" s="482"/>
      <c r="AA59" s="483"/>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6"/>
      <c r="Y60" s="343" t="s">
        <v>12</v>
      </c>
      <c r="Z60" s="562"/>
      <c r="AA60" s="563"/>
      <c r="AB60" s="564"/>
      <c r="AC60" s="564"/>
      <c r="AD60" s="56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7" t="s">
        <v>54</v>
      </c>
      <c r="Z61" s="302"/>
      <c r="AA61" s="303"/>
      <c r="AB61" s="535"/>
      <c r="AC61" s="535"/>
      <c r="AD61" s="53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1"/>
      <c r="Y62" s="307" t="s">
        <v>13</v>
      </c>
      <c r="Z62" s="302"/>
      <c r="AA62" s="303"/>
      <c r="AB62" s="510" t="s">
        <v>14</v>
      </c>
      <c r="AC62" s="510"/>
      <c r="AD62" s="51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73" t="s">
        <v>393</v>
      </c>
      <c r="AF65" s="374"/>
      <c r="AG65" s="374"/>
      <c r="AH65" s="375"/>
      <c r="AI65" s="373" t="s">
        <v>391</v>
      </c>
      <c r="AJ65" s="374"/>
      <c r="AK65" s="374"/>
      <c r="AL65" s="375"/>
      <c r="AM65" s="380" t="s">
        <v>420</v>
      </c>
      <c r="AN65" s="380"/>
      <c r="AO65" s="380"/>
      <c r="AP65" s="380"/>
      <c r="AQ65" s="878" t="s">
        <v>235</v>
      </c>
      <c r="AR65" s="874"/>
      <c r="AS65" s="874"/>
      <c r="AT65" s="875"/>
      <c r="AU65" s="989" t="s">
        <v>134</v>
      </c>
      <c r="AV65" s="989"/>
      <c r="AW65" s="989"/>
      <c r="AX65" s="990"/>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81"/>
      <c r="AQ66" s="274"/>
      <c r="AR66" s="275"/>
      <c r="AS66" s="876" t="s">
        <v>236</v>
      </c>
      <c r="AT66" s="877"/>
      <c r="AU66" s="275"/>
      <c r="AV66" s="275"/>
      <c r="AW66" s="876" t="s">
        <v>348</v>
      </c>
      <c r="AX66" s="991"/>
    </row>
    <row r="67" spans="1:50" ht="23.25" hidden="1" customHeight="1" x14ac:dyDescent="0.15">
      <c r="A67" s="862"/>
      <c r="B67" s="863"/>
      <c r="C67" s="863"/>
      <c r="D67" s="863"/>
      <c r="E67" s="863"/>
      <c r="F67" s="864"/>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371</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371</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372</v>
      </c>
      <c r="AC69" s="988"/>
      <c r="AD69" s="988"/>
      <c r="AE69" s="825"/>
      <c r="AF69" s="826"/>
      <c r="AG69" s="826"/>
      <c r="AH69" s="826"/>
      <c r="AI69" s="825"/>
      <c r="AJ69" s="826"/>
      <c r="AK69" s="826"/>
      <c r="AL69" s="826"/>
      <c r="AM69" s="825"/>
      <c r="AN69" s="826"/>
      <c r="AO69" s="826"/>
      <c r="AP69" s="826"/>
      <c r="AQ69" s="369"/>
      <c r="AR69" s="370"/>
      <c r="AS69" s="370"/>
      <c r="AT69" s="371"/>
      <c r="AU69" s="370"/>
      <c r="AV69" s="370"/>
      <c r="AW69" s="370"/>
      <c r="AX69" s="372"/>
    </row>
    <row r="70" spans="1:50" ht="23.25" hidden="1" customHeight="1" x14ac:dyDescent="0.15">
      <c r="A70" s="862" t="s">
        <v>355</v>
      </c>
      <c r="B70" s="863"/>
      <c r="C70" s="863"/>
      <c r="D70" s="863"/>
      <c r="E70" s="863"/>
      <c r="F70" s="864"/>
      <c r="G70" s="952" t="s">
        <v>238</v>
      </c>
      <c r="H70" s="953"/>
      <c r="I70" s="953"/>
      <c r="J70" s="953"/>
      <c r="K70" s="953"/>
      <c r="L70" s="953"/>
      <c r="M70" s="953"/>
      <c r="N70" s="953"/>
      <c r="O70" s="953"/>
      <c r="P70" s="953"/>
      <c r="Q70" s="953"/>
      <c r="R70" s="953"/>
      <c r="S70" s="953"/>
      <c r="T70" s="953"/>
      <c r="U70" s="953"/>
      <c r="V70" s="953"/>
      <c r="W70" s="956" t="s">
        <v>370</v>
      </c>
      <c r="X70" s="957"/>
      <c r="Y70" s="962" t="s">
        <v>12</v>
      </c>
      <c r="Z70" s="962"/>
      <c r="AA70" s="963"/>
      <c r="AB70" s="964" t="s">
        <v>371</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371</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372</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8" t="s">
        <v>350</v>
      </c>
      <c r="B73" s="849"/>
      <c r="C73" s="849"/>
      <c r="D73" s="849"/>
      <c r="E73" s="849"/>
      <c r="F73" s="850"/>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t="18.75" hidden="1" customHeight="1" x14ac:dyDescent="0.15">
      <c r="A74" s="851"/>
      <c r="B74" s="852"/>
      <c r="C74" s="852"/>
      <c r="D74" s="852"/>
      <c r="E74" s="852"/>
      <c r="F74" s="853"/>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1"/>
      <c r="B75" s="852"/>
      <c r="C75" s="852"/>
      <c r="D75" s="852"/>
      <c r="E75" s="852"/>
      <c r="F75" s="853"/>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1"/>
      <c r="B76" s="852"/>
      <c r="C76" s="852"/>
      <c r="D76" s="852"/>
      <c r="E76" s="852"/>
      <c r="F76" s="853"/>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1"/>
      <c r="B77" s="852"/>
      <c r="C77" s="852"/>
      <c r="D77" s="852"/>
      <c r="E77" s="852"/>
      <c r="F77" s="853"/>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4" t="s">
        <v>384</v>
      </c>
      <c r="B78" s="925"/>
      <c r="C78" s="925"/>
      <c r="D78" s="925"/>
      <c r="E78" s="922" t="s">
        <v>328</v>
      </c>
      <c r="F78" s="923"/>
      <c r="G78" s="56" t="s">
        <v>238</v>
      </c>
      <c r="H78" s="800"/>
      <c r="I78" s="248"/>
      <c r="J78" s="248"/>
      <c r="K78" s="248"/>
      <c r="L78" s="248"/>
      <c r="M78" s="248"/>
      <c r="N78" s="248"/>
      <c r="O78" s="801"/>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344</v>
      </c>
      <c r="AP79" s="153"/>
      <c r="AQ79" s="153"/>
      <c r="AR79" s="80" t="s">
        <v>342</v>
      </c>
      <c r="AS79" s="152"/>
      <c r="AT79" s="153"/>
      <c r="AU79" s="153"/>
      <c r="AV79" s="153"/>
      <c r="AW79" s="153"/>
      <c r="AX79" s="154"/>
    </row>
    <row r="80" spans="1:50" ht="18.75" hidden="1" customHeight="1" x14ac:dyDescent="0.15">
      <c r="A80" s="532" t="s">
        <v>147</v>
      </c>
      <c r="B80" s="857" t="s">
        <v>341</v>
      </c>
      <c r="C80" s="858"/>
      <c r="D80" s="858"/>
      <c r="E80" s="858"/>
      <c r="F80" s="859"/>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432</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33"/>
      <c r="B81" s="860"/>
      <c r="C81" s="565"/>
      <c r="D81" s="565"/>
      <c r="E81" s="565"/>
      <c r="F81" s="566"/>
      <c r="G81" s="384"/>
      <c r="H81" s="384"/>
      <c r="I81" s="384"/>
      <c r="J81" s="384"/>
      <c r="K81" s="384"/>
      <c r="L81" s="384"/>
      <c r="M81" s="384"/>
      <c r="N81" s="384"/>
      <c r="O81" s="384"/>
      <c r="P81" s="384"/>
      <c r="Q81" s="384"/>
      <c r="R81" s="384"/>
      <c r="S81" s="384"/>
      <c r="T81" s="384"/>
      <c r="U81" s="384"/>
      <c r="V81" s="384"/>
      <c r="W81" s="384"/>
      <c r="X81" s="384"/>
      <c r="Y81" s="384"/>
      <c r="Z81" s="384"/>
      <c r="AA81" s="581"/>
      <c r="AB81" s="59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6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33"/>
      <c r="B86" s="565"/>
      <c r="C86" s="565"/>
      <c r="D86" s="565"/>
      <c r="E86" s="565"/>
      <c r="F86" s="566"/>
      <c r="G86" s="580"/>
      <c r="H86" s="384"/>
      <c r="I86" s="384"/>
      <c r="J86" s="384"/>
      <c r="K86" s="384"/>
      <c r="L86" s="384"/>
      <c r="M86" s="384"/>
      <c r="N86" s="384"/>
      <c r="O86" s="581"/>
      <c r="P86" s="593"/>
      <c r="Q86" s="384"/>
      <c r="R86" s="384"/>
      <c r="S86" s="384"/>
      <c r="T86" s="384"/>
      <c r="U86" s="384"/>
      <c r="V86" s="384"/>
      <c r="W86" s="384"/>
      <c r="X86" s="581"/>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65"/>
      <c r="I87" s="165"/>
      <c r="J87" s="165"/>
      <c r="K87" s="165"/>
      <c r="L87" s="165"/>
      <c r="M87" s="165"/>
      <c r="N87" s="165"/>
      <c r="O87" s="236"/>
      <c r="P87" s="165"/>
      <c r="Q87" s="807"/>
      <c r="R87" s="807"/>
      <c r="S87" s="807"/>
      <c r="T87" s="807"/>
      <c r="U87" s="807"/>
      <c r="V87" s="807"/>
      <c r="W87" s="807"/>
      <c r="X87" s="808"/>
      <c r="Y87" s="766" t="s">
        <v>62</v>
      </c>
      <c r="Z87" s="767"/>
      <c r="AA87" s="768"/>
      <c r="AB87" s="564"/>
      <c r="AC87" s="564"/>
      <c r="AD87" s="564"/>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33"/>
      <c r="B88" s="565"/>
      <c r="C88" s="565"/>
      <c r="D88" s="565"/>
      <c r="E88" s="565"/>
      <c r="F88" s="566"/>
      <c r="G88" s="237"/>
      <c r="H88" s="238"/>
      <c r="I88" s="238"/>
      <c r="J88" s="238"/>
      <c r="K88" s="238"/>
      <c r="L88" s="238"/>
      <c r="M88" s="238"/>
      <c r="N88" s="238"/>
      <c r="O88" s="239"/>
      <c r="P88" s="809"/>
      <c r="Q88" s="809"/>
      <c r="R88" s="809"/>
      <c r="S88" s="809"/>
      <c r="T88" s="809"/>
      <c r="U88" s="809"/>
      <c r="V88" s="809"/>
      <c r="W88" s="809"/>
      <c r="X88" s="810"/>
      <c r="Y88" s="742" t="s">
        <v>54</v>
      </c>
      <c r="Z88" s="743"/>
      <c r="AA88" s="744"/>
      <c r="AB88" s="535"/>
      <c r="AC88" s="535"/>
      <c r="AD88" s="535"/>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33"/>
      <c r="B89" s="567"/>
      <c r="C89" s="567"/>
      <c r="D89" s="567"/>
      <c r="E89" s="567"/>
      <c r="F89" s="568"/>
      <c r="G89" s="240"/>
      <c r="H89" s="168"/>
      <c r="I89" s="168"/>
      <c r="J89" s="168"/>
      <c r="K89" s="168"/>
      <c r="L89" s="168"/>
      <c r="M89" s="168"/>
      <c r="N89" s="168"/>
      <c r="O89" s="241"/>
      <c r="P89" s="308"/>
      <c r="Q89" s="308"/>
      <c r="R89" s="308"/>
      <c r="S89" s="308"/>
      <c r="T89" s="308"/>
      <c r="U89" s="308"/>
      <c r="V89" s="308"/>
      <c r="W89" s="308"/>
      <c r="X89" s="811"/>
      <c r="Y89" s="742" t="s">
        <v>13</v>
      </c>
      <c r="Z89" s="743"/>
      <c r="AA89" s="744"/>
      <c r="AB89" s="474" t="s">
        <v>14</v>
      </c>
      <c r="AC89" s="474"/>
      <c r="AD89" s="474"/>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t="18.75" hidden="1" customHeight="1" x14ac:dyDescent="0.15">
      <c r="A91" s="533"/>
      <c r="B91" s="565"/>
      <c r="C91" s="565"/>
      <c r="D91" s="565"/>
      <c r="E91" s="565"/>
      <c r="F91" s="566"/>
      <c r="G91" s="580"/>
      <c r="H91" s="384"/>
      <c r="I91" s="384"/>
      <c r="J91" s="384"/>
      <c r="K91" s="384"/>
      <c r="L91" s="384"/>
      <c r="M91" s="384"/>
      <c r="N91" s="384"/>
      <c r="O91" s="581"/>
      <c r="P91" s="593"/>
      <c r="Q91" s="384"/>
      <c r="R91" s="384"/>
      <c r="S91" s="384"/>
      <c r="T91" s="384"/>
      <c r="U91" s="384"/>
      <c r="V91" s="384"/>
      <c r="W91" s="384"/>
      <c r="X91" s="581"/>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33"/>
      <c r="B92" s="565"/>
      <c r="C92" s="565"/>
      <c r="D92" s="565"/>
      <c r="E92" s="565"/>
      <c r="F92" s="566"/>
      <c r="G92" s="235"/>
      <c r="H92" s="165"/>
      <c r="I92" s="165"/>
      <c r="J92" s="165"/>
      <c r="K92" s="165"/>
      <c r="L92" s="165"/>
      <c r="M92" s="165"/>
      <c r="N92" s="165"/>
      <c r="O92" s="236"/>
      <c r="P92" s="165"/>
      <c r="Q92" s="807"/>
      <c r="R92" s="807"/>
      <c r="S92" s="807"/>
      <c r="T92" s="807"/>
      <c r="U92" s="807"/>
      <c r="V92" s="807"/>
      <c r="W92" s="807"/>
      <c r="X92" s="808"/>
      <c r="Y92" s="766" t="s">
        <v>62</v>
      </c>
      <c r="Z92" s="767"/>
      <c r="AA92" s="768"/>
      <c r="AB92" s="564"/>
      <c r="AC92" s="564"/>
      <c r="AD92" s="56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09"/>
      <c r="Q93" s="809"/>
      <c r="R93" s="809"/>
      <c r="S93" s="809"/>
      <c r="T93" s="809"/>
      <c r="U93" s="809"/>
      <c r="V93" s="809"/>
      <c r="W93" s="809"/>
      <c r="X93" s="810"/>
      <c r="Y93" s="742" t="s">
        <v>54</v>
      </c>
      <c r="Z93" s="743"/>
      <c r="AA93" s="744"/>
      <c r="AB93" s="535"/>
      <c r="AC93" s="535"/>
      <c r="AD93" s="535"/>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33"/>
      <c r="B94" s="567"/>
      <c r="C94" s="567"/>
      <c r="D94" s="567"/>
      <c r="E94" s="567"/>
      <c r="F94" s="568"/>
      <c r="G94" s="240"/>
      <c r="H94" s="168"/>
      <c r="I94" s="168"/>
      <c r="J94" s="168"/>
      <c r="K94" s="168"/>
      <c r="L94" s="168"/>
      <c r="M94" s="168"/>
      <c r="N94" s="168"/>
      <c r="O94" s="241"/>
      <c r="P94" s="308"/>
      <c r="Q94" s="308"/>
      <c r="R94" s="308"/>
      <c r="S94" s="308"/>
      <c r="T94" s="308"/>
      <c r="U94" s="308"/>
      <c r="V94" s="308"/>
      <c r="W94" s="308"/>
      <c r="X94" s="811"/>
      <c r="Y94" s="742" t="s">
        <v>13</v>
      </c>
      <c r="Z94" s="743"/>
      <c r="AA94" s="744"/>
      <c r="AB94" s="474" t="s">
        <v>14</v>
      </c>
      <c r="AC94" s="474"/>
      <c r="AD94" s="47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33"/>
      <c r="B95" s="565" t="s">
        <v>145</v>
      </c>
      <c r="C95" s="565"/>
      <c r="D95" s="565"/>
      <c r="E95" s="565"/>
      <c r="F95" s="566"/>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4"/>
      <c r="I96" s="384"/>
      <c r="J96" s="384"/>
      <c r="K96" s="384"/>
      <c r="L96" s="384"/>
      <c r="M96" s="384"/>
      <c r="N96" s="384"/>
      <c r="O96" s="581"/>
      <c r="P96" s="593"/>
      <c r="Q96" s="384"/>
      <c r="R96" s="384"/>
      <c r="S96" s="384"/>
      <c r="T96" s="384"/>
      <c r="U96" s="384"/>
      <c r="V96" s="384"/>
      <c r="W96" s="384"/>
      <c r="X96" s="581"/>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33"/>
      <c r="B97" s="565"/>
      <c r="C97" s="565"/>
      <c r="D97" s="565"/>
      <c r="E97" s="565"/>
      <c r="F97" s="566"/>
      <c r="G97" s="235"/>
      <c r="H97" s="165"/>
      <c r="I97" s="165"/>
      <c r="J97" s="165"/>
      <c r="K97" s="165"/>
      <c r="L97" s="165"/>
      <c r="M97" s="165"/>
      <c r="N97" s="165"/>
      <c r="O97" s="236"/>
      <c r="P97" s="165"/>
      <c r="Q97" s="807"/>
      <c r="R97" s="807"/>
      <c r="S97" s="807"/>
      <c r="T97" s="807"/>
      <c r="U97" s="807"/>
      <c r="V97" s="807"/>
      <c r="W97" s="807"/>
      <c r="X97" s="808"/>
      <c r="Y97" s="766" t="s">
        <v>62</v>
      </c>
      <c r="Z97" s="767"/>
      <c r="AA97" s="768"/>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09"/>
      <c r="Q98" s="809"/>
      <c r="R98" s="809"/>
      <c r="S98" s="809"/>
      <c r="T98" s="809"/>
      <c r="U98" s="809"/>
      <c r="V98" s="809"/>
      <c r="W98" s="809"/>
      <c r="X98" s="810"/>
      <c r="Y98" s="742" t="s">
        <v>54</v>
      </c>
      <c r="Z98" s="743"/>
      <c r="AA98" s="744"/>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4"/>
      <c r="B99" s="891"/>
      <c r="C99" s="891"/>
      <c r="D99" s="891"/>
      <c r="E99" s="891"/>
      <c r="F99" s="892"/>
      <c r="G99" s="812"/>
      <c r="H99" s="251"/>
      <c r="I99" s="251"/>
      <c r="J99" s="251"/>
      <c r="K99" s="251"/>
      <c r="L99" s="251"/>
      <c r="M99" s="251"/>
      <c r="N99" s="251"/>
      <c r="O99" s="813"/>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393</v>
      </c>
      <c r="AF100" s="835"/>
      <c r="AG100" s="835"/>
      <c r="AH100" s="836"/>
      <c r="AI100" s="834" t="s">
        <v>413</v>
      </c>
      <c r="AJ100" s="835"/>
      <c r="AK100" s="835"/>
      <c r="AL100" s="836"/>
      <c r="AM100" s="834" t="s">
        <v>420</v>
      </c>
      <c r="AN100" s="835"/>
      <c r="AO100" s="835"/>
      <c r="AP100" s="836"/>
      <c r="AQ100" s="941" t="s">
        <v>433</v>
      </c>
      <c r="AR100" s="942"/>
      <c r="AS100" s="942"/>
      <c r="AT100" s="943"/>
      <c r="AU100" s="941" t="s">
        <v>434</v>
      </c>
      <c r="AV100" s="942"/>
      <c r="AW100" s="942"/>
      <c r="AX100" s="944"/>
    </row>
    <row r="101" spans="1:60" ht="23.25" customHeight="1" x14ac:dyDescent="0.15">
      <c r="A101" s="504"/>
      <c r="B101" s="505"/>
      <c r="C101" s="505"/>
      <c r="D101" s="505"/>
      <c r="E101" s="505"/>
      <c r="F101" s="506"/>
      <c r="G101" s="165" t="s">
        <v>765</v>
      </c>
      <c r="H101" s="165"/>
      <c r="I101" s="165"/>
      <c r="J101" s="165"/>
      <c r="K101" s="165"/>
      <c r="L101" s="165"/>
      <c r="M101" s="165"/>
      <c r="N101" s="165"/>
      <c r="O101" s="165"/>
      <c r="P101" s="165"/>
      <c r="Q101" s="165"/>
      <c r="R101" s="165"/>
      <c r="S101" s="165"/>
      <c r="T101" s="165"/>
      <c r="U101" s="165"/>
      <c r="V101" s="165"/>
      <c r="W101" s="165"/>
      <c r="X101" s="236"/>
      <c r="Y101" s="821" t="s">
        <v>55</v>
      </c>
      <c r="Z101" s="728"/>
      <c r="AA101" s="729"/>
      <c r="AB101" s="564" t="s">
        <v>746</v>
      </c>
      <c r="AC101" s="564"/>
      <c r="AD101" s="564"/>
      <c r="AE101" s="369" t="s">
        <v>409</v>
      </c>
      <c r="AF101" s="370"/>
      <c r="AG101" s="370"/>
      <c r="AH101" s="371"/>
      <c r="AI101" s="369">
        <v>6</v>
      </c>
      <c r="AJ101" s="370"/>
      <c r="AK101" s="370"/>
      <c r="AL101" s="371"/>
      <c r="AM101" s="369">
        <v>8</v>
      </c>
      <c r="AN101" s="370"/>
      <c r="AO101" s="370"/>
      <c r="AP101" s="371"/>
      <c r="AQ101" s="369" t="s">
        <v>754</v>
      </c>
      <c r="AR101" s="370"/>
      <c r="AS101" s="370"/>
      <c r="AT101" s="371"/>
      <c r="AU101" s="369" t="s">
        <v>755</v>
      </c>
      <c r="AV101" s="370"/>
      <c r="AW101" s="370"/>
      <c r="AX101" s="371"/>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41"/>
      <c r="Y102" s="487" t="s">
        <v>56</v>
      </c>
      <c r="Z102" s="344"/>
      <c r="AA102" s="345"/>
      <c r="AB102" s="564" t="s">
        <v>746</v>
      </c>
      <c r="AC102" s="564"/>
      <c r="AD102" s="564"/>
      <c r="AE102" s="363" t="s">
        <v>409</v>
      </c>
      <c r="AF102" s="363"/>
      <c r="AG102" s="363"/>
      <c r="AH102" s="363"/>
      <c r="AI102" s="363">
        <v>6</v>
      </c>
      <c r="AJ102" s="363"/>
      <c r="AK102" s="363"/>
      <c r="AL102" s="363"/>
      <c r="AM102" s="363">
        <v>8</v>
      </c>
      <c r="AN102" s="363"/>
      <c r="AO102" s="363"/>
      <c r="AP102" s="363"/>
      <c r="AQ102" s="825">
        <v>8</v>
      </c>
      <c r="AR102" s="826"/>
      <c r="AS102" s="826"/>
      <c r="AT102" s="827"/>
      <c r="AU102" s="825" t="s">
        <v>755</v>
      </c>
      <c r="AV102" s="826"/>
      <c r="AW102" s="826"/>
      <c r="AX102" s="827"/>
    </row>
    <row r="103" spans="1:60" ht="31.5" hidden="1" customHeight="1" x14ac:dyDescent="0.15">
      <c r="A103" s="501" t="s">
        <v>351</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5"/>
      <c r="AV105" s="826"/>
      <c r="AW105" s="826"/>
      <c r="AX105" s="827"/>
    </row>
    <row r="106" spans="1:60" ht="31.5" hidden="1" customHeight="1" x14ac:dyDescent="0.15">
      <c r="A106" s="501" t="s">
        <v>351</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5"/>
      <c r="AV108" s="826"/>
      <c r="AW108" s="826"/>
      <c r="AX108" s="827"/>
    </row>
    <row r="109" spans="1:60" ht="31.5" hidden="1" customHeight="1" x14ac:dyDescent="0.15">
      <c r="A109" s="501" t="s">
        <v>351</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5"/>
      <c r="AV111" s="826"/>
      <c r="AW111" s="826"/>
      <c r="AX111" s="827"/>
    </row>
    <row r="112" spans="1:60" ht="31.5" hidden="1" customHeight="1" x14ac:dyDescent="0.15">
      <c r="A112" s="501" t="s">
        <v>351</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23.25" customHeight="1" x14ac:dyDescent="0.15">
      <c r="A116" s="296"/>
      <c r="B116" s="297"/>
      <c r="C116" s="297"/>
      <c r="D116" s="297"/>
      <c r="E116" s="297"/>
      <c r="F116" s="298"/>
      <c r="G116" s="356" t="s">
        <v>756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2" t="s">
        <v>747</v>
      </c>
      <c r="AC116" s="823"/>
      <c r="AD116" s="824"/>
      <c r="AE116" s="363" t="s">
        <v>409</v>
      </c>
      <c r="AF116" s="363"/>
      <c r="AG116" s="363"/>
      <c r="AH116" s="363"/>
      <c r="AI116" s="363">
        <v>469</v>
      </c>
      <c r="AJ116" s="363"/>
      <c r="AK116" s="363"/>
      <c r="AL116" s="363"/>
      <c r="AM116" s="363">
        <v>387</v>
      </c>
      <c r="AN116" s="363"/>
      <c r="AO116" s="363"/>
      <c r="AP116" s="363"/>
      <c r="AQ116" s="369" t="s">
        <v>755</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748</v>
      </c>
      <c r="AC117" s="347"/>
      <c r="AD117" s="348"/>
      <c r="AE117" s="310" t="s">
        <v>749</v>
      </c>
      <c r="AF117" s="310"/>
      <c r="AG117" s="310"/>
      <c r="AH117" s="310"/>
      <c r="AI117" s="310" t="s">
        <v>757</v>
      </c>
      <c r="AJ117" s="310"/>
      <c r="AK117" s="310"/>
      <c r="AL117" s="310"/>
      <c r="AM117" s="310" t="s">
        <v>758</v>
      </c>
      <c r="AN117" s="310"/>
      <c r="AO117" s="310"/>
      <c r="AP117" s="310"/>
      <c r="AQ117" s="310" t="s">
        <v>755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hidden="1" customHeight="1" x14ac:dyDescent="0.15">
      <c r="A119" s="296"/>
      <c r="B119" s="297"/>
      <c r="C119" s="297"/>
      <c r="D119" s="297"/>
      <c r="E119" s="297"/>
      <c r="F119" s="298"/>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358</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t="23.25" hidden="1" customHeight="1" x14ac:dyDescent="0.15">
      <c r="A122" s="296"/>
      <c r="B122" s="297"/>
      <c r="C122" s="297"/>
      <c r="D122" s="297"/>
      <c r="E122" s="297"/>
      <c r="F122" s="298"/>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361</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t="23.25" hidden="1" customHeight="1" x14ac:dyDescent="0.15">
      <c r="A125" s="296"/>
      <c r="B125" s="297"/>
      <c r="C125" s="297"/>
      <c r="D125" s="297"/>
      <c r="E125" s="297"/>
      <c r="F125" s="298"/>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358</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t="23.25" hidden="1" customHeight="1" x14ac:dyDescent="0.15">
      <c r="A128" s="296"/>
      <c r="B128" s="297"/>
      <c r="C128" s="297"/>
      <c r="D128" s="297"/>
      <c r="E128" s="297"/>
      <c r="F128" s="298"/>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358</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408</v>
      </c>
      <c r="B130" s="1004"/>
      <c r="C130" s="1003" t="s">
        <v>239</v>
      </c>
      <c r="D130" s="1004"/>
      <c r="E130" s="312" t="s">
        <v>268</v>
      </c>
      <c r="F130" s="313"/>
      <c r="G130" s="314" t="s">
        <v>574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575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755</v>
      </c>
      <c r="AR133" s="275"/>
      <c r="AS133" s="141" t="s">
        <v>236</v>
      </c>
      <c r="AT133" s="176"/>
      <c r="AU133" s="140" t="s">
        <v>755</v>
      </c>
      <c r="AV133" s="140"/>
      <c r="AW133" s="141" t="s">
        <v>181</v>
      </c>
      <c r="AX133" s="142"/>
    </row>
    <row r="134" spans="1:50" ht="39.75" customHeight="1" x14ac:dyDescent="0.15">
      <c r="A134" s="1007"/>
      <c r="B134" s="256"/>
      <c r="C134" s="255"/>
      <c r="D134" s="256"/>
      <c r="E134" s="255"/>
      <c r="F134" s="318"/>
      <c r="G134" s="235" t="s">
        <v>752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751</v>
      </c>
      <c r="AC134" s="228"/>
      <c r="AD134" s="228"/>
      <c r="AE134" s="270">
        <v>96.8</v>
      </c>
      <c r="AF134" s="120"/>
      <c r="AG134" s="120"/>
      <c r="AH134" s="120"/>
      <c r="AI134" s="270">
        <v>96.3</v>
      </c>
      <c r="AJ134" s="120"/>
      <c r="AK134" s="120"/>
      <c r="AL134" s="120"/>
      <c r="AM134" s="270">
        <v>96.3</v>
      </c>
      <c r="AN134" s="120"/>
      <c r="AO134" s="120"/>
      <c r="AP134" s="120"/>
      <c r="AQ134" s="270" t="s">
        <v>720</v>
      </c>
      <c r="AR134" s="120"/>
      <c r="AS134" s="120"/>
      <c r="AT134" s="120"/>
      <c r="AU134" s="270" t="s">
        <v>720</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751</v>
      </c>
      <c r="AC135" s="137"/>
      <c r="AD135" s="137"/>
      <c r="AE135" s="270">
        <v>90</v>
      </c>
      <c r="AF135" s="120"/>
      <c r="AG135" s="120"/>
      <c r="AH135" s="120"/>
      <c r="AI135" s="270">
        <v>90</v>
      </c>
      <c r="AJ135" s="120"/>
      <c r="AK135" s="120"/>
      <c r="AL135" s="120"/>
      <c r="AM135" s="270">
        <v>90</v>
      </c>
      <c r="AN135" s="120"/>
      <c r="AO135" s="120"/>
      <c r="AP135" s="120"/>
      <c r="AQ135" s="270">
        <v>90</v>
      </c>
      <c r="AR135" s="120"/>
      <c r="AS135" s="120"/>
      <c r="AT135" s="120"/>
      <c r="AU135" s="270">
        <v>90</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44"/>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44"/>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44"/>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44"/>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44"/>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44"/>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44"/>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44"/>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44"/>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44"/>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44"/>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44"/>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44"/>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44"/>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44"/>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753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7"/>
      <c r="B189" s="256"/>
      <c r="C189" s="255"/>
      <c r="D189" s="256"/>
      <c r="E189" s="44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5"/>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4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5"/>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4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5"/>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7"/>
      <c r="B430" s="256"/>
      <c r="C430" s="253" t="s">
        <v>423</v>
      </c>
      <c r="D430" s="254"/>
      <c r="E430" s="242" t="s">
        <v>401</v>
      </c>
      <c r="F430" s="46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hidden="1"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109.5" customHeight="1" x14ac:dyDescent="0.15">
      <c r="A702" s="542" t="s">
        <v>140</v>
      </c>
      <c r="B702" s="543"/>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572</v>
      </c>
      <c r="AE702" s="907"/>
      <c r="AF702" s="908"/>
      <c r="AG702" s="896" t="s">
        <v>579</v>
      </c>
      <c r="AH702" s="897"/>
      <c r="AI702" s="897"/>
      <c r="AJ702" s="897"/>
      <c r="AK702" s="897"/>
      <c r="AL702" s="897"/>
      <c r="AM702" s="897"/>
      <c r="AN702" s="897"/>
      <c r="AO702" s="897"/>
      <c r="AP702" s="897"/>
      <c r="AQ702" s="897"/>
      <c r="AR702" s="897"/>
      <c r="AS702" s="897"/>
      <c r="AT702" s="897"/>
      <c r="AU702" s="897"/>
      <c r="AV702" s="897"/>
      <c r="AW702" s="897"/>
      <c r="AX702" s="898"/>
    </row>
    <row r="703" spans="1:50" ht="66.75" customHeight="1" x14ac:dyDescent="0.15">
      <c r="A703" s="544"/>
      <c r="B703" s="545"/>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01"/>
      <c r="AD703" s="158" t="s">
        <v>572</v>
      </c>
      <c r="AE703" s="159"/>
      <c r="AF703" s="160"/>
      <c r="AG703" s="676" t="s">
        <v>580</v>
      </c>
      <c r="AH703" s="677"/>
      <c r="AI703" s="677"/>
      <c r="AJ703" s="677"/>
      <c r="AK703" s="677"/>
      <c r="AL703" s="677"/>
      <c r="AM703" s="677"/>
      <c r="AN703" s="677"/>
      <c r="AO703" s="677"/>
      <c r="AP703" s="677"/>
      <c r="AQ703" s="677"/>
      <c r="AR703" s="677"/>
      <c r="AS703" s="677"/>
      <c r="AT703" s="677"/>
      <c r="AU703" s="677"/>
      <c r="AV703" s="677"/>
      <c r="AW703" s="677"/>
      <c r="AX703" s="678"/>
    </row>
    <row r="704" spans="1:50" ht="174.75" customHeight="1" x14ac:dyDescent="0.15">
      <c r="A704" s="546"/>
      <c r="B704" s="547"/>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6" t="s">
        <v>572</v>
      </c>
      <c r="AE704" s="597"/>
      <c r="AF704" s="598"/>
      <c r="AG704" s="444" t="s">
        <v>768</v>
      </c>
      <c r="AH704" s="238"/>
      <c r="AI704" s="238"/>
      <c r="AJ704" s="238"/>
      <c r="AK704" s="238"/>
      <c r="AL704" s="238"/>
      <c r="AM704" s="238"/>
      <c r="AN704" s="238"/>
      <c r="AO704" s="238"/>
      <c r="AP704" s="238"/>
      <c r="AQ704" s="238"/>
      <c r="AR704" s="238"/>
      <c r="AS704" s="238"/>
      <c r="AT704" s="238"/>
      <c r="AU704" s="238"/>
      <c r="AV704" s="238"/>
      <c r="AW704" s="238"/>
      <c r="AX704" s="445"/>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679" t="s">
        <v>572</v>
      </c>
      <c r="AE705" s="680"/>
      <c r="AF705" s="681"/>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79"/>
      <c r="C706" s="623"/>
      <c r="D706" s="624"/>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578</v>
      </c>
      <c r="AE706" s="159"/>
      <c r="AF706" s="160"/>
      <c r="AG706" s="444"/>
      <c r="AH706" s="238"/>
      <c r="AI706" s="238"/>
      <c r="AJ706" s="238"/>
      <c r="AK706" s="238"/>
      <c r="AL706" s="238"/>
      <c r="AM706" s="238"/>
      <c r="AN706" s="238"/>
      <c r="AO706" s="238"/>
      <c r="AP706" s="238"/>
      <c r="AQ706" s="238"/>
      <c r="AR706" s="238"/>
      <c r="AS706" s="238"/>
      <c r="AT706" s="238"/>
      <c r="AU706" s="238"/>
      <c r="AV706" s="238"/>
      <c r="AW706" s="238"/>
      <c r="AX706" s="445"/>
    </row>
    <row r="707" spans="1:50" ht="26.25" customHeight="1" x14ac:dyDescent="0.15">
      <c r="A707" s="667"/>
      <c r="B707" s="779"/>
      <c r="C707" s="625"/>
      <c r="D707" s="626"/>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577</v>
      </c>
      <c r="AE707" s="597"/>
      <c r="AF707" s="598"/>
      <c r="AG707" s="444"/>
      <c r="AH707" s="238"/>
      <c r="AI707" s="238"/>
      <c r="AJ707" s="238"/>
      <c r="AK707" s="238"/>
      <c r="AL707" s="238"/>
      <c r="AM707" s="238"/>
      <c r="AN707" s="238"/>
      <c r="AO707" s="238"/>
      <c r="AP707" s="238"/>
      <c r="AQ707" s="238"/>
      <c r="AR707" s="238"/>
      <c r="AS707" s="238"/>
      <c r="AT707" s="238"/>
      <c r="AU707" s="238"/>
      <c r="AV707" s="238"/>
      <c r="AW707" s="238"/>
      <c r="AX707" s="44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576</v>
      </c>
      <c r="AE708" s="680"/>
      <c r="AF708" s="681"/>
      <c r="AG708" s="539" t="s">
        <v>567</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7"/>
      <c r="B709" s="668"/>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572</v>
      </c>
      <c r="AE709" s="159"/>
      <c r="AF709" s="160"/>
      <c r="AG709" s="676" t="s">
        <v>582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572</v>
      </c>
      <c r="AE710" s="159"/>
      <c r="AF710" s="160"/>
      <c r="AG710" s="676" t="s">
        <v>583</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572</v>
      </c>
      <c r="AE711" s="159"/>
      <c r="AF711" s="160"/>
      <c r="AG711" s="676" t="s">
        <v>582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346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58" t="s">
        <v>576</v>
      </c>
      <c r="AE712" s="159"/>
      <c r="AF712" s="160"/>
      <c r="AG712" s="603" t="s">
        <v>567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6" t="s">
        <v>766</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324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572</v>
      </c>
      <c r="AE714" s="597"/>
      <c r="AF714" s="598"/>
      <c r="AG714" s="702" t="s">
        <v>584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0" t="s">
        <v>40</v>
      </c>
      <c r="B715" s="666"/>
      <c r="C715" s="671" t="s">
        <v>325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572</v>
      </c>
      <c r="AE715" s="680"/>
      <c r="AF715" s="681"/>
      <c r="AG715" s="539" t="s">
        <v>585</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7"/>
      <c r="B716" s="668"/>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158" t="s">
        <v>572</v>
      </c>
      <c r="AE716" s="159"/>
      <c r="AF716" s="160"/>
      <c r="AG716" s="676" t="s">
        <v>586</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572</v>
      </c>
      <c r="AE717" s="159"/>
      <c r="AF717" s="160"/>
      <c r="AG717" s="676" t="s">
        <v>769</v>
      </c>
      <c r="AH717" s="677"/>
      <c r="AI717" s="677"/>
      <c r="AJ717" s="677"/>
      <c r="AK717" s="677"/>
      <c r="AL717" s="677"/>
      <c r="AM717" s="677"/>
      <c r="AN717" s="677"/>
      <c r="AO717" s="677"/>
      <c r="AP717" s="677"/>
      <c r="AQ717" s="677"/>
      <c r="AR717" s="677"/>
      <c r="AS717" s="677"/>
      <c r="AT717" s="677"/>
      <c r="AU717" s="677"/>
      <c r="AV717" s="677"/>
      <c r="AW717" s="677"/>
      <c r="AX717" s="678"/>
    </row>
    <row r="718" spans="1:50" ht="50.2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596" t="s">
        <v>572</v>
      </c>
      <c r="AE718" s="597"/>
      <c r="AF718" s="598"/>
      <c r="AG718" s="167" t="s">
        <v>770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5"/>
      <c r="AD719" s="679" t="s">
        <v>576</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8" t="s">
        <v>339</v>
      </c>
      <c r="D720" s="946"/>
      <c r="E720" s="946"/>
      <c r="F720" s="949"/>
      <c r="G720" s="945" t="s">
        <v>340</v>
      </c>
      <c r="H720" s="946"/>
      <c r="I720" s="946"/>
      <c r="J720" s="946"/>
      <c r="K720" s="946"/>
      <c r="L720" s="946"/>
      <c r="M720" s="946"/>
      <c r="N720" s="945" t="s">
        <v>343</v>
      </c>
      <c r="O720" s="946"/>
      <c r="P720" s="946"/>
      <c r="Q720" s="946"/>
      <c r="R720" s="946"/>
      <c r="S720" s="946"/>
      <c r="T720" s="946"/>
      <c r="U720" s="946"/>
      <c r="V720" s="946"/>
      <c r="W720" s="946"/>
      <c r="X720" s="946"/>
      <c r="Y720" s="946"/>
      <c r="Z720" s="946"/>
      <c r="AA720" s="946"/>
      <c r="AB720" s="946"/>
      <c r="AC720" s="946"/>
      <c r="AD720" s="946"/>
      <c r="AE720" s="946"/>
      <c r="AF720" s="947"/>
      <c r="AG720" s="444"/>
      <c r="AH720" s="238"/>
      <c r="AI720" s="238"/>
      <c r="AJ720" s="238"/>
      <c r="AK720" s="238"/>
      <c r="AL720" s="238"/>
      <c r="AM720" s="238"/>
      <c r="AN720" s="238"/>
      <c r="AO720" s="238"/>
      <c r="AP720" s="238"/>
      <c r="AQ720" s="238"/>
      <c r="AR720" s="238"/>
      <c r="AS720" s="238"/>
      <c r="AT720" s="238"/>
      <c r="AU720" s="238"/>
      <c r="AV720" s="238"/>
      <c r="AW720" s="238"/>
      <c r="AX720" s="445"/>
    </row>
    <row r="721" spans="1:50" ht="24.75" customHeight="1" x14ac:dyDescent="0.15">
      <c r="A721" s="662"/>
      <c r="B721" s="663"/>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44"/>
      <c r="AH721" s="238"/>
      <c r="AI721" s="238"/>
      <c r="AJ721" s="238"/>
      <c r="AK721" s="238"/>
      <c r="AL721" s="238"/>
      <c r="AM721" s="238"/>
      <c r="AN721" s="238"/>
      <c r="AO721" s="238"/>
      <c r="AP721" s="238"/>
      <c r="AQ721" s="238"/>
      <c r="AR721" s="238"/>
      <c r="AS721" s="238"/>
      <c r="AT721" s="238"/>
      <c r="AU721" s="238"/>
      <c r="AV721" s="238"/>
      <c r="AW721" s="238"/>
      <c r="AX721" s="445"/>
    </row>
    <row r="722" spans="1:50" ht="24.75" hidden="1" customHeight="1" x14ac:dyDescent="0.15">
      <c r="A722" s="662"/>
      <c r="B722" s="663"/>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44"/>
      <c r="AH722" s="238"/>
      <c r="AI722" s="238"/>
      <c r="AJ722" s="238"/>
      <c r="AK722" s="238"/>
      <c r="AL722" s="238"/>
      <c r="AM722" s="238"/>
      <c r="AN722" s="238"/>
      <c r="AO722" s="238"/>
      <c r="AP722" s="238"/>
      <c r="AQ722" s="238"/>
      <c r="AR722" s="238"/>
      <c r="AS722" s="238"/>
      <c r="AT722" s="238"/>
      <c r="AU722" s="238"/>
      <c r="AV722" s="238"/>
      <c r="AW722" s="238"/>
      <c r="AX722" s="445"/>
    </row>
    <row r="723" spans="1:50" ht="24.75" hidden="1" customHeight="1" x14ac:dyDescent="0.15">
      <c r="A723" s="662"/>
      <c r="B723" s="663"/>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44"/>
      <c r="AH723" s="238"/>
      <c r="AI723" s="238"/>
      <c r="AJ723" s="238"/>
      <c r="AK723" s="238"/>
      <c r="AL723" s="238"/>
      <c r="AM723" s="238"/>
      <c r="AN723" s="238"/>
      <c r="AO723" s="238"/>
      <c r="AP723" s="238"/>
      <c r="AQ723" s="238"/>
      <c r="AR723" s="238"/>
      <c r="AS723" s="238"/>
      <c r="AT723" s="238"/>
      <c r="AU723" s="238"/>
      <c r="AV723" s="238"/>
      <c r="AW723" s="238"/>
      <c r="AX723" s="445"/>
    </row>
    <row r="724" spans="1:50" ht="24.75" hidden="1" customHeight="1" x14ac:dyDescent="0.15">
      <c r="A724" s="662"/>
      <c r="B724" s="663"/>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44"/>
      <c r="AH724" s="238"/>
      <c r="AI724" s="238"/>
      <c r="AJ724" s="238"/>
      <c r="AK724" s="238"/>
      <c r="AL724" s="238"/>
      <c r="AM724" s="238"/>
      <c r="AN724" s="238"/>
      <c r="AO724" s="238"/>
      <c r="AP724" s="238"/>
      <c r="AQ724" s="238"/>
      <c r="AR724" s="238"/>
      <c r="AS724" s="238"/>
      <c r="AT724" s="238"/>
      <c r="AU724" s="238"/>
      <c r="AV724" s="238"/>
      <c r="AW724" s="238"/>
      <c r="AX724" s="445"/>
    </row>
    <row r="725" spans="1:50" ht="24.75" hidden="1" customHeight="1" x14ac:dyDescent="0.15">
      <c r="A725" s="664"/>
      <c r="B725" s="665"/>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59" t="s">
        <v>53</v>
      </c>
      <c r="D726" s="594"/>
      <c r="E726" s="594"/>
      <c r="F726" s="595"/>
      <c r="G726" s="805" t="s">
        <v>587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2"/>
      <c r="B727" s="633"/>
      <c r="C727" s="708" t="s">
        <v>57</v>
      </c>
      <c r="D727" s="709"/>
      <c r="E727" s="709"/>
      <c r="F727" s="710"/>
      <c r="G727" s="803" t="s">
        <v>588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4" t="s">
        <v>772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137</v>
      </c>
      <c r="B731" s="628"/>
      <c r="C731" s="628"/>
      <c r="D731" s="628"/>
      <c r="E731" s="629"/>
      <c r="F731" s="693" t="s">
        <v>773</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0" t="s">
        <v>774</v>
      </c>
      <c r="B733" s="761"/>
      <c r="C733" s="761"/>
      <c r="D733" s="761"/>
      <c r="E733" s="762"/>
      <c r="F733" s="775" t="s">
        <v>775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404</v>
      </c>
      <c r="B737" s="101"/>
      <c r="C737" s="101"/>
      <c r="D737" s="102"/>
      <c r="E737" s="103"/>
      <c r="F737" s="103"/>
      <c r="G737" s="103"/>
      <c r="H737" s="103"/>
      <c r="I737" s="103"/>
      <c r="J737" s="103"/>
      <c r="K737" s="103"/>
      <c r="L737" s="103"/>
      <c r="M737" s="103"/>
      <c r="N737" s="109" t="s">
        <v>399</v>
      </c>
      <c r="O737" s="109"/>
      <c r="P737" s="109"/>
      <c r="Q737" s="109"/>
      <c r="R737" s="103"/>
      <c r="S737" s="103"/>
      <c r="T737" s="103"/>
      <c r="U737" s="103"/>
      <c r="V737" s="103"/>
      <c r="W737" s="103"/>
      <c r="X737" s="103"/>
      <c r="Y737" s="103"/>
      <c r="Z737" s="103"/>
      <c r="AA737" s="109" t="s">
        <v>398</v>
      </c>
      <c r="AB737" s="109"/>
      <c r="AC737" s="109"/>
      <c r="AD737" s="109"/>
      <c r="AE737" s="103"/>
      <c r="AF737" s="103"/>
      <c r="AG737" s="103"/>
      <c r="AH737" s="103"/>
      <c r="AI737" s="103"/>
      <c r="AJ737" s="103"/>
      <c r="AK737" s="103"/>
      <c r="AL737" s="103"/>
      <c r="AM737" s="103"/>
      <c r="AN737" s="109" t="s">
        <v>397</v>
      </c>
      <c r="AO737" s="109"/>
      <c r="AP737" s="109"/>
      <c r="AQ737" s="109"/>
      <c r="AR737" s="110"/>
      <c r="AS737" s="111"/>
      <c r="AT737" s="111"/>
      <c r="AU737" s="111"/>
      <c r="AV737" s="111"/>
      <c r="AW737" s="111"/>
      <c r="AX737" s="112"/>
      <c r="AY737" s="88"/>
      <c r="AZ737" s="88"/>
    </row>
    <row r="738" spans="1:52" ht="24.75" customHeight="1" x14ac:dyDescent="0.15">
      <c r="A738" s="100" t="s">
        <v>396</v>
      </c>
      <c r="B738" s="101"/>
      <c r="C738" s="101"/>
      <c r="D738" s="102"/>
      <c r="E738" s="103"/>
      <c r="F738" s="103"/>
      <c r="G738" s="103"/>
      <c r="H738" s="103"/>
      <c r="I738" s="103"/>
      <c r="J738" s="103"/>
      <c r="K738" s="103"/>
      <c r="L738" s="103"/>
      <c r="M738" s="103"/>
      <c r="N738" s="109" t="s">
        <v>395</v>
      </c>
      <c r="O738" s="109"/>
      <c r="P738" s="109"/>
      <c r="Q738" s="109"/>
      <c r="R738" s="103"/>
      <c r="S738" s="103"/>
      <c r="T738" s="103"/>
      <c r="U738" s="103"/>
      <c r="V738" s="103"/>
      <c r="W738" s="103"/>
      <c r="X738" s="103"/>
      <c r="Y738" s="103"/>
      <c r="Z738" s="103"/>
      <c r="AA738" s="109" t="s">
        <v>394</v>
      </c>
      <c r="AB738" s="109"/>
      <c r="AC738" s="109"/>
      <c r="AD738" s="109"/>
      <c r="AE738" s="103"/>
      <c r="AF738" s="103"/>
      <c r="AG738" s="103"/>
      <c r="AH738" s="103"/>
      <c r="AI738" s="103"/>
      <c r="AJ738" s="103"/>
      <c r="AK738" s="103"/>
      <c r="AL738" s="103"/>
      <c r="AM738" s="103"/>
      <c r="AN738" s="109" t="s">
        <v>393</v>
      </c>
      <c r="AO738" s="109"/>
      <c r="AP738" s="109"/>
      <c r="AQ738" s="109"/>
      <c r="AR738" s="110"/>
      <c r="AS738" s="111"/>
      <c r="AT738" s="111"/>
      <c r="AU738" s="111"/>
      <c r="AV738" s="111"/>
      <c r="AW738" s="111"/>
      <c r="AX738" s="112"/>
    </row>
    <row r="739" spans="1:52" ht="24.75" customHeight="1" x14ac:dyDescent="0.15">
      <c r="A739" s="100" t="s">
        <v>392</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589</v>
      </c>
      <c r="F740" s="125"/>
      <c r="G740" s="125"/>
      <c r="H740" s="92" t="str">
        <f>IF(E740="", "", "(")</f>
        <v>(</v>
      </c>
      <c r="I740" s="125"/>
      <c r="J740" s="125"/>
      <c r="K740" s="92" t="str">
        <f>IF(OR(I740="　", I740=""), "", "-")</f>
        <v/>
      </c>
      <c r="L740" s="126">
        <v>431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387</v>
      </c>
      <c r="B780" s="770"/>
      <c r="C780" s="770"/>
      <c r="D780" s="770"/>
      <c r="E780" s="770"/>
      <c r="F780" s="771"/>
      <c r="G780" s="455" t="s">
        <v>590</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719</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72"/>
      <c r="C781" s="772"/>
      <c r="D781" s="772"/>
      <c r="E781" s="772"/>
      <c r="F781" s="773"/>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72"/>
      <c r="C782" s="772"/>
      <c r="D782" s="772"/>
      <c r="E782" s="772"/>
      <c r="F782" s="773"/>
      <c r="G782" s="465" t="s">
        <v>594</v>
      </c>
      <c r="H782" s="466"/>
      <c r="I782" s="466"/>
      <c r="J782" s="466"/>
      <c r="K782" s="467"/>
      <c r="L782" s="468" t="s">
        <v>739</v>
      </c>
      <c r="M782" s="469"/>
      <c r="N782" s="469"/>
      <c r="O782" s="469"/>
      <c r="P782" s="469"/>
      <c r="Q782" s="469"/>
      <c r="R782" s="469"/>
      <c r="S782" s="469"/>
      <c r="T782" s="469"/>
      <c r="U782" s="469"/>
      <c r="V782" s="469"/>
      <c r="W782" s="469"/>
      <c r="X782" s="470"/>
      <c r="Y782" s="471">
        <v>379</v>
      </c>
      <c r="Z782" s="472"/>
      <c r="AA782" s="472"/>
      <c r="AB782" s="570"/>
      <c r="AC782" s="465" t="s">
        <v>594</v>
      </c>
      <c r="AD782" s="466"/>
      <c r="AE782" s="466"/>
      <c r="AF782" s="466"/>
      <c r="AG782" s="467"/>
      <c r="AH782" s="468" t="s">
        <v>729</v>
      </c>
      <c r="AI782" s="469"/>
      <c r="AJ782" s="469"/>
      <c r="AK782" s="469"/>
      <c r="AL782" s="469"/>
      <c r="AM782" s="469"/>
      <c r="AN782" s="469"/>
      <c r="AO782" s="469"/>
      <c r="AP782" s="469"/>
      <c r="AQ782" s="469"/>
      <c r="AR782" s="469"/>
      <c r="AS782" s="469"/>
      <c r="AT782" s="470"/>
      <c r="AU782" s="471">
        <v>57</v>
      </c>
      <c r="AV782" s="472"/>
      <c r="AW782" s="472"/>
      <c r="AX782" s="473"/>
    </row>
    <row r="783" spans="1:50" ht="24.75" customHeight="1" x14ac:dyDescent="0.15">
      <c r="A783" s="569"/>
      <c r="B783" s="772"/>
      <c r="C783" s="772"/>
      <c r="D783" s="772"/>
      <c r="E783" s="772"/>
      <c r="F783" s="773"/>
      <c r="G783" s="353" t="s">
        <v>595</v>
      </c>
      <c r="H783" s="354"/>
      <c r="I783" s="354"/>
      <c r="J783" s="354"/>
      <c r="K783" s="355"/>
      <c r="L783" s="406" t="s">
        <v>596</v>
      </c>
      <c r="M783" s="407"/>
      <c r="N783" s="407"/>
      <c r="O783" s="407"/>
      <c r="P783" s="407"/>
      <c r="Q783" s="407"/>
      <c r="R783" s="407"/>
      <c r="S783" s="407"/>
      <c r="T783" s="407"/>
      <c r="U783" s="407"/>
      <c r="V783" s="407"/>
      <c r="W783" s="407"/>
      <c r="X783" s="408"/>
      <c r="Y783" s="403">
        <v>1</v>
      </c>
      <c r="Z783" s="404"/>
      <c r="AA783" s="404"/>
      <c r="AB783" s="410"/>
      <c r="AC783" s="353" t="s">
        <v>720</v>
      </c>
      <c r="AD783" s="354"/>
      <c r="AE783" s="354"/>
      <c r="AF783" s="354"/>
      <c r="AG783" s="355"/>
      <c r="AH783" s="406" t="s">
        <v>720</v>
      </c>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9"/>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9"/>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9"/>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9"/>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9"/>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380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57</v>
      </c>
      <c r="AV792" s="420"/>
      <c r="AW792" s="420"/>
      <c r="AX792" s="422"/>
    </row>
    <row r="793" spans="1:50" ht="42.75" customHeight="1" x14ac:dyDescent="0.15">
      <c r="A793" s="569"/>
      <c r="B793" s="772"/>
      <c r="C793" s="772"/>
      <c r="D793" s="772"/>
      <c r="E793" s="772"/>
      <c r="F793" s="773"/>
      <c r="G793" s="455" t="s">
        <v>591</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745</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72"/>
      <c r="C794" s="772"/>
      <c r="D794" s="772"/>
      <c r="E794" s="772"/>
      <c r="F794" s="773"/>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72"/>
      <c r="C795" s="772"/>
      <c r="D795" s="772"/>
      <c r="E795" s="772"/>
      <c r="F795" s="773"/>
      <c r="G795" s="465" t="s">
        <v>594</v>
      </c>
      <c r="H795" s="466"/>
      <c r="I795" s="466"/>
      <c r="J795" s="466"/>
      <c r="K795" s="467"/>
      <c r="L795" s="468" t="s">
        <v>741</v>
      </c>
      <c r="M795" s="469"/>
      <c r="N795" s="469"/>
      <c r="O795" s="469"/>
      <c r="P795" s="469"/>
      <c r="Q795" s="469"/>
      <c r="R795" s="469"/>
      <c r="S795" s="469"/>
      <c r="T795" s="469"/>
      <c r="U795" s="469"/>
      <c r="V795" s="469"/>
      <c r="W795" s="469"/>
      <c r="X795" s="470"/>
      <c r="Y795" s="471">
        <v>660</v>
      </c>
      <c r="Z795" s="472"/>
      <c r="AA795" s="472"/>
      <c r="AB795" s="570"/>
      <c r="AC795" s="465" t="s">
        <v>594</v>
      </c>
      <c r="AD795" s="466"/>
      <c r="AE795" s="466"/>
      <c r="AF795" s="466"/>
      <c r="AG795" s="467"/>
      <c r="AH795" s="468" t="s">
        <v>727</v>
      </c>
      <c r="AI795" s="469"/>
      <c r="AJ795" s="469"/>
      <c r="AK795" s="469"/>
      <c r="AL795" s="469"/>
      <c r="AM795" s="469"/>
      <c r="AN795" s="469"/>
      <c r="AO795" s="469"/>
      <c r="AP795" s="469"/>
      <c r="AQ795" s="469"/>
      <c r="AR795" s="469"/>
      <c r="AS795" s="469"/>
      <c r="AT795" s="470"/>
      <c r="AU795" s="471">
        <v>127</v>
      </c>
      <c r="AV795" s="472"/>
      <c r="AW795" s="472"/>
      <c r="AX795" s="473"/>
    </row>
    <row r="796" spans="1:50" ht="24.75" customHeight="1" x14ac:dyDescent="0.15">
      <c r="A796" s="569"/>
      <c r="B796" s="772"/>
      <c r="C796" s="772"/>
      <c r="D796" s="772"/>
      <c r="E796" s="772"/>
      <c r="F796" s="773"/>
      <c r="G796" s="353" t="s">
        <v>597</v>
      </c>
      <c r="H796" s="354"/>
      <c r="I796" s="354"/>
      <c r="J796" s="354"/>
      <c r="K796" s="355"/>
      <c r="L796" s="406" t="s">
        <v>730</v>
      </c>
      <c r="M796" s="407"/>
      <c r="N796" s="407"/>
      <c r="O796" s="407"/>
      <c r="P796" s="407"/>
      <c r="Q796" s="407"/>
      <c r="R796" s="407"/>
      <c r="S796" s="407"/>
      <c r="T796" s="407"/>
      <c r="U796" s="407"/>
      <c r="V796" s="407"/>
      <c r="W796" s="407"/>
      <c r="X796" s="408"/>
      <c r="Y796" s="403">
        <v>15</v>
      </c>
      <c r="Z796" s="404"/>
      <c r="AA796" s="404"/>
      <c r="AB796" s="410"/>
      <c r="AC796" s="353" t="s">
        <v>720</v>
      </c>
      <c r="AD796" s="354"/>
      <c r="AE796" s="354"/>
      <c r="AF796" s="354"/>
      <c r="AG796" s="355"/>
      <c r="AH796" s="406" t="s">
        <v>720</v>
      </c>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9"/>
      <c r="B797" s="772"/>
      <c r="C797" s="772"/>
      <c r="D797" s="772"/>
      <c r="E797" s="772"/>
      <c r="F797" s="773"/>
      <c r="G797" s="353" t="s">
        <v>595</v>
      </c>
      <c r="H797" s="354"/>
      <c r="I797" s="354"/>
      <c r="J797" s="354"/>
      <c r="K797" s="355"/>
      <c r="L797" s="406" t="s">
        <v>596</v>
      </c>
      <c r="M797" s="407"/>
      <c r="N797" s="407"/>
      <c r="O797" s="407"/>
      <c r="P797" s="407"/>
      <c r="Q797" s="407"/>
      <c r="R797" s="407"/>
      <c r="S797" s="407"/>
      <c r="T797" s="407"/>
      <c r="U797" s="407"/>
      <c r="V797" s="407"/>
      <c r="W797" s="407"/>
      <c r="X797" s="408"/>
      <c r="Y797" s="403">
        <v>7</v>
      </c>
      <c r="Z797" s="404"/>
      <c r="AA797" s="404"/>
      <c r="AB797" s="410"/>
      <c r="AC797" s="353" t="s">
        <v>720</v>
      </c>
      <c r="AD797" s="354"/>
      <c r="AE797" s="354"/>
      <c r="AF797" s="354"/>
      <c r="AG797" s="355"/>
      <c r="AH797" s="406" t="s">
        <v>720</v>
      </c>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9"/>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9"/>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682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127</v>
      </c>
      <c r="AV805" s="420"/>
      <c r="AW805" s="420"/>
      <c r="AX805" s="422"/>
    </row>
    <row r="806" spans="1:50" ht="24.75" customHeight="1" x14ac:dyDescent="0.15">
      <c r="A806" s="569"/>
      <c r="B806" s="772"/>
      <c r="C806" s="772"/>
      <c r="D806" s="772"/>
      <c r="E806" s="772"/>
      <c r="F806" s="773"/>
      <c r="G806" s="455" t="s">
        <v>592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724</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69"/>
      <c r="B807" s="772"/>
      <c r="C807" s="772"/>
      <c r="D807" s="772"/>
      <c r="E807" s="772"/>
      <c r="F807" s="773"/>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customHeight="1" x14ac:dyDescent="0.15">
      <c r="A808" s="569"/>
      <c r="B808" s="772"/>
      <c r="C808" s="772"/>
      <c r="D808" s="772"/>
      <c r="E808" s="772"/>
      <c r="F808" s="773"/>
      <c r="G808" s="465" t="s">
        <v>593</v>
      </c>
      <c r="H808" s="466"/>
      <c r="I808" s="466"/>
      <c r="J808" s="466"/>
      <c r="K808" s="467"/>
      <c r="L808" s="468" t="s">
        <v>742</v>
      </c>
      <c r="M808" s="469"/>
      <c r="N808" s="469"/>
      <c r="O808" s="469"/>
      <c r="P808" s="469"/>
      <c r="Q808" s="469"/>
      <c r="R808" s="469"/>
      <c r="S808" s="469"/>
      <c r="T808" s="469"/>
      <c r="U808" s="469"/>
      <c r="V808" s="469"/>
      <c r="W808" s="469"/>
      <c r="X808" s="470"/>
      <c r="Y808" s="471">
        <v>322</v>
      </c>
      <c r="Z808" s="472"/>
      <c r="AA808" s="472"/>
      <c r="AB808" s="570"/>
      <c r="AC808" s="465" t="s">
        <v>725</v>
      </c>
      <c r="AD808" s="466"/>
      <c r="AE808" s="466"/>
      <c r="AF808" s="466"/>
      <c r="AG808" s="467"/>
      <c r="AH808" s="468" t="s">
        <v>726</v>
      </c>
      <c r="AI808" s="469"/>
      <c r="AJ808" s="469"/>
      <c r="AK808" s="469"/>
      <c r="AL808" s="469"/>
      <c r="AM808" s="469"/>
      <c r="AN808" s="469"/>
      <c r="AO808" s="469"/>
      <c r="AP808" s="469"/>
      <c r="AQ808" s="469"/>
      <c r="AR808" s="469"/>
      <c r="AS808" s="469"/>
      <c r="AT808" s="470"/>
      <c r="AU808" s="471">
        <v>60</v>
      </c>
      <c r="AV808" s="472"/>
      <c r="AW808" s="472"/>
      <c r="AX808" s="473"/>
    </row>
    <row r="809" spans="1:50" ht="24.75" hidden="1" customHeight="1" x14ac:dyDescent="0.15">
      <c r="A809" s="569"/>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9"/>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9"/>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69"/>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322</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60</v>
      </c>
      <c r="AV818" s="420"/>
      <c r="AW818" s="420"/>
      <c r="AX818" s="422"/>
    </row>
    <row r="819" spans="1:50" ht="24.75" hidden="1" customHeight="1" x14ac:dyDescent="0.15">
      <c r="A819" s="569"/>
      <c r="B819" s="772"/>
      <c r="C819" s="772"/>
      <c r="D819" s="772"/>
      <c r="E819" s="772"/>
      <c r="F819" s="773"/>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69"/>
      <c r="B820" s="772"/>
      <c r="C820" s="772"/>
      <c r="D820" s="772"/>
      <c r="E820" s="772"/>
      <c r="F820" s="773"/>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69"/>
      <c r="B821" s="772"/>
      <c r="C821" s="772"/>
      <c r="D821" s="772"/>
      <c r="E821" s="772"/>
      <c r="F821" s="773"/>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0"/>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x14ac:dyDescent="0.15">
      <c r="A822" s="569"/>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9"/>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9"/>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9"/>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68" t="s">
        <v>344</v>
      </c>
      <c r="AM832" s="969"/>
      <c r="AN832" s="96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338</v>
      </c>
      <c r="AD837" s="281"/>
      <c r="AE837" s="281"/>
      <c r="AF837" s="281"/>
      <c r="AG837" s="281"/>
      <c r="AH837" s="349" t="s">
        <v>368</v>
      </c>
      <c r="AI837" s="351"/>
      <c r="AJ837" s="351"/>
      <c r="AK837" s="351"/>
      <c r="AL837" s="351" t="s">
        <v>21</v>
      </c>
      <c r="AM837" s="351"/>
      <c r="AN837" s="351"/>
      <c r="AO837" s="433"/>
      <c r="AP837" s="434" t="s">
        <v>301</v>
      </c>
      <c r="AQ837" s="434"/>
      <c r="AR837" s="434"/>
      <c r="AS837" s="434"/>
      <c r="AT837" s="434"/>
      <c r="AU837" s="434"/>
      <c r="AV837" s="434"/>
      <c r="AW837" s="434"/>
      <c r="AX837" s="434"/>
    </row>
    <row r="838" spans="1:50" ht="30" customHeight="1" x14ac:dyDescent="0.15">
      <c r="A838" s="409">
        <v>1</v>
      </c>
      <c r="B838" s="409">
        <v>1</v>
      </c>
      <c r="C838" s="423" t="s">
        <v>706</v>
      </c>
      <c r="D838" s="423" t="s">
        <v>706</v>
      </c>
      <c r="E838" s="423" t="s">
        <v>706</v>
      </c>
      <c r="F838" s="423" t="s">
        <v>706</v>
      </c>
      <c r="G838" s="423" t="s">
        <v>706</v>
      </c>
      <c r="H838" s="423" t="s">
        <v>706</v>
      </c>
      <c r="I838" s="423" t="s">
        <v>706</v>
      </c>
      <c r="J838" s="424" t="s">
        <v>569</v>
      </c>
      <c r="K838" s="425"/>
      <c r="L838" s="425"/>
      <c r="M838" s="425"/>
      <c r="N838" s="425"/>
      <c r="O838" s="425"/>
      <c r="P838" s="321" t="s">
        <v>738</v>
      </c>
      <c r="Q838" s="322"/>
      <c r="R838" s="322"/>
      <c r="S838" s="322"/>
      <c r="T838" s="322"/>
      <c r="U838" s="322"/>
      <c r="V838" s="322"/>
      <c r="W838" s="322"/>
      <c r="X838" s="322"/>
      <c r="Y838" s="323">
        <v>379</v>
      </c>
      <c r="Z838" s="324">
        <v>379</v>
      </c>
      <c r="AA838" s="324">
        <v>379</v>
      </c>
      <c r="AB838" s="325">
        <v>379</v>
      </c>
      <c r="AC838" s="333"/>
      <c r="AD838" s="428"/>
      <c r="AE838" s="428"/>
      <c r="AF838" s="428"/>
      <c r="AG838" s="428"/>
      <c r="AH838" s="426" t="s">
        <v>569</v>
      </c>
      <c r="AI838" s="427"/>
      <c r="AJ838" s="427"/>
      <c r="AK838" s="427"/>
      <c r="AL838" s="426" t="s">
        <v>569</v>
      </c>
      <c r="AM838" s="427"/>
      <c r="AN838" s="427"/>
      <c r="AO838" s="427"/>
      <c r="AP838" s="326"/>
      <c r="AQ838" s="326"/>
      <c r="AR838" s="326"/>
      <c r="AS838" s="326"/>
      <c r="AT838" s="326"/>
      <c r="AU838" s="326"/>
      <c r="AV838" s="326"/>
      <c r="AW838" s="326"/>
      <c r="AX838" s="326"/>
    </row>
    <row r="839" spans="1:50" ht="30" customHeight="1" x14ac:dyDescent="0.15">
      <c r="A839" s="409">
        <v>2</v>
      </c>
      <c r="B839" s="409">
        <v>1</v>
      </c>
      <c r="C839" s="423" t="s">
        <v>707</v>
      </c>
      <c r="D839" s="423" t="s">
        <v>707</v>
      </c>
      <c r="E839" s="423" t="s">
        <v>707</v>
      </c>
      <c r="F839" s="423" t="s">
        <v>707</v>
      </c>
      <c r="G839" s="423" t="s">
        <v>707</v>
      </c>
      <c r="H839" s="423" t="s">
        <v>707</v>
      </c>
      <c r="I839" s="423" t="s">
        <v>707</v>
      </c>
      <c r="J839" s="424" t="s">
        <v>569</v>
      </c>
      <c r="K839" s="425"/>
      <c r="L839" s="425"/>
      <c r="M839" s="425"/>
      <c r="N839" s="425"/>
      <c r="O839" s="425"/>
      <c r="P839" s="321" t="s">
        <v>737</v>
      </c>
      <c r="Q839" s="322"/>
      <c r="R839" s="322"/>
      <c r="S839" s="322"/>
      <c r="T839" s="322"/>
      <c r="U839" s="322"/>
      <c r="V839" s="322"/>
      <c r="W839" s="322"/>
      <c r="X839" s="322"/>
      <c r="Y839" s="323">
        <v>151</v>
      </c>
      <c r="Z839" s="324">
        <v>151</v>
      </c>
      <c r="AA839" s="324">
        <v>151</v>
      </c>
      <c r="AB839" s="325">
        <v>151</v>
      </c>
      <c r="AC839" s="333"/>
      <c r="AD839" s="333"/>
      <c r="AE839" s="333"/>
      <c r="AF839" s="333"/>
      <c r="AG839" s="333"/>
      <c r="AH839" s="426" t="s">
        <v>569</v>
      </c>
      <c r="AI839" s="427"/>
      <c r="AJ839" s="427"/>
      <c r="AK839" s="427"/>
      <c r="AL839" s="426" t="s">
        <v>569</v>
      </c>
      <c r="AM839" s="427"/>
      <c r="AN839" s="427"/>
      <c r="AO839" s="427"/>
      <c r="AP839" s="326"/>
      <c r="AQ839" s="326"/>
      <c r="AR839" s="326"/>
      <c r="AS839" s="326"/>
      <c r="AT839" s="326"/>
      <c r="AU839" s="326"/>
      <c r="AV839" s="326"/>
      <c r="AW839" s="326"/>
      <c r="AX839" s="326"/>
    </row>
    <row r="840" spans="1:50" ht="30" customHeight="1" x14ac:dyDescent="0.15">
      <c r="A840" s="409">
        <v>3</v>
      </c>
      <c r="B840" s="409">
        <v>1</v>
      </c>
      <c r="C840" s="429" t="s">
        <v>708</v>
      </c>
      <c r="D840" s="423" t="s">
        <v>708</v>
      </c>
      <c r="E840" s="423" t="s">
        <v>708</v>
      </c>
      <c r="F840" s="423" t="s">
        <v>708</v>
      </c>
      <c r="G840" s="423" t="s">
        <v>708</v>
      </c>
      <c r="H840" s="423" t="s">
        <v>708</v>
      </c>
      <c r="I840" s="423" t="s">
        <v>708</v>
      </c>
      <c r="J840" s="424" t="s">
        <v>569</v>
      </c>
      <c r="K840" s="425"/>
      <c r="L840" s="425"/>
      <c r="M840" s="425"/>
      <c r="N840" s="425"/>
      <c r="O840" s="425"/>
      <c r="P840" s="321" t="s">
        <v>737</v>
      </c>
      <c r="Q840" s="322"/>
      <c r="R840" s="322"/>
      <c r="S840" s="322"/>
      <c r="T840" s="322"/>
      <c r="U840" s="322"/>
      <c r="V840" s="322"/>
      <c r="W840" s="322"/>
      <c r="X840" s="322"/>
      <c r="Y840" s="323">
        <v>148</v>
      </c>
      <c r="Z840" s="324">
        <v>148</v>
      </c>
      <c r="AA840" s="324">
        <v>148</v>
      </c>
      <c r="AB840" s="325">
        <v>148</v>
      </c>
      <c r="AC840" s="333"/>
      <c r="AD840" s="333"/>
      <c r="AE840" s="333"/>
      <c r="AF840" s="333"/>
      <c r="AG840" s="333"/>
      <c r="AH840" s="328" t="s">
        <v>569</v>
      </c>
      <c r="AI840" s="329"/>
      <c r="AJ840" s="329"/>
      <c r="AK840" s="329"/>
      <c r="AL840" s="328" t="s">
        <v>569</v>
      </c>
      <c r="AM840" s="329"/>
      <c r="AN840" s="329"/>
      <c r="AO840" s="329"/>
      <c r="AP840" s="326"/>
      <c r="AQ840" s="326"/>
      <c r="AR840" s="326"/>
      <c r="AS840" s="326"/>
      <c r="AT840" s="326"/>
      <c r="AU840" s="326"/>
      <c r="AV840" s="326"/>
      <c r="AW840" s="326"/>
      <c r="AX840" s="326"/>
    </row>
    <row r="841" spans="1:50" ht="30" customHeight="1" x14ac:dyDescent="0.15">
      <c r="A841" s="409">
        <v>4</v>
      </c>
      <c r="B841" s="409">
        <v>1</v>
      </c>
      <c r="C841" s="429" t="s">
        <v>709</v>
      </c>
      <c r="D841" s="423" t="s">
        <v>709</v>
      </c>
      <c r="E841" s="423" t="s">
        <v>709</v>
      </c>
      <c r="F841" s="423" t="s">
        <v>709</v>
      </c>
      <c r="G841" s="423" t="s">
        <v>709</v>
      </c>
      <c r="H841" s="423" t="s">
        <v>709</v>
      </c>
      <c r="I841" s="423" t="s">
        <v>709</v>
      </c>
      <c r="J841" s="424" t="s">
        <v>569</v>
      </c>
      <c r="K841" s="425"/>
      <c r="L841" s="425"/>
      <c r="M841" s="425"/>
      <c r="N841" s="425"/>
      <c r="O841" s="425"/>
      <c r="P841" s="321" t="s">
        <v>737</v>
      </c>
      <c r="Q841" s="322"/>
      <c r="R841" s="322"/>
      <c r="S841" s="322"/>
      <c r="T841" s="322"/>
      <c r="U841" s="322"/>
      <c r="V841" s="322"/>
      <c r="W841" s="322"/>
      <c r="X841" s="322"/>
      <c r="Y841" s="323">
        <v>112</v>
      </c>
      <c r="Z841" s="324">
        <v>112</v>
      </c>
      <c r="AA841" s="324">
        <v>112</v>
      </c>
      <c r="AB841" s="325">
        <v>112</v>
      </c>
      <c r="AC841" s="333"/>
      <c r="AD841" s="333"/>
      <c r="AE841" s="333"/>
      <c r="AF841" s="333"/>
      <c r="AG841" s="333"/>
      <c r="AH841" s="328" t="s">
        <v>569</v>
      </c>
      <c r="AI841" s="329"/>
      <c r="AJ841" s="329"/>
      <c r="AK841" s="329"/>
      <c r="AL841" s="328" t="s">
        <v>569</v>
      </c>
      <c r="AM841" s="329"/>
      <c r="AN841" s="329"/>
      <c r="AO841" s="329"/>
      <c r="AP841" s="326"/>
      <c r="AQ841" s="326"/>
      <c r="AR841" s="326"/>
      <c r="AS841" s="326"/>
      <c r="AT841" s="326"/>
      <c r="AU841" s="326"/>
      <c r="AV841" s="326"/>
      <c r="AW841" s="326"/>
      <c r="AX841" s="326"/>
    </row>
    <row r="842" spans="1:50" ht="30" customHeight="1" x14ac:dyDescent="0.15">
      <c r="A842" s="409">
        <v>5</v>
      </c>
      <c r="B842" s="409">
        <v>1</v>
      </c>
      <c r="C842" s="423" t="s">
        <v>710</v>
      </c>
      <c r="D842" s="423" t="s">
        <v>710</v>
      </c>
      <c r="E842" s="423" t="s">
        <v>710</v>
      </c>
      <c r="F842" s="423" t="s">
        <v>710</v>
      </c>
      <c r="G842" s="423" t="s">
        <v>710</v>
      </c>
      <c r="H842" s="423" t="s">
        <v>710</v>
      </c>
      <c r="I842" s="423" t="s">
        <v>710</v>
      </c>
      <c r="J842" s="424" t="s">
        <v>569</v>
      </c>
      <c r="K842" s="425"/>
      <c r="L842" s="425"/>
      <c r="M842" s="425"/>
      <c r="N842" s="425"/>
      <c r="O842" s="425"/>
      <c r="P842" s="321" t="s">
        <v>737</v>
      </c>
      <c r="Q842" s="322"/>
      <c r="R842" s="322"/>
      <c r="S842" s="322"/>
      <c r="T842" s="322"/>
      <c r="U842" s="322"/>
      <c r="V842" s="322"/>
      <c r="W842" s="322"/>
      <c r="X842" s="322"/>
      <c r="Y842" s="323">
        <v>109</v>
      </c>
      <c r="Z842" s="324">
        <v>109</v>
      </c>
      <c r="AA842" s="324">
        <v>109</v>
      </c>
      <c r="AB842" s="325">
        <v>109</v>
      </c>
      <c r="AC842" s="327"/>
      <c r="AD842" s="327"/>
      <c r="AE842" s="327"/>
      <c r="AF842" s="327"/>
      <c r="AG842" s="327"/>
      <c r="AH842" s="328" t="s">
        <v>569</v>
      </c>
      <c r="AI842" s="329"/>
      <c r="AJ842" s="329"/>
      <c r="AK842" s="329"/>
      <c r="AL842" s="328" t="s">
        <v>569</v>
      </c>
      <c r="AM842" s="329"/>
      <c r="AN842" s="329"/>
      <c r="AO842" s="329"/>
      <c r="AP842" s="326"/>
      <c r="AQ842" s="326"/>
      <c r="AR842" s="326"/>
      <c r="AS842" s="326"/>
      <c r="AT842" s="326"/>
      <c r="AU842" s="326"/>
      <c r="AV842" s="326"/>
      <c r="AW842" s="326"/>
      <c r="AX842" s="326"/>
    </row>
    <row r="843" spans="1:50" ht="30" customHeight="1" x14ac:dyDescent="0.15">
      <c r="A843" s="409">
        <v>6</v>
      </c>
      <c r="B843" s="409">
        <v>1</v>
      </c>
      <c r="C843" s="423" t="s">
        <v>711</v>
      </c>
      <c r="D843" s="423" t="s">
        <v>711</v>
      </c>
      <c r="E843" s="423" t="s">
        <v>711</v>
      </c>
      <c r="F843" s="423" t="s">
        <v>711</v>
      </c>
      <c r="G843" s="423" t="s">
        <v>711</v>
      </c>
      <c r="H843" s="423" t="s">
        <v>711</v>
      </c>
      <c r="I843" s="423" t="s">
        <v>711</v>
      </c>
      <c r="J843" s="424" t="s">
        <v>569</v>
      </c>
      <c r="K843" s="425"/>
      <c r="L843" s="425"/>
      <c r="M843" s="425"/>
      <c r="N843" s="425"/>
      <c r="O843" s="425"/>
      <c r="P843" s="321" t="s">
        <v>737</v>
      </c>
      <c r="Q843" s="322"/>
      <c r="R843" s="322"/>
      <c r="S843" s="322"/>
      <c r="T843" s="322"/>
      <c r="U843" s="322"/>
      <c r="V843" s="322"/>
      <c r="W843" s="322"/>
      <c r="X843" s="322"/>
      <c r="Y843" s="323">
        <v>87</v>
      </c>
      <c r="Z843" s="324">
        <v>87</v>
      </c>
      <c r="AA843" s="324">
        <v>87</v>
      </c>
      <c r="AB843" s="325">
        <v>87</v>
      </c>
      <c r="AC843" s="327"/>
      <c r="AD843" s="327"/>
      <c r="AE843" s="327"/>
      <c r="AF843" s="327"/>
      <c r="AG843" s="327"/>
      <c r="AH843" s="328" t="s">
        <v>569</v>
      </c>
      <c r="AI843" s="329"/>
      <c r="AJ843" s="329"/>
      <c r="AK843" s="329"/>
      <c r="AL843" s="328" t="s">
        <v>569</v>
      </c>
      <c r="AM843" s="329"/>
      <c r="AN843" s="329"/>
      <c r="AO843" s="329"/>
      <c r="AP843" s="326"/>
      <c r="AQ843" s="326"/>
      <c r="AR843" s="326"/>
      <c r="AS843" s="326"/>
      <c r="AT843" s="326"/>
      <c r="AU843" s="326"/>
      <c r="AV843" s="326"/>
      <c r="AW843" s="326"/>
      <c r="AX843" s="326"/>
    </row>
    <row r="844" spans="1:50" ht="30" customHeight="1" x14ac:dyDescent="0.15">
      <c r="A844" s="409">
        <v>7</v>
      </c>
      <c r="B844" s="409">
        <v>1</v>
      </c>
      <c r="C844" s="423" t="s">
        <v>712</v>
      </c>
      <c r="D844" s="423" t="s">
        <v>712</v>
      </c>
      <c r="E844" s="423" t="s">
        <v>712</v>
      </c>
      <c r="F844" s="423" t="s">
        <v>712</v>
      </c>
      <c r="G844" s="423" t="s">
        <v>712</v>
      </c>
      <c r="H844" s="423" t="s">
        <v>712</v>
      </c>
      <c r="I844" s="423" t="s">
        <v>712</v>
      </c>
      <c r="J844" s="424" t="s">
        <v>569</v>
      </c>
      <c r="K844" s="425"/>
      <c r="L844" s="425"/>
      <c r="M844" s="425"/>
      <c r="N844" s="425"/>
      <c r="O844" s="425"/>
      <c r="P844" s="321" t="s">
        <v>737</v>
      </c>
      <c r="Q844" s="322"/>
      <c r="R844" s="322"/>
      <c r="S844" s="322"/>
      <c r="T844" s="322"/>
      <c r="U844" s="322"/>
      <c r="V844" s="322"/>
      <c r="W844" s="322"/>
      <c r="X844" s="322"/>
      <c r="Y844" s="323">
        <v>73</v>
      </c>
      <c r="Z844" s="324">
        <v>73</v>
      </c>
      <c r="AA844" s="324">
        <v>73</v>
      </c>
      <c r="AB844" s="325">
        <v>73</v>
      </c>
      <c r="AC844" s="327"/>
      <c r="AD844" s="327"/>
      <c r="AE844" s="327"/>
      <c r="AF844" s="327"/>
      <c r="AG844" s="327"/>
      <c r="AH844" s="328" t="s">
        <v>569</v>
      </c>
      <c r="AI844" s="329"/>
      <c r="AJ844" s="329"/>
      <c r="AK844" s="329"/>
      <c r="AL844" s="328" t="s">
        <v>569</v>
      </c>
      <c r="AM844" s="329"/>
      <c r="AN844" s="329"/>
      <c r="AO844" s="329"/>
      <c r="AP844" s="326"/>
      <c r="AQ844" s="326"/>
      <c r="AR844" s="326"/>
      <c r="AS844" s="326"/>
      <c r="AT844" s="326"/>
      <c r="AU844" s="326"/>
      <c r="AV844" s="326"/>
      <c r="AW844" s="326"/>
      <c r="AX844" s="326"/>
    </row>
    <row r="845" spans="1:50" ht="30" customHeight="1" x14ac:dyDescent="0.15">
      <c r="A845" s="409">
        <v>8</v>
      </c>
      <c r="B845" s="409">
        <v>1</v>
      </c>
      <c r="C845" s="423" t="s">
        <v>713</v>
      </c>
      <c r="D845" s="423" t="s">
        <v>713</v>
      </c>
      <c r="E845" s="423" t="s">
        <v>713</v>
      </c>
      <c r="F845" s="423" t="s">
        <v>713</v>
      </c>
      <c r="G845" s="423" t="s">
        <v>713</v>
      </c>
      <c r="H845" s="423" t="s">
        <v>713</v>
      </c>
      <c r="I845" s="423" t="s">
        <v>713</v>
      </c>
      <c r="J845" s="424" t="s">
        <v>569</v>
      </c>
      <c r="K845" s="425"/>
      <c r="L845" s="425"/>
      <c r="M845" s="425"/>
      <c r="N845" s="425"/>
      <c r="O845" s="425"/>
      <c r="P845" s="321" t="s">
        <v>737</v>
      </c>
      <c r="Q845" s="322"/>
      <c r="R845" s="322"/>
      <c r="S845" s="322"/>
      <c r="T845" s="322"/>
      <c r="U845" s="322"/>
      <c r="V845" s="322"/>
      <c r="W845" s="322"/>
      <c r="X845" s="322"/>
      <c r="Y845" s="323">
        <v>71</v>
      </c>
      <c r="Z845" s="324">
        <v>71</v>
      </c>
      <c r="AA845" s="324">
        <v>71</v>
      </c>
      <c r="AB845" s="325">
        <v>71</v>
      </c>
      <c r="AC845" s="327"/>
      <c r="AD845" s="327"/>
      <c r="AE845" s="327"/>
      <c r="AF845" s="327"/>
      <c r="AG845" s="327"/>
      <c r="AH845" s="328" t="s">
        <v>670</v>
      </c>
      <c r="AI845" s="329"/>
      <c r="AJ845" s="329"/>
      <c r="AK845" s="329"/>
      <c r="AL845" s="328" t="s">
        <v>670</v>
      </c>
      <c r="AM845" s="329"/>
      <c r="AN845" s="329"/>
      <c r="AO845" s="329"/>
      <c r="AP845" s="326"/>
      <c r="AQ845" s="326"/>
      <c r="AR845" s="326"/>
      <c r="AS845" s="326"/>
      <c r="AT845" s="326"/>
      <c r="AU845" s="326"/>
      <c r="AV845" s="326"/>
      <c r="AW845" s="326"/>
      <c r="AX845" s="326"/>
    </row>
    <row r="846" spans="1:50" ht="30" customHeight="1" x14ac:dyDescent="0.15">
      <c r="A846" s="409">
        <v>9</v>
      </c>
      <c r="B846" s="409">
        <v>1</v>
      </c>
      <c r="C846" s="423" t="s">
        <v>714</v>
      </c>
      <c r="D846" s="423" t="s">
        <v>714</v>
      </c>
      <c r="E846" s="423" t="s">
        <v>714</v>
      </c>
      <c r="F846" s="423" t="s">
        <v>714</v>
      </c>
      <c r="G846" s="423" t="s">
        <v>714</v>
      </c>
      <c r="H846" s="423" t="s">
        <v>714</v>
      </c>
      <c r="I846" s="423" t="s">
        <v>714</v>
      </c>
      <c r="J846" s="424" t="s">
        <v>569</v>
      </c>
      <c r="K846" s="425"/>
      <c r="L846" s="425"/>
      <c r="M846" s="425"/>
      <c r="N846" s="425"/>
      <c r="O846" s="425"/>
      <c r="P846" s="321" t="s">
        <v>737</v>
      </c>
      <c r="Q846" s="322"/>
      <c r="R846" s="322"/>
      <c r="S846" s="322"/>
      <c r="T846" s="322"/>
      <c r="U846" s="322"/>
      <c r="V846" s="322"/>
      <c r="W846" s="322"/>
      <c r="X846" s="322"/>
      <c r="Y846" s="323">
        <v>67</v>
      </c>
      <c r="Z846" s="324">
        <v>67</v>
      </c>
      <c r="AA846" s="324">
        <v>67</v>
      </c>
      <c r="AB846" s="325">
        <v>67</v>
      </c>
      <c r="AC846" s="327"/>
      <c r="AD846" s="327"/>
      <c r="AE846" s="327"/>
      <c r="AF846" s="327"/>
      <c r="AG846" s="327"/>
      <c r="AH846" s="328" t="s">
        <v>569</v>
      </c>
      <c r="AI846" s="329"/>
      <c r="AJ846" s="329"/>
      <c r="AK846" s="329"/>
      <c r="AL846" s="328" t="s">
        <v>569</v>
      </c>
      <c r="AM846" s="329"/>
      <c r="AN846" s="329"/>
      <c r="AO846" s="329"/>
      <c r="AP846" s="326"/>
      <c r="AQ846" s="326"/>
      <c r="AR846" s="326"/>
      <c r="AS846" s="326"/>
      <c r="AT846" s="326"/>
      <c r="AU846" s="326"/>
      <c r="AV846" s="326"/>
      <c r="AW846" s="326"/>
      <c r="AX846" s="326"/>
    </row>
    <row r="847" spans="1:50" ht="30" customHeight="1" x14ac:dyDescent="0.15">
      <c r="A847" s="409">
        <v>10</v>
      </c>
      <c r="B847" s="409">
        <v>1</v>
      </c>
      <c r="C847" s="423" t="s">
        <v>715</v>
      </c>
      <c r="D847" s="423" t="s">
        <v>715</v>
      </c>
      <c r="E847" s="423" t="s">
        <v>715</v>
      </c>
      <c r="F847" s="423" t="s">
        <v>715</v>
      </c>
      <c r="G847" s="423" t="s">
        <v>715</v>
      </c>
      <c r="H847" s="423" t="s">
        <v>715</v>
      </c>
      <c r="I847" s="423" t="s">
        <v>715</v>
      </c>
      <c r="J847" s="424" t="s">
        <v>569</v>
      </c>
      <c r="K847" s="425"/>
      <c r="L847" s="425"/>
      <c r="M847" s="425"/>
      <c r="N847" s="425"/>
      <c r="O847" s="425"/>
      <c r="P847" s="321" t="s">
        <v>737</v>
      </c>
      <c r="Q847" s="322"/>
      <c r="R847" s="322"/>
      <c r="S847" s="322"/>
      <c r="T847" s="322"/>
      <c r="U847" s="322"/>
      <c r="V847" s="322"/>
      <c r="W847" s="322"/>
      <c r="X847" s="322"/>
      <c r="Y847" s="323">
        <v>19</v>
      </c>
      <c r="Z847" s="324">
        <v>19</v>
      </c>
      <c r="AA847" s="324">
        <v>19</v>
      </c>
      <c r="AB847" s="325">
        <v>19</v>
      </c>
      <c r="AC847" s="327"/>
      <c r="AD847" s="327"/>
      <c r="AE847" s="327"/>
      <c r="AF847" s="327"/>
      <c r="AG847" s="327"/>
      <c r="AH847" s="328" t="s">
        <v>670</v>
      </c>
      <c r="AI847" s="329"/>
      <c r="AJ847" s="329"/>
      <c r="AK847" s="329"/>
      <c r="AL847" s="328" t="s">
        <v>670</v>
      </c>
      <c r="AM847" s="329"/>
      <c r="AN847" s="329"/>
      <c r="AO847" s="329"/>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338</v>
      </c>
      <c r="AD870" s="281"/>
      <c r="AE870" s="281"/>
      <c r="AF870" s="281"/>
      <c r="AG870" s="281"/>
      <c r="AH870" s="349" t="s">
        <v>368</v>
      </c>
      <c r="AI870" s="351"/>
      <c r="AJ870" s="351"/>
      <c r="AK870" s="351"/>
      <c r="AL870" s="351" t="s">
        <v>21</v>
      </c>
      <c r="AM870" s="351"/>
      <c r="AN870" s="351"/>
      <c r="AO870" s="433"/>
      <c r="AP870" s="434" t="s">
        <v>301</v>
      </c>
      <c r="AQ870" s="434"/>
      <c r="AR870" s="434"/>
      <c r="AS870" s="434"/>
      <c r="AT870" s="434"/>
      <c r="AU870" s="434"/>
      <c r="AV870" s="434"/>
      <c r="AW870" s="434"/>
      <c r="AX870" s="434"/>
    </row>
    <row r="871" spans="1:50" ht="67.5" customHeight="1" x14ac:dyDescent="0.15">
      <c r="A871" s="409">
        <v>1</v>
      </c>
      <c r="B871" s="409">
        <v>1</v>
      </c>
      <c r="C871" s="441" t="s">
        <v>718</v>
      </c>
      <c r="D871" s="439" t="s">
        <v>598</v>
      </c>
      <c r="E871" s="439" t="s">
        <v>598</v>
      </c>
      <c r="F871" s="439" t="s">
        <v>598</v>
      </c>
      <c r="G871" s="439" t="s">
        <v>598</v>
      </c>
      <c r="H871" s="439" t="s">
        <v>598</v>
      </c>
      <c r="I871" s="440" t="s">
        <v>598</v>
      </c>
      <c r="J871" s="424">
        <v>8010001008843</v>
      </c>
      <c r="K871" s="425" t="s">
        <v>608</v>
      </c>
      <c r="L871" s="425" t="s">
        <v>608</v>
      </c>
      <c r="M871" s="425" t="s">
        <v>608</v>
      </c>
      <c r="N871" s="425" t="s">
        <v>608</v>
      </c>
      <c r="O871" s="425" t="s">
        <v>608</v>
      </c>
      <c r="P871" s="321" t="s">
        <v>728</v>
      </c>
      <c r="Q871" s="322" t="s">
        <v>620</v>
      </c>
      <c r="R871" s="322" t="s">
        <v>620</v>
      </c>
      <c r="S871" s="322" t="s">
        <v>620</v>
      </c>
      <c r="T871" s="322" t="s">
        <v>620</v>
      </c>
      <c r="U871" s="322" t="s">
        <v>620</v>
      </c>
      <c r="V871" s="322" t="s">
        <v>620</v>
      </c>
      <c r="W871" s="322" t="s">
        <v>620</v>
      </c>
      <c r="X871" s="322" t="s">
        <v>620</v>
      </c>
      <c r="Y871" s="323">
        <v>57</v>
      </c>
      <c r="Z871" s="324"/>
      <c r="AA871" s="324"/>
      <c r="AB871" s="325"/>
      <c r="AC871" s="333" t="s">
        <v>618</v>
      </c>
      <c r="AD871" s="428" t="s">
        <v>618</v>
      </c>
      <c r="AE871" s="428" t="s">
        <v>618</v>
      </c>
      <c r="AF871" s="428" t="s">
        <v>618</v>
      </c>
      <c r="AG871" s="428" t="s">
        <v>618</v>
      </c>
      <c r="AH871" s="426">
        <v>1</v>
      </c>
      <c r="AI871" s="427">
        <v>1</v>
      </c>
      <c r="AJ871" s="427">
        <v>1</v>
      </c>
      <c r="AK871" s="427">
        <v>1</v>
      </c>
      <c r="AL871" s="330">
        <v>100</v>
      </c>
      <c r="AM871" s="331"/>
      <c r="AN871" s="331"/>
      <c r="AO871" s="332"/>
      <c r="AP871" s="326"/>
      <c r="AQ871" s="326"/>
      <c r="AR871" s="326"/>
      <c r="AS871" s="326"/>
      <c r="AT871" s="326"/>
      <c r="AU871" s="326"/>
      <c r="AV871" s="326"/>
      <c r="AW871" s="326"/>
      <c r="AX871" s="326"/>
    </row>
    <row r="872" spans="1:50" ht="67.5" customHeight="1" x14ac:dyDescent="0.15">
      <c r="A872" s="409">
        <v>2</v>
      </c>
      <c r="B872" s="409">
        <v>1</v>
      </c>
      <c r="C872" s="438" t="s">
        <v>599</v>
      </c>
      <c r="D872" s="439" t="s">
        <v>599</v>
      </c>
      <c r="E872" s="439" t="s">
        <v>599</v>
      </c>
      <c r="F872" s="439" t="s">
        <v>599</v>
      </c>
      <c r="G872" s="439" t="s">
        <v>599</v>
      </c>
      <c r="H872" s="439" t="s">
        <v>599</v>
      </c>
      <c r="I872" s="440" t="s">
        <v>599</v>
      </c>
      <c r="J872" s="424">
        <v>7120001004931</v>
      </c>
      <c r="K872" s="425" t="s">
        <v>609</v>
      </c>
      <c r="L872" s="425" t="s">
        <v>609</v>
      </c>
      <c r="M872" s="425" t="s">
        <v>609</v>
      </c>
      <c r="N872" s="425" t="s">
        <v>609</v>
      </c>
      <c r="O872" s="425" t="s">
        <v>609</v>
      </c>
      <c r="P872" s="321" t="s">
        <v>630</v>
      </c>
      <c r="Q872" s="322" t="s">
        <v>621</v>
      </c>
      <c r="R872" s="322" t="s">
        <v>621</v>
      </c>
      <c r="S872" s="322" t="s">
        <v>621</v>
      </c>
      <c r="T872" s="322" t="s">
        <v>621</v>
      </c>
      <c r="U872" s="322" t="s">
        <v>621</v>
      </c>
      <c r="V872" s="322" t="s">
        <v>621</v>
      </c>
      <c r="W872" s="322" t="s">
        <v>621</v>
      </c>
      <c r="X872" s="322" t="s">
        <v>621</v>
      </c>
      <c r="Y872" s="323">
        <v>50</v>
      </c>
      <c r="Z872" s="324"/>
      <c r="AA872" s="324"/>
      <c r="AB872" s="325"/>
      <c r="AC872" s="333" t="s">
        <v>618</v>
      </c>
      <c r="AD872" s="333" t="s">
        <v>618</v>
      </c>
      <c r="AE872" s="333" t="s">
        <v>618</v>
      </c>
      <c r="AF872" s="333" t="s">
        <v>618</v>
      </c>
      <c r="AG872" s="333" t="s">
        <v>618</v>
      </c>
      <c r="AH872" s="426">
        <v>1</v>
      </c>
      <c r="AI872" s="427">
        <v>1</v>
      </c>
      <c r="AJ872" s="427">
        <v>1</v>
      </c>
      <c r="AK872" s="427">
        <v>1</v>
      </c>
      <c r="AL872" s="330">
        <v>100</v>
      </c>
      <c r="AM872" s="331"/>
      <c r="AN872" s="331"/>
      <c r="AO872" s="332"/>
      <c r="AP872" s="326"/>
      <c r="AQ872" s="326"/>
      <c r="AR872" s="326"/>
      <c r="AS872" s="326"/>
      <c r="AT872" s="326"/>
      <c r="AU872" s="326"/>
      <c r="AV872" s="326"/>
      <c r="AW872" s="326"/>
      <c r="AX872" s="326"/>
    </row>
    <row r="873" spans="1:50" ht="67.5" customHeight="1" x14ac:dyDescent="0.15">
      <c r="A873" s="409">
        <v>3</v>
      </c>
      <c r="B873" s="409">
        <v>1</v>
      </c>
      <c r="C873" s="441" t="s">
        <v>604</v>
      </c>
      <c r="D873" s="442" t="s">
        <v>604</v>
      </c>
      <c r="E873" s="442" t="s">
        <v>604</v>
      </c>
      <c r="F873" s="442" t="s">
        <v>604</v>
      </c>
      <c r="G873" s="442" t="s">
        <v>604</v>
      </c>
      <c r="H873" s="442" t="s">
        <v>604</v>
      </c>
      <c r="I873" s="443" t="s">
        <v>604</v>
      </c>
      <c r="J873" s="424">
        <v>1010001000006</v>
      </c>
      <c r="K873" s="425" t="s">
        <v>610</v>
      </c>
      <c r="L873" s="425" t="s">
        <v>610</v>
      </c>
      <c r="M873" s="425" t="s">
        <v>610</v>
      </c>
      <c r="N873" s="425" t="s">
        <v>610</v>
      </c>
      <c r="O873" s="425" t="s">
        <v>610</v>
      </c>
      <c r="P873" s="321" t="s">
        <v>622</v>
      </c>
      <c r="Q873" s="322" t="s">
        <v>622</v>
      </c>
      <c r="R873" s="322" t="s">
        <v>622</v>
      </c>
      <c r="S873" s="322" t="s">
        <v>622</v>
      </c>
      <c r="T873" s="322" t="s">
        <v>622</v>
      </c>
      <c r="U873" s="322" t="s">
        <v>622</v>
      </c>
      <c r="V873" s="322" t="s">
        <v>622</v>
      </c>
      <c r="W873" s="322" t="s">
        <v>622</v>
      </c>
      <c r="X873" s="322" t="s">
        <v>622</v>
      </c>
      <c r="Y873" s="323">
        <v>50</v>
      </c>
      <c r="Z873" s="324"/>
      <c r="AA873" s="324"/>
      <c r="AB873" s="325"/>
      <c r="AC873" s="333" t="s">
        <v>618</v>
      </c>
      <c r="AD873" s="333" t="s">
        <v>618</v>
      </c>
      <c r="AE873" s="333" t="s">
        <v>618</v>
      </c>
      <c r="AF873" s="333" t="s">
        <v>618</v>
      </c>
      <c r="AG873" s="333" t="s">
        <v>618</v>
      </c>
      <c r="AH873" s="328">
        <v>1</v>
      </c>
      <c r="AI873" s="329">
        <v>1</v>
      </c>
      <c r="AJ873" s="329">
        <v>1</v>
      </c>
      <c r="AK873" s="329">
        <v>1</v>
      </c>
      <c r="AL873" s="330">
        <v>100</v>
      </c>
      <c r="AM873" s="331"/>
      <c r="AN873" s="331"/>
      <c r="AO873" s="332"/>
      <c r="AP873" s="326"/>
      <c r="AQ873" s="326"/>
      <c r="AR873" s="326"/>
      <c r="AS873" s="326"/>
      <c r="AT873" s="326"/>
      <c r="AU873" s="326"/>
      <c r="AV873" s="326"/>
      <c r="AW873" s="326"/>
      <c r="AX873" s="326"/>
    </row>
    <row r="874" spans="1:50" ht="127.5" customHeight="1" x14ac:dyDescent="0.15">
      <c r="A874" s="409">
        <v>4</v>
      </c>
      <c r="B874" s="409">
        <v>1</v>
      </c>
      <c r="C874" s="441" t="s">
        <v>600</v>
      </c>
      <c r="D874" s="442" t="s">
        <v>600</v>
      </c>
      <c r="E874" s="442" t="s">
        <v>600</v>
      </c>
      <c r="F874" s="442" t="s">
        <v>600</v>
      </c>
      <c r="G874" s="442" t="s">
        <v>600</v>
      </c>
      <c r="H874" s="442" t="s">
        <v>600</v>
      </c>
      <c r="I874" s="443" t="s">
        <v>600</v>
      </c>
      <c r="J874" s="424">
        <v>4011101011880</v>
      </c>
      <c r="K874" s="425" t="s">
        <v>611</v>
      </c>
      <c r="L874" s="425" t="s">
        <v>611</v>
      </c>
      <c r="M874" s="425" t="s">
        <v>611</v>
      </c>
      <c r="N874" s="425" t="s">
        <v>611</v>
      </c>
      <c r="O874" s="425" t="s">
        <v>611</v>
      </c>
      <c r="P874" s="321" t="s">
        <v>631</v>
      </c>
      <c r="Q874" s="322" t="s">
        <v>623</v>
      </c>
      <c r="R874" s="322" t="s">
        <v>623</v>
      </c>
      <c r="S874" s="322" t="s">
        <v>623</v>
      </c>
      <c r="T874" s="322" t="s">
        <v>623</v>
      </c>
      <c r="U874" s="322" t="s">
        <v>623</v>
      </c>
      <c r="V874" s="322" t="s">
        <v>623</v>
      </c>
      <c r="W874" s="322" t="s">
        <v>623</v>
      </c>
      <c r="X874" s="322" t="s">
        <v>623</v>
      </c>
      <c r="Y874" s="323">
        <v>49</v>
      </c>
      <c r="Z874" s="324"/>
      <c r="AA874" s="324"/>
      <c r="AB874" s="325"/>
      <c r="AC874" s="333" t="s">
        <v>618</v>
      </c>
      <c r="AD874" s="333" t="s">
        <v>618</v>
      </c>
      <c r="AE874" s="333" t="s">
        <v>618</v>
      </c>
      <c r="AF874" s="333" t="s">
        <v>618</v>
      </c>
      <c r="AG874" s="333" t="s">
        <v>618</v>
      </c>
      <c r="AH874" s="328">
        <v>1</v>
      </c>
      <c r="AI874" s="329">
        <v>1</v>
      </c>
      <c r="AJ874" s="329">
        <v>1</v>
      </c>
      <c r="AK874" s="329">
        <v>1</v>
      </c>
      <c r="AL874" s="330">
        <v>100</v>
      </c>
      <c r="AM874" s="331"/>
      <c r="AN874" s="331"/>
      <c r="AO874" s="332"/>
      <c r="AP874" s="326"/>
      <c r="AQ874" s="326"/>
      <c r="AR874" s="326"/>
      <c r="AS874" s="326"/>
      <c r="AT874" s="326"/>
      <c r="AU874" s="326"/>
      <c r="AV874" s="326"/>
      <c r="AW874" s="326"/>
      <c r="AX874" s="326"/>
    </row>
    <row r="875" spans="1:50" ht="67.5" customHeight="1" x14ac:dyDescent="0.15">
      <c r="A875" s="409">
        <v>5</v>
      </c>
      <c r="B875" s="409">
        <v>1</v>
      </c>
      <c r="C875" s="438" t="s">
        <v>605</v>
      </c>
      <c r="D875" s="439" t="s">
        <v>605</v>
      </c>
      <c r="E875" s="439" t="s">
        <v>605</v>
      </c>
      <c r="F875" s="439" t="s">
        <v>605</v>
      </c>
      <c r="G875" s="439" t="s">
        <v>605</v>
      </c>
      <c r="H875" s="439" t="s">
        <v>605</v>
      </c>
      <c r="I875" s="440" t="s">
        <v>605</v>
      </c>
      <c r="J875" s="424" t="s">
        <v>612</v>
      </c>
      <c r="K875" s="425" t="s">
        <v>612</v>
      </c>
      <c r="L875" s="425" t="s">
        <v>612</v>
      </c>
      <c r="M875" s="425" t="s">
        <v>612</v>
      </c>
      <c r="N875" s="425" t="s">
        <v>612</v>
      </c>
      <c r="O875" s="425" t="s">
        <v>612</v>
      </c>
      <c r="P875" s="321" t="s">
        <v>624</v>
      </c>
      <c r="Q875" s="322" t="s">
        <v>624</v>
      </c>
      <c r="R875" s="322" t="s">
        <v>624</v>
      </c>
      <c r="S875" s="322" t="s">
        <v>624</v>
      </c>
      <c r="T875" s="322" t="s">
        <v>624</v>
      </c>
      <c r="U875" s="322" t="s">
        <v>624</v>
      </c>
      <c r="V875" s="322" t="s">
        <v>624</v>
      </c>
      <c r="W875" s="322" t="s">
        <v>624</v>
      </c>
      <c r="X875" s="322" t="s">
        <v>624</v>
      </c>
      <c r="Y875" s="323">
        <v>49</v>
      </c>
      <c r="Z875" s="324"/>
      <c r="AA875" s="324"/>
      <c r="AB875" s="325"/>
      <c r="AC875" s="327" t="s">
        <v>618</v>
      </c>
      <c r="AD875" s="327" t="s">
        <v>618</v>
      </c>
      <c r="AE875" s="327" t="s">
        <v>618</v>
      </c>
      <c r="AF875" s="327" t="s">
        <v>618</v>
      </c>
      <c r="AG875" s="327" t="s">
        <v>618</v>
      </c>
      <c r="AH875" s="328">
        <v>1</v>
      </c>
      <c r="AI875" s="329">
        <v>1</v>
      </c>
      <c r="AJ875" s="329">
        <v>1</v>
      </c>
      <c r="AK875" s="329">
        <v>1</v>
      </c>
      <c r="AL875" s="330">
        <v>100</v>
      </c>
      <c r="AM875" s="331"/>
      <c r="AN875" s="331"/>
      <c r="AO875" s="332"/>
      <c r="AP875" s="326"/>
      <c r="AQ875" s="326"/>
      <c r="AR875" s="326"/>
      <c r="AS875" s="326"/>
      <c r="AT875" s="326"/>
      <c r="AU875" s="326"/>
      <c r="AV875" s="326"/>
      <c r="AW875" s="326"/>
      <c r="AX875" s="326"/>
    </row>
    <row r="876" spans="1:50" ht="67.5" customHeight="1" x14ac:dyDescent="0.15">
      <c r="A876" s="409">
        <v>6</v>
      </c>
      <c r="B876" s="409">
        <v>1</v>
      </c>
      <c r="C876" s="438" t="s">
        <v>601</v>
      </c>
      <c r="D876" s="439" t="s">
        <v>601</v>
      </c>
      <c r="E876" s="439" t="s">
        <v>601</v>
      </c>
      <c r="F876" s="439" t="s">
        <v>601</v>
      </c>
      <c r="G876" s="439" t="s">
        <v>601</v>
      </c>
      <c r="H876" s="439" t="s">
        <v>601</v>
      </c>
      <c r="I876" s="440" t="s">
        <v>601</v>
      </c>
      <c r="J876" s="424" t="s">
        <v>613</v>
      </c>
      <c r="K876" s="425" t="s">
        <v>613</v>
      </c>
      <c r="L876" s="425" t="s">
        <v>613</v>
      </c>
      <c r="M876" s="425" t="s">
        <v>613</v>
      </c>
      <c r="N876" s="425" t="s">
        <v>613</v>
      </c>
      <c r="O876" s="425" t="s">
        <v>613</v>
      </c>
      <c r="P876" s="321" t="s">
        <v>625</v>
      </c>
      <c r="Q876" s="322" t="s">
        <v>625</v>
      </c>
      <c r="R876" s="322" t="s">
        <v>625</v>
      </c>
      <c r="S876" s="322" t="s">
        <v>625</v>
      </c>
      <c r="T876" s="322" t="s">
        <v>625</v>
      </c>
      <c r="U876" s="322" t="s">
        <v>625</v>
      </c>
      <c r="V876" s="322" t="s">
        <v>625</v>
      </c>
      <c r="W876" s="322" t="s">
        <v>625</v>
      </c>
      <c r="X876" s="322" t="s">
        <v>625</v>
      </c>
      <c r="Y876" s="323">
        <v>48</v>
      </c>
      <c r="Z876" s="324"/>
      <c r="AA876" s="324"/>
      <c r="AB876" s="325"/>
      <c r="AC876" s="327" t="s">
        <v>618</v>
      </c>
      <c r="AD876" s="327" t="s">
        <v>618</v>
      </c>
      <c r="AE876" s="327" t="s">
        <v>618</v>
      </c>
      <c r="AF876" s="327" t="s">
        <v>618</v>
      </c>
      <c r="AG876" s="327" t="s">
        <v>618</v>
      </c>
      <c r="AH876" s="328">
        <v>1</v>
      </c>
      <c r="AI876" s="329">
        <v>1</v>
      </c>
      <c r="AJ876" s="329">
        <v>1</v>
      </c>
      <c r="AK876" s="329">
        <v>1</v>
      </c>
      <c r="AL876" s="330">
        <v>100</v>
      </c>
      <c r="AM876" s="331"/>
      <c r="AN876" s="331"/>
      <c r="AO876" s="332"/>
      <c r="AP876" s="326"/>
      <c r="AQ876" s="326"/>
      <c r="AR876" s="326"/>
      <c r="AS876" s="326"/>
      <c r="AT876" s="326"/>
      <c r="AU876" s="326"/>
      <c r="AV876" s="326"/>
      <c r="AW876" s="326"/>
      <c r="AX876" s="326"/>
    </row>
    <row r="877" spans="1:50" ht="67.5" customHeight="1" x14ac:dyDescent="0.15">
      <c r="A877" s="409">
        <v>7</v>
      </c>
      <c r="B877" s="409">
        <v>1</v>
      </c>
      <c r="C877" s="438" t="s">
        <v>606</v>
      </c>
      <c r="D877" s="439" t="s">
        <v>606</v>
      </c>
      <c r="E877" s="439" t="s">
        <v>606</v>
      </c>
      <c r="F877" s="439" t="s">
        <v>606</v>
      </c>
      <c r="G877" s="439" t="s">
        <v>606</v>
      </c>
      <c r="H877" s="439" t="s">
        <v>606</v>
      </c>
      <c r="I877" s="440" t="s">
        <v>606</v>
      </c>
      <c r="J877" s="424" t="s">
        <v>614</v>
      </c>
      <c r="K877" s="425" t="s">
        <v>614</v>
      </c>
      <c r="L877" s="425" t="s">
        <v>614</v>
      </c>
      <c r="M877" s="425" t="s">
        <v>614</v>
      </c>
      <c r="N877" s="425" t="s">
        <v>614</v>
      </c>
      <c r="O877" s="425" t="s">
        <v>614</v>
      </c>
      <c r="P877" s="321" t="s">
        <v>626</v>
      </c>
      <c r="Q877" s="322" t="s">
        <v>626</v>
      </c>
      <c r="R877" s="322" t="s">
        <v>626</v>
      </c>
      <c r="S877" s="322" t="s">
        <v>626</v>
      </c>
      <c r="T877" s="322" t="s">
        <v>626</v>
      </c>
      <c r="U877" s="322" t="s">
        <v>626</v>
      </c>
      <c r="V877" s="322" t="s">
        <v>626</v>
      </c>
      <c r="W877" s="322" t="s">
        <v>626</v>
      </c>
      <c r="X877" s="322" t="s">
        <v>626</v>
      </c>
      <c r="Y877" s="323">
        <v>48</v>
      </c>
      <c r="Z877" s="324"/>
      <c r="AA877" s="324"/>
      <c r="AB877" s="325"/>
      <c r="AC877" s="327" t="s">
        <v>618</v>
      </c>
      <c r="AD877" s="327" t="s">
        <v>618</v>
      </c>
      <c r="AE877" s="327" t="s">
        <v>618</v>
      </c>
      <c r="AF877" s="327" t="s">
        <v>618</v>
      </c>
      <c r="AG877" s="327" t="s">
        <v>618</v>
      </c>
      <c r="AH877" s="328">
        <v>1</v>
      </c>
      <c r="AI877" s="329">
        <v>1</v>
      </c>
      <c r="AJ877" s="329">
        <v>1</v>
      </c>
      <c r="AK877" s="329">
        <v>1</v>
      </c>
      <c r="AL877" s="330">
        <v>100</v>
      </c>
      <c r="AM877" s="331"/>
      <c r="AN877" s="331"/>
      <c r="AO877" s="332"/>
      <c r="AP877" s="326"/>
      <c r="AQ877" s="326"/>
      <c r="AR877" s="326"/>
      <c r="AS877" s="326"/>
      <c r="AT877" s="326"/>
      <c r="AU877" s="326"/>
      <c r="AV877" s="326"/>
      <c r="AW877" s="326"/>
      <c r="AX877" s="326"/>
    </row>
    <row r="878" spans="1:50" ht="67.5" customHeight="1" x14ac:dyDescent="0.15">
      <c r="A878" s="409">
        <v>8</v>
      </c>
      <c r="B878" s="409">
        <v>1</v>
      </c>
      <c r="C878" s="438" t="s">
        <v>602</v>
      </c>
      <c r="D878" s="439" t="s">
        <v>602</v>
      </c>
      <c r="E878" s="439" t="s">
        <v>602</v>
      </c>
      <c r="F878" s="439" t="s">
        <v>602</v>
      </c>
      <c r="G878" s="439" t="s">
        <v>602</v>
      </c>
      <c r="H878" s="439" t="s">
        <v>602</v>
      </c>
      <c r="I878" s="440" t="s">
        <v>602</v>
      </c>
      <c r="J878" s="424">
        <v>8120001022651</v>
      </c>
      <c r="K878" s="425" t="s">
        <v>615</v>
      </c>
      <c r="L878" s="425" t="s">
        <v>615</v>
      </c>
      <c r="M878" s="425" t="s">
        <v>615</v>
      </c>
      <c r="N878" s="425" t="s">
        <v>615</v>
      </c>
      <c r="O878" s="425" t="s">
        <v>615</v>
      </c>
      <c r="P878" s="321" t="s">
        <v>632</v>
      </c>
      <c r="Q878" s="322" t="s">
        <v>627</v>
      </c>
      <c r="R878" s="322" t="s">
        <v>627</v>
      </c>
      <c r="S878" s="322" t="s">
        <v>627</v>
      </c>
      <c r="T878" s="322" t="s">
        <v>627</v>
      </c>
      <c r="U878" s="322" t="s">
        <v>627</v>
      </c>
      <c r="V878" s="322" t="s">
        <v>627</v>
      </c>
      <c r="W878" s="322" t="s">
        <v>627</v>
      </c>
      <c r="X878" s="322" t="s">
        <v>627</v>
      </c>
      <c r="Y878" s="323">
        <v>46</v>
      </c>
      <c r="Z878" s="324"/>
      <c r="AA878" s="324"/>
      <c r="AB878" s="325"/>
      <c r="AC878" s="327" t="s">
        <v>618</v>
      </c>
      <c r="AD878" s="327" t="s">
        <v>618</v>
      </c>
      <c r="AE878" s="327" t="s">
        <v>618</v>
      </c>
      <c r="AF878" s="327" t="s">
        <v>618</v>
      </c>
      <c r="AG878" s="327" t="s">
        <v>618</v>
      </c>
      <c r="AH878" s="328">
        <v>1</v>
      </c>
      <c r="AI878" s="329">
        <v>1</v>
      </c>
      <c r="AJ878" s="329">
        <v>1</v>
      </c>
      <c r="AK878" s="329">
        <v>1</v>
      </c>
      <c r="AL878" s="330">
        <v>100</v>
      </c>
      <c r="AM878" s="331"/>
      <c r="AN878" s="331"/>
      <c r="AO878" s="332"/>
      <c r="AP878" s="326"/>
      <c r="AQ878" s="326"/>
      <c r="AR878" s="326"/>
      <c r="AS878" s="326"/>
      <c r="AT878" s="326"/>
      <c r="AU878" s="326"/>
      <c r="AV878" s="326"/>
      <c r="AW878" s="326"/>
      <c r="AX878" s="326"/>
    </row>
    <row r="879" spans="1:50" ht="67.5" customHeight="1" x14ac:dyDescent="0.15">
      <c r="A879" s="409">
        <v>9</v>
      </c>
      <c r="B879" s="409">
        <v>1</v>
      </c>
      <c r="C879" s="438" t="s">
        <v>603</v>
      </c>
      <c r="D879" s="439" t="s">
        <v>603</v>
      </c>
      <c r="E879" s="439" t="s">
        <v>603</v>
      </c>
      <c r="F879" s="439" t="s">
        <v>603</v>
      </c>
      <c r="G879" s="439" t="s">
        <v>603</v>
      </c>
      <c r="H879" s="439" t="s">
        <v>603</v>
      </c>
      <c r="I879" s="440" t="s">
        <v>603</v>
      </c>
      <c r="J879" s="424" t="s">
        <v>616</v>
      </c>
      <c r="K879" s="425" t="s">
        <v>616</v>
      </c>
      <c r="L879" s="425" t="s">
        <v>616</v>
      </c>
      <c r="M879" s="425" t="s">
        <v>616</v>
      </c>
      <c r="N879" s="425" t="s">
        <v>616</v>
      </c>
      <c r="O879" s="425" t="s">
        <v>616</v>
      </c>
      <c r="P879" s="321" t="s">
        <v>633</v>
      </c>
      <c r="Q879" s="322" t="s">
        <v>628</v>
      </c>
      <c r="R879" s="322" t="s">
        <v>628</v>
      </c>
      <c r="S879" s="322" t="s">
        <v>628</v>
      </c>
      <c r="T879" s="322" t="s">
        <v>628</v>
      </c>
      <c r="U879" s="322" t="s">
        <v>628</v>
      </c>
      <c r="V879" s="322" t="s">
        <v>628</v>
      </c>
      <c r="W879" s="322" t="s">
        <v>628</v>
      </c>
      <c r="X879" s="322" t="s">
        <v>628</v>
      </c>
      <c r="Y879" s="323">
        <v>45</v>
      </c>
      <c r="Z879" s="324"/>
      <c r="AA879" s="324"/>
      <c r="AB879" s="325"/>
      <c r="AC879" s="327" t="s">
        <v>619</v>
      </c>
      <c r="AD879" s="327" t="s">
        <v>619</v>
      </c>
      <c r="AE879" s="327" t="s">
        <v>619</v>
      </c>
      <c r="AF879" s="327" t="s">
        <v>619</v>
      </c>
      <c r="AG879" s="327" t="s">
        <v>619</v>
      </c>
      <c r="AH879" s="328">
        <v>4</v>
      </c>
      <c r="AI879" s="329">
        <v>4</v>
      </c>
      <c r="AJ879" s="329">
        <v>4</v>
      </c>
      <c r="AK879" s="329">
        <v>4</v>
      </c>
      <c r="AL879" s="330">
        <v>100</v>
      </c>
      <c r="AM879" s="331"/>
      <c r="AN879" s="331"/>
      <c r="AO879" s="332"/>
      <c r="AP879" s="326"/>
      <c r="AQ879" s="326"/>
      <c r="AR879" s="326"/>
      <c r="AS879" s="326"/>
      <c r="AT879" s="326"/>
      <c r="AU879" s="326"/>
      <c r="AV879" s="326"/>
      <c r="AW879" s="326"/>
      <c r="AX879" s="326"/>
    </row>
    <row r="880" spans="1:50" ht="67.5" customHeight="1" x14ac:dyDescent="0.15">
      <c r="A880" s="409">
        <v>10</v>
      </c>
      <c r="B880" s="409">
        <v>1</v>
      </c>
      <c r="C880" s="438" t="s">
        <v>607</v>
      </c>
      <c r="D880" s="439" t="s">
        <v>607</v>
      </c>
      <c r="E880" s="439" t="s">
        <v>607</v>
      </c>
      <c r="F880" s="439" t="s">
        <v>607</v>
      </c>
      <c r="G880" s="439" t="s">
        <v>607</v>
      </c>
      <c r="H880" s="439" t="s">
        <v>607</v>
      </c>
      <c r="I880" s="440" t="s">
        <v>607</v>
      </c>
      <c r="J880" s="424">
        <v>8450001008989</v>
      </c>
      <c r="K880" s="425" t="s">
        <v>617</v>
      </c>
      <c r="L880" s="425" t="s">
        <v>617</v>
      </c>
      <c r="M880" s="425" t="s">
        <v>617</v>
      </c>
      <c r="N880" s="425" t="s">
        <v>617</v>
      </c>
      <c r="O880" s="425" t="s">
        <v>617</v>
      </c>
      <c r="P880" s="321" t="s">
        <v>629</v>
      </c>
      <c r="Q880" s="322" t="s">
        <v>629</v>
      </c>
      <c r="R880" s="322" t="s">
        <v>629</v>
      </c>
      <c r="S880" s="322" t="s">
        <v>629</v>
      </c>
      <c r="T880" s="322" t="s">
        <v>629</v>
      </c>
      <c r="U880" s="322" t="s">
        <v>629</v>
      </c>
      <c r="V880" s="322" t="s">
        <v>629</v>
      </c>
      <c r="W880" s="322" t="s">
        <v>629</v>
      </c>
      <c r="X880" s="322" t="s">
        <v>629</v>
      </c>
      <c r="Y880" s="323">
        <v>42</v>
      </c>
      <c r="Z880" s="324"/>
      <c r="AA880" s="324"/>
      <c r="AB880" s="325"/>
      <c r="AC880" s="327" t="s">
        <v>618</v>
      </c>
      <c r="AD880" s="327" t="s">
        <v>618</v>
      </c>
      <c r="AE880" s="327" t="s">
        <v>618</v>
      </c>
      <c r="AF880" s="327" t="s">
        <v>618</v>
      </c>
      <c r="AG880" s="327" t="s">
        <v>618</v>
      </c>
      <c r="AH880" s="328">
        <v>1</v>
      </c>
      <c r="AI880" s="329">
        <v>1</v>
      </c>
      <c r="AJ880" s="329">
        <v>1</v>
      </c>
      <c r="AK880" s="329">
        <v>1</v>
      </c>
      <c r="AL880" s="330">
        <v>100</v>
      </c>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338</v>
      </c>
      <c r="AD903" s="281"/>
      <c r="AE903" s="281"/>
      <c r="AF903" s="281"/>
      <c r="AG903" s="281"/>
      <c r="AH903" s="349" t="s">
        <v>368</v>
      </c>
      <c r="AI903" s="351"/>
      <c r="AJ903" s="351"/>
      <c r="AK903" s="351"/>
      <c r="AL903" s="351" t="s">
        <v>21</v>
      </c>
      <c r="AM903" s="351"/>
      <c r="AN903" s="351"/>
      <c r="AO903" s="433"/>
      <c r="AP903" s="434" t="s">
        <v>301</v>
      </c>
      <c r="AQ903" s="434"/>
      <c r="AR903" s="434"/>
      <c r="AS903" s="434"/>
      <c r="AT903" s="434"/>
      <c r="AU903" s="434"/>
      <c r="AV903" s="434"/>
      <c r="AW903" s="434"/>
      <c r="AX903" s="434"/>
    </row>
    <row r="904" spans="1:50" ht="30" customHeight="1" x14ac:dyDescent="0.15">
      <c r="A904" s="409">
        <v>1</v>
      </c>
      <c r="B904" s="409">
        <v>1</v>
      </c>
      <c r="C904" s="429" t="s">
        <v>731</v>
      </c>
      <c r="D904" s="423"/>
      <c r="E904" s="423"/>
      <c r="F904" s="423"/>
      <c r="G904" s="423"/>
      <c r="H904" s="423"/>
      <c r="I904" s="423"/>
      <c r="J904" s="424" t="s">
        <v>720</v>
      </c>
      <c r="K904" s="425"/>
      <c r="L904" s="425"/>
      <c r="M904" s="425"/>
      <c r="N904" s="425"/>
      <c r="O904" s="425"/>
      <c r="P904" s="321" t="s">
        <v>735</v>
      </c>
      <c r="Q904" s="322"/>
      <c r="R904" s="322"/>
      <c r="S904" s="322"/>
      <c r="T904" s="322"/>
      <c r="U904" s="322"/>
      <c r="V904" s="322"/>
      <c r="W904" s="322"/>
      <c r="X904" s="322"/>
      <c r="Y904" s="323">
        <v>660</v>
      </c>
      <c r="Z904" s="324"/>
      <c r="AA904" s="324"/>
      <c r="AB904" s="325"/>
      <c r="AC904" s="333"/>
      <c r="AD904" s="428"/>
      <c r="AE904" s="428"/>
      <c r="AF904" s="428"/>
      <c r="AG904" s="428"/>
      <c r="AH904" s="426" t="s">
        <v>755</v>
      </c>
      <c r="AI904" s="427"/>
      <c r="AJ904" s="427"/>
      <c r="AK904" s="427"/>
      <c r="AL904" s="330" t="s">
        <v>762</v>
      </c>
      <c r="AM904" s="331"/>
      <c r="AN904" s="331"/>
      <c r="AO904" s="332"/>
      <c r="AP904" s="326" t="s">
        <v>763</v>
      </c>
      <c r="AQ904" s="326"/>
      <c r="AR904" s="326"/>
      <c r="AS904" s="326"/>
      <c r="AT904" s="326"/>
      <c r="AU904" s="326"/>
      <c r="AV904" s="326"/>
      <c r="AW904" s="326"/>
      <c r="AX904" s="326"/>
    </row>
    <row r="905" spans="1:50" ht="30" customHeight="1" x14ac:dyDescent="0.15">
      <c r="A905" s="409">
        <v>2</v>
      </c>
      <c r="B905" s="409">
        <v>1</v>
      </c>
      <c r="C905" s="429" t="s">
        <v>716</v>
      </c>
      <c r="D905" s="423"/>
      <c r="E905" s="423"/>
      <c r="F905" s="423"/>
      <c r="G905" s="423"/>
      <c r="H905" s="423"/>
      <c r="I905" s="423"/>
      <c r="J905" s="424" t="s">
        <v>720</v>
      </c>
      <c r="K905" s="425"/>
      <c r="L905" s="425"/>
      <c r="M905" s="425"/>
      <c r="N905" s="425"/>
      <c r="O905" s="425"/>
      <c r="P905" s="321" t="s">
        <v>735</v>
      </c>
      <c r="Q905" s="322"/>
      <c r="R905" s="322"/>
      <c r="S905" s="322"/>
      <c r="T905" s="322"/>
      <c r="U905" s="322"/>
      <c r="V905" s="322"/>
      <c r="W905" s="322"/>
      <c r="X905" s="322"/>
      <c r="Y905" s="323">
        <v>289</v>
      </c>
      <c r="Z905" s="324"/>
      <c r="AA905" s="324"/>
      <c r="AB905" s="325"/>
      <c r="AC905" s="333"/>
      <c r="AD905" s="333"/>
      <c r="AE905" s="333"/>
      <c r="AF905" s="333"/>
      <c r="AG905" s="333"/>
      <c r="AH905" s="426" t="s">
        <v>755</v>
      </c>
      <c r="AI905" s="427"/>
      <c r="AJ905" s="427"/>
      <c r="AK905" s="427"/>
      <c r="AL905" s="330" t="s">
        <v>755</v>
      </c>
      <c r="AM905" s="331"/>
      <c r="AN905" s="331"/>
      <c r="AO905" s="332"/>
      <c r="AP905" s="326" t="s">
        <v>755</v>
      </c>
      <c r="AQ905" s="326"/>
      <c r="AR905" s="326"/>
      <c r="AS905" s="326"/>
      <c r="AT905" s="326"/>
      <c r="AU905" s="326"/>
      <c r="AV905" s="326"/>
      <c r="AW905" s="326"/>
      <c r="AX905" s="326"/>
    </row>
    <row r="906" spans="1:50" ht="30" customHeight="1" x14ac:dyDescent="0.15">
      <c r="A906" s="409">
        <v>3</v>
      </c>
      <c r="B906" s="409">
        <v>1</v>
      </c>
      <c r="C906" s="429" t="s">
        <v>717</v>
      </c>
      <c r="D906" s="423"/>
      <c r="E906" s="423"/>
      <c r="F906" s="423"/>
      <c r="G906" s="423"/>
      <c r="H906" s="423"/>
      <c r="I906" s="423"/>
      <c r="J906" s="424" t="s">
        <v>732</v>
      </c>
      <c r="K906" s="425"/>
      <c r="L906" s="425"/>
      <c r="M906" s="425"/>
      <c r="N906" s="425"/>
      <c r="O906" s="425"/>
      <c r="P906" s="321" t="s">
        <v>733</v>
      </c>
      <c r="Q906" s="322"/>
      <c r="R906" s="322"/>
      <c r="S906" s="322"/>
      <c r="T906" s="322"/>
      <c r="U906" s="322"/>
      <c r="V906" s="322"/>
      <c r="W906" s="322"/>
      <c r="X906" s="322"/>
      <c r="Y906" s="323">
        <v>182</v>
      </c>
      <c r="Z906" s="324"/>
      <c r="AA906" s="324"/>
      <c r="AB906" s="325"/>
      <c r="AC906" s="333"/>
      <c r="AD906" s="333"/>
      <c r="AE906" s="333"/>
      <c r="AF906" s="333"/>
      <c r="AG906" s="333"/>
      <c r="AH906" s="328" t="s">
        <v>755</v>
      </c>
      <c r="AI906" s="329"/>
      <c r="AJ906" s="329"/>
      <c r="AK906" s="329"/>
      <c r="AL906" s="330" t="s">
        <v>755</v>
      </c>
      <c r="AM906" s="331"/>
      <c r="AN906" s="331"/>
      <c r="AO906" s="332"/>
      <c r="AP906" s="326" t="s">
        <v>755</v>
      </c>
      <c r="AQ906" s="326"/>
      <c r="AR906" s="326"/>
      <c r="AS906" s="326"/>
      <c r="AT906" s="326"/>
      <c r="AU906" s="326"/>
      <c r="AV906" s="326"/>
      <c r="AW906" s="326"/>
      <c r="AX906" s="326"/>
    </row>
    <row r="907" spans="1:50" ht="44.25" customHeight="1" x14ac:dyDescent="0.15">
      <c r="A907" s="409">
        <v>4</v>
      </c>
      <c r="B907" s="409">
        <v>1</v>
      </c>
      <c r="C907" s="429" t="s">
        <v>734</v>
      </c>
      <c r="D907" s="423"/>
      <c r="E907" s="423"/>
      <c r="F907" s="423"/>
      <c r="G907" s="423"/>
      <c r="H907" s="423"/>
      <c r="I907" s="423"/>
      <c r="J907" s="424" t="s">
        <v>720</v>
      </c>
      <c r="K907" s="425"/>
      <c r="L907" s="425"/>
      <c r="M907" s="425"/>
      <c r="N907" s="425"/>
      <c r="O907" s="425"/>
      <c r="P907" s="321" t="s">
        <v>736</v>
      </c>
      <c r="Q907" s="322"/>
      <c r="R907" s="322"/>
      <c r="S907" s="322"/>
      <c r="T907" s="322"/>
      <c r="U907" s="322"/>
      <c r="V907" s="322"/>
      <c r="W907" s="322"/>
      <c r="X907" s="322"/>
      <c r="Y907" s="323">
        <v>93</v>
      </c>
      <c r="Z907" s="324"/>
      <c r="AA907" s="324"/>
      <c r="AB907" s="325"/>
      <c r="AC907" s="333"/>
      <c r="AD907" s="333"/>
      <c r="AE907" s="333"/>
      <c r="AF907" s="333"/>
      <c r="AG907" s="333"/>
      <c r="AH907" s="328" t="s">
        <v>755</v>
      </c>
      <c r="AI907" s="329"/>
      <c r="AJ907" s="329"/>
      <c r="AK907" s="329"/>
      <c r="AL907" s="330" t="s">
        <v>755</v>
      </c>
      <c r="AM907" s="331"/>
      <c r="AN907" s="331"/>
      <c r="AO907" s="332"/>
      <c r="AP907" s="326" t="s">
        <v>754</v>
      </c>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338</v>
      </c>
      <c r="AD936" s="281"/>
      <c r="AE936" s="281"/>
      <c r="AF936" s="281"/>
      <c r="AG936" s="281"/>
      <c r="AH936" s="349" t="s">
        <v>368</v>
      </c>
      <c r="AI936" s="351"/>
      <c r="AJ936" s="351"/>
      <c r="AK936" s="351"/>
      <c r="AL936" s="351" t="s">
        <v>21</v>
      </c>
      <c r="AM936" s="351"/>
      <c r="AN936" s="351"/>
      <c r="AO936" s="433"/>
      <c r="AP936" s="434" t="s">
        <v>301</v>
      </c>
      <c r="AQ936" s="434"/>
      <c r="AR936" s="434"/>
      <c r="AS936" s="434"/>
      <c r="AT936" s="434"/>
      <c r="AU936" s="434"/>
      <c r="AV936" s="434"/>
      <c r="AW936" s="434"/>
      <c r="AX936" s="434"/>
    </row>
    <row r="937" spans="1:50" ht="122.25" customHeight="1" x14ac:dyDescent="0.15">
      <c r="A937" s="409">
        <v>1</v>
      </c>
      <c r="B937" s="409">
        <v>1</v>
      </c>
      <c r="C937" s="429" t="s">
        <v>722</v>
      </c>
      <c r="D937" s="423" t="s">
        <v>634</v>
      </c>
      <c r="E937" s="423" t="s">
        <v>634</v>
      </c>
      <c r="F937" s="423" t="s">
        <v>634</v>
      </c>
      <c r="G937" s="423" t="s">
        <v>634</v>
      </c>
      <c r="H937" s="423" t="s">
        <v>634</v>
      </c>
      <c r="I937" s="423" t="s">
        <v>634</v>
      </c>
      <c r="J937" s="424">
        <v>3010401037091</v>
      </c>
      <c r="K937" s="425" t="s">
        <v>644</v>
      </c>
      <c r="L937" s="425" t="s">
        <v>644</v>
      </c>
      <c r="M937" s="425" t="s">
        <v>644</v>
      </c>
      <c r="N937" s="425" t="s">
        <v>644</v>
      </c>
      <c r="O937" s="425" t="s">
        <v>644</v>
      </c>
      <c r="P937" s="321" t="s">
        <v>663</v>
      </c>
      <c r="Q937" s="322" t="s">
        <v>653</v>
      </c>
      <c r="R937" s="322" t="s">
        <v>653</v>
      </c>
      <c r="S937" s="322" t="s">
        <v>653</v>
      </c>
      <c r="T937" s="322" t="s">
        <v>653</v>
      </c>
      <c r="U937" s="322" t="s">
        <v>653</v>
      </c>
      <c r="V937" s="322" t="s">
        <v>653</v>
      </c>
      <c r="W937" s="322" t="s">
        <v>653</v>
      </c>
      <c r="X937" s="322" t="s">
        <v>653</v>
      </c>
      <c r="Y937" s="323">
        <v>127</v>
      </c>
      <c r="Z937" s="324">
        <v>127</v>
      </c>
      <c r="AA937" s="324">
        <v>127</v>
      </c>
      <c r="AB937" s="325">
        <v>127</v>
      </c>
      <c r="AC937" s="333" t="s">
        <v>619</v>
      </c>
      <c r="AD937" s="428" t="s">
        <v>619</v>
      </c>
      <c r="AE937" s="428" t="s">
        <v>619</v>
      </c>
      <c r="AF937" s="428" t="s">
        <v>619</v>
      </c>
      <c r="AG937" s="428" t="s">
        <v>619</v>
      </c>
      <c r="AH937" s="426">
        <v>3</v>
      </c>
      <c r="AI937" s="427">
        <v>3</v>
      </c>
      <c r="AJ937" s="427">
        <v>3</v>
      </c>
      <c r="AK937" s="427">
        <v>3</v>
      </c>
      <c r="AL937" s="330">
        <v>99.9</v>
      </c>
      <c r="AM937" s="331">
        <v>99.9</v>
      </c>
      <c r="AN937" s="331">
        <v>99.9</v>
      </c>
      <c r="AO937" s="332">
        <v>99.9</v>
      </c>
      <c r="AP937" s="326"/>
      <c r="AQ937" s="326"/>
      <c r="AR937" s="326"/>
      <c r="AS937" s="326"/>
      <c r="AT937" s="326"/>
      <c r="AU937" s="326"/>
      <c r="AV937" s="326"/>
      <c r="AW937" s="326"/>
      <c r="AX937" s="326"/>
    </row>
    <row r="938" spans="1:50" ht="56.25" customHeight="1" x14ac:dyDescent="0.15">
      <c r="A938" s="409">
        <v>2</v>
      </c>
      <c r="B938" s="409">
        <v>1</v>
      </c>
      <c r="C938" s="423" t="s">
        <v>635</v>
      </c>
      <c r="D938" s="423" t="s">
        <v>635</v>
      </c>
      <c r="E938" s="423" t="s">
        <v>635</v>
      </c>
      <c r="F938" s="423" t="s">
        <v>635</v>
      </c>
      <c r="G938" s="423" t="s">
        <v>635</v>
      </c>
      <c r="H938" s="423" t="s">
        <v>635</v>
      </c>
      <c r="I938" s="423" t="s">
        <v>635</v>
      </c>
      <c r="J938" s="424" t="s">
        <v>645</v>
      </c>
      <c r="K938" s="425" t="s">
        <v>645</v>
      </c>
      <c r="L938" s="425" t="s">
        <v>645</v>
      </c>
      <c r="M938" s="425" t="s">
        <v>645</v>
      </c>
      <c r="N938" s="425" t="s">
        <v>645</v>
      </c>
      <c r="O938" s="425" t="s">
        <v>645</v>
      </c>
      <c r="P938" s="322" t="s">
        <v>654</v>
      </c>
      <c r="Q938" s="322" t="s">
        <v>654</v>
      </c>
      <c r="R938" s="322" t="s">
        <v>654</v>
      </c>
      <c r="S938" s="322" t="s">
        <v>654</v>
      </c>
      <c r="T938" s="322" t="s">
        <v>654</v>
      </c>
      <c r="U938" s="322" t="s">
        <v>654</v>
      </c>
      <c r="V938" s="322" t="s">
        <v>654</v>
      </c>
      <c r="W938" s="322" t="s">
        <v>654</v>
      </c>
      <c r="X938" s="322" t="s">
        <v>654</v>
      </c>
      <c r="Y938" s="323">
        <v>105</v>
      </c>
      <c r="Z938" s="324">
        <v>105</v>
      </c>
      <c r="AA938" s="324">
        <v>105</v>
      </c>
      <c r="AB938" s="325">
        <v>105</v>
      </c>
      <c r="AC938" s="333" t="s">
        <v>666</v>
      </c>
      <c r="AD938" s="333" t="s">
        <v>666</v>
      </c>
      <c r="AE938" s="333" t="s">
        <v>666</v>
      </c>
      <c r="AF938" s="333" t="s">
        <v>666</v>
      </c>
      <c r="AG938" s="333" t="s">
        <v>666</v>
      </c>
      <c r="AH938" s="426">
        <v>1</v>
      </c>
      <c r="AI938" s="427" t="s">
        <v>567</v>
      </c>
      <c r="AJ938" s="427" t="s">
        <v>567</v>
      </c>
      <c r="AK938" s="427" t="s">
        <v>567</v>
      </c>
      <c r="AL938" s="330">
        <v>100</v>
      </c>
      <c r="AM938" s="331">
        <v>100</v>
      </c>
      <c r="AN938" s="331">
        <v>100</v>
      </c>
      <c r="AO938" s="332">
        <v>100</v>
      </c>
      <c r="AP938" s="326"/>
      <c r="AQ938" s="326"/>
      <c r="AR938" s="326"/>
      <c r="AS938" s="326"/>
      <c r="AT938" s="326"/>
      <c r="AU938" s="326"/>
      <c r="AV938" s="326"/>
      <c r="AW938" s="326"/>
      <c r="AX938" s="326"/>
    </row>
    <row r="939" spans="1:50" ht="88.5" customHeight="1" x14ac:dyDescent="0.15">
      <c r="A939" s="409">
        <v>3</v>
      </c>
      <c r="B939" s="409">
        <v>1</v>
      </c>
      <c r="C939" s="429" t="s">
        <v>721</v>
      </c>
      <c r="D939" s="423" t="s">
        <v>636</v>
      </c>
      <c r="E939" s="423" t="s">
        <v>636</v>
      </c>
      <c r="F939" s="423" t="s">
        <v>636</v>
      </c>
      <c r="G939" s="423" t="s">
        <v>636</v>
      </c>
      <c r="H939" s="423" t="s">
        <v>636</v>
      </c>
      <c r="I939" s="423" t="s">
        <v>636</v>
      </c>
      <c r="J939" s="424">
        <v>6010405010463</v>
      </c>
      <c r="K939" s="425" t="s">
        <v>646</v>
      </c>
      <c r="L939" s="425" t="s">
        <v>646</v>
      </c>
      <c r="M939" s="425" t="s">
        <v>646</v>
      </c>
      <c r="N939" s="425" t="s">
        <v>646</v>
      </c>
      <c r="O939" s="425" t="s">
        <v>646</v>
      </c>
      <c r="P939" s="321" t="s">
        <v>655</v>
      </c>
      <c r="Q939" s="322" t="s">
        <v>655</v>
      </c>
      <c r="R939" s="322" t="s">
        <v>655</v>
      </c>
      <c r="S939" s="322" t="s">
        <v>655</v>
      </c>
      <c r="T939" s="322" t="s">
        <v>655</v>
      </c>
      <c r="U939" s="322" t="s">
        <v>655</v>
      </c>
      <c r="V939" s="322" t="s">
        <v>655</v>
      </c>
      <c r="W939" s="322" t="s">
        <v>655</v>
      </c>
      <c r="X939" s="322" t="s">
        <v>655</v>
      </c>
      <c r="Y939" s="323">
        <v>89</v>
      </c>
      <c r="Z939" s="324">
        <v>89</v>
      </c>
      <c r="AA939" s="324">
        <v>89</v>
      </c>
      <c r="AB939" s="325">
        <v>89</v>
      </c>
      <c r="AC939" s="333" t="s">
        <v>619</v>
      </c>
      <c r="AD939" s="333" t="s">
        <v>619</v>
      </c>
      <c r="AE939" s="333" t="s">
        <v>619</v>
      </c>
      <c r="AF939" s="333" t="s">
        <v>619</v>
      </c>
      <c r="AG939" s="333" t="s">
        <v>619</v>
      </c>
      <c r="AH939" s="328">
        <v>1</v>
      </c>
      <c r="AI939" s="329">
        <v>1</v>
      </c>
      <c r="AJ939" s="329">
        <v>1</v>
      </c>
      <c r="AK939" s="329">
        <v>1</v>
      </c>
      <c r="AL939" s="330">
        <v>100</v>
      </c>
      <c r="AM939" s="331">
        <v>100</v>
      </c>
      <c r="AN939" s="331">
        <v>100</v>
      </c>
      <c r="AO939" s="332">
        <v>100</v>
      </c>
      <c r="AP939" s="326"/>
      <c r="AQ939" s="326"/>
      <c r="AR939" s="326"/>
      <c r="AS939" s="326"/>
      <c r="AT939" s="326"/>
      <c r="AU939" s="326"/>
      <c r="AV939" s="326"/>
      <c r="AW939" s="326"/>
      <c r="AX939" s="326"/>
    </row>
    <row r="940" spans="1:50" ht="56.25" customHeight="1" x14ac:dyDescent="0.15">
      <c r="A940" s="409">
        <v>4</v>
      </c>
      <c r="B940" s="409">
        <v>1</v>
      </c>
      <c r="C940" s="429" t="s">
        <v>643</v>
      </c>
      <c r="D940" s="423" t="s">
        <v>637</v>
      </c>
      <c r="E940" s="423" t="s">
        <v>637</v>
      </c>
      <c r="F940" s="423" t="s">
        <v>637</v>
      </c>
      <c r="G940" s="423" t="s">
        <v>637</v>
      </c>
      <c r="H940" s="423" t="s">
        <v>637</v>
      </c>
      <c r="I940" s="423" t="s">
        <v>637</v>
      </c>
      <c r="J940" s="424" t="s">
        <v>647</v>
      </c>
      <c r="K940" s="425" t="s">
        <v>647</v>
      </c>
      <c r="L940" s="425" t="s">
        <v>647</v>
      </c>
      <c r="M940" s="425" t="s">
        <v>647</v>
      </c>
      <c r="N940" s="425" t="s">
        <v>647</v>
      </c>
      <c r="O940" s="425" t="s">
        <v>647</v>
      </c>
      <c r="P940" s="321" t="s">
        <v>656</v>
      </c>
      <c r="Q940" s="322" t="s">
        <v>656</v>
      </c>
      <c r="R940" s="322" t="s">
        <v>656</v>
      </c>
      <c r="S940" s="322" t="s">
        <v>656</v>
      </c>
      <c r="T940" s="322" t="s">
        <v>656</v>
      </c>
      <c r="U940" s="322" t="s">
        <v>656</v>
      </c>
      <c r="V940" s="322" t="s">
        <v>656</v>
      </c>
      <c r="W940" s="322" t="s">
        <v>656</v>
      </c>
      <c r="X940" s="322" t="s">
        <v>656</v>
      </c>
      <c r="Y940" s="323">
        <v>64</v>
      </c>
      <c r="Z940" s="324">
        <v>64</v>
      </c>
      <c r="AA940" s="324">
        <v>64</v>
      </c>
      <c r="AB940" s="325">
        <v>64</v>
      </c>
      <c r="AC940" s="333" t="s">
        <v>619</v>
      </c>
      <c r="AD940" s="333" t="s">
        <v>619</v>
      </c>
      <c r="AE940" s="333" t="s">
        <v>619</v>
      </c>
      <c r="AF940" s="333" t="s">
        <v>619</v>
      </c>
      <c r="AG940" s="333" t="s">
        <v>619</v>
      </c>
      <c r="AH940" s="328">
        <v>1</v>
      </c>
      <c r="AI940" s="329">
        <v>1</v>
      </c>
      <c r="AJ940" s="329">
        <v>1</v>
      </c>
      <c r="AK940" s="329">
        <v>1</v>
      </c>
      <c r="AL940" s="330">
        <v>99.98</v>
      </c>
      <c r="AM940" s="331">
        <v>99.98</v>
      </c>
      <c r="AN940" s="331">
        <v>99.98</v>
      </c>
      <c r="AO940" s="332">
        <v>99.98</v>
      </c>
      <c r="AP940" s="326"/>
      <c r="AQ940" s="326"/>
      <c r="AR940" s="326"/>
      <c r="AS940" s="326"/>
      <c r="AT940" s="326"/>
      <c r="AU940" s="326"/>
      <c r="AV940" s="326"/>
      <c r="AW940" s="326"/>
      <c r="AX940" s="326"/>
    </row>
    <row r="941" spans="1:50" ht="56.25" customHeight="1" x14ac:dyDescent="0.15">
      <c r="A941" s="409">
        <v>5</v>
      </c>
      <c r="B941" s="409">
        <v>1</v>
      </c>
      <c r="C941" s="423" t="s">
        <v>638</v>
      </c>
      <c r="D941" s="423" t="s">
        <v>638</v>
      </c>
      <c r="E941" s="423" t="s">
        <v>638</v>
      </c>
      <c r="F941" s="423" t="s">
        <v>638</v>
      </c>
      <c r="G941" s="423" t="s">
        <v>638</v>
      </c>
      <c r="H941" s="423" t="s">
        <v>638</v>
      </c>
      <c r="I941" s="423" t="s">
        <v>638</v>
      </c>
      <c r="J941" s="424" t="s">
        <v>648</v>
      </c>
      <c r="K941" s="425" t="s">
        <v>648</v>
      </c>
      <c r="L941" s="425" t="s">
        <v>648</v>
      </c>
      <c r="M941" s="425" t="s">
        <v>648</v>
      </c>
      <c r="N941" s="425" t="s">
        <v>648</v>
      </c>
      <c r="O941" s="425" t="s">
        <v>648</v>
      </c>
      <c r="P941" s="322" t="s">
        <v>657</v>
      </c>
      <c r="Q941" s="322" t="s">
        <v>657</v>
      </c>
      <c r="R941" s="322" t="s">
        <v>657</v>
      </c>
      <c r="S941" s="322" t="s">
        <v>657</v>
      </c>
      <c r="T941" s="322" t="s">
        <v>657</v>
      </c>
      <c r="U941" s="322" t="s">
        <v>657</v>
      </c>
      <c r="V941" s="322" t="s">
        <v>657</v>
      </c>
      <c r="W941" s="322" t="s">
        <v>657</v>
      </c>
      <c r="X941" s="322" t="s">
        <v>657</v>
      </c>
      <c r="Y941" s="323">
        <v>55</v>
      </c>
      <c r="Z941" s="324">
        <v>55</v>
      </c>
      <c r="AA941" s="324">
        <v>55</v>
      </c>
      <c r="AB941" s="325">
        <v>55</v>
      </c>
      <c r="AC941" s="327" t="s">
        <v>619</v>
      </c>
      <c r="AD941" s="327" t="s">
        <v>619</v>
      </c>
      <c r="AE941" s="327" t="s">
        <v>619</v>
      </c>
      <c r="AF941" s="327" t="s">
        <v>619</v>
      </c>
      <c r="AG941" s="327" t="s">
        <v>619</v>
      </c>
      <c r="AH941" s="328">
        <v>1</v>
      </c>
      <c r="AI941" s="329">
        <v>1</v>
      </c>
      <c r="AJ941" s="329">
        <v>1</v>
      </c>
      <c r="AK941" s="329">
        <v>1</v>
      </c>
      <c r="AL941" s="330">
        <v>99.979951884522805</v>
      </c>
      <c r="AM941" s="331">
        <v>99.979951884522805</v>
      </c>
      <c r="AN941" s="331">
        <v>99.979951884522805</v>
      </c>
      <c r="AO941" s="332">
        <v>99.979951884522805</v>
      </c>
      <c r="AP941" s="326"/>
      <c r="AQ941" s="326"/>
      <c r="AR941" s="326"/>
      <c r="AS941" s="326"/>
      <c r="AT941" s="326"/>
      <c r="AU941" s="326"/>
      <c r="AV941" s="326"/>
      <c r="AW941" s="326"/>
      <c r="AX941" s="326"/>
    </row>
    <row r="942" spans="1:50" ht="56.25" customHeight="1" x14ac:dyDescent="0.15">
      <c r="A942" s="409">
        <v>6</v>
      </c>
      <c r="B942" s="409">
        <v>1</v>
      </c>
      <c r="C942" s="423" t="s">
        <v>639</v>
      </c>
      <c r="D942" s="423"/>
      <c r="E942" s="423"/>
      <c r="F942" s="423"/>
      <c r="G942" s="423"/>
      <c r="H942" s="423"/>
      <c r="I942" s="423"/>
      <c r="J942" s="424" t="s">
        <v>649</v>
      </c>
      <c r="K942" s="425" t="s">
        <v>649</v>
      </c>
      <c r="L942" s="425" t="s">
        <v>649</v>
      </c>
      <c r="M942" s="425" t="s">
        <v>649</v>
      </c>
      <c r="N942" s="425" t="s">
        <v>649</v>
      </c>
      <c r="O942" s="425" t="s">
        <v>649</v>
      </c>
      <c r="P942" s="322" t="s">
        <v>658</v>
      </c>
      <c r="Q942" s="322" t="s">
        <v>658</v>
      </c>
      <c r="R942" s="322" t="s">
        <v>658</v>
      </c>
      <c r="S942" s="322" t="s">
        <v>658</v>
      </c>
      <c r="T942" s="322" t="s">
        <v>658</v>
      </c>
      <c r="U942" s="322" t="s">
        <v>658</v>
      </c>
      <c r="V942" s="322" t="s">
        <v>658</v>
      </c>
      <c r="W942" s="322" t="s">
        <v>658</v>
      </c>
      <c r="X942" s="322" t="s">
        <v>658</v>
      </c>
      <c r="Y942" s="323">
        <v>50</v>
      </c>
      <c r="Z942" s="324">
        <v>50</v>
      </c>
      <c r="AA942" s="324">
        <v>50</v>
      </c>
      <c r="AB942" s="325">
        <v>50</v>
      </c>
      <c r="AC942" s="327" t="s">
        <v>666</v>
      </c>
      <c r="AD942" s="327" t="s">
        <v>666</v>
      </c>
      <c r="AE942" s="327" t="s">
        <v>666</v>
      </c>
      <c r="AF942" s="327" t="s">
        <v>666</v>
      </c>
      <c r="AG942" s="327" t="s">
        <v>666</v>
      </c>
      <c r="AH942" s="328">
        <v>1</v>
      </c>
      <c r="AI942" s="329" t="s">
        <v>567</v>
      </c>
      <c r="AJ942" s="329" t="s">
        <v>567</v>
      </c>
      <c r="AK942" s="329" t="s">
        <v>567</v>
      </c>
      <c r="AL942" s="330">
        <v>100</v>
      </c>
      <c r="AM942" s="331">
        <v>100</v>
      </c>
      <c r="AN942" s="331">
        <v>100</v>
      </c>
      <c r="AO942" s="332">
        <v>100</v>
      </c>
      <c r="AP942" s="326"/>
      <c r="AQ942" s="326"/>
      <c r="AR942" s="326"/>
      <c r="AS942" s="326"/>
      <c r="AT942" s="326"/>
      <c r="AU942" s="326"/>
      <c r="AV942" s="326"/>
      <c r="AW942" s="326"/>
      <c r="AX942" s="326"/>
    </row>
    <row r="943" spans="1:50" ht="56.25" customHeight="1" x14ac:dyDescent="0.15">
      <c r="A943" s="409">
        <v>7</v>
      </c>
      <c r="B943" s="409">
        <v>1</v>
      </c>
      <c r="C943" s="438" t="s">
        <v>638</v>
      </c>
      <c r="D943" s="439" t="s">
        <v>638</v>
      </c>
      <c r="E943" s="439" t="s">
        <v>638</v>
      </c>
      <c r="F943" s="439" t="s">
        <v>638</v>
      </c>
      <c r="G943" s="439" t="s">
        <v>638</v>
      </c>
      <c r="H943" s="439" t="s">
        <v>638</v>
      </c>
      <c r="I943" s="440" t="s">
        <v>638</v>
      </c>
      <c r="J943" s="424" t="s">
        <v>648</v>
      </c>
      <c r="K943" s="425" t="s">
        <v>648</v>
      </c>
      <c r="L943" s="425" t="s">
        <v>648</v>
      </c>
      <c r="M943" s="425" t="s">
        <v>648</v>
      </c>
      <c r="N943" s="425" t="s">
        <v>648</v>
      </c>
      <c r="O943" s="425" t="s">
        <v>648</v>
      </c>
      <c r="P943" s="321" t="s">
        <v>664</v>
      </c>
      <c r="Q943" s="322" t="s">
        <v>659</v>
      </c>
      <c r="R943" s="322" t="s">
        <v>659</v>
      </c>
      <c r="S943" s="322" t="s">
        <v>659</v>
      </c>
      <c r="T943" s="322" t="s">
        <v>659</v>
      </c>
      <c r="U943" s="322" t="s">
        <v>659</v>
      </c>
      <c r="V943" s="322" t="s">
        <v>659</v>
      </c>
      <c r="W943" s="322" t="s">
        <v>659</v>
      </c>
      <c r="X943" s="322" t="s">
        <v>659</v>
      </c>
      <c r="Y943" s="323">
        <v>46</v>
      </c>
      <c r="Z943" s="324">
        <v>46</v>
      </c>
      <c r="AA943" s="324">
        <v>46</v>
      </c>
      <c r="AB943" s="325">
        <v>46</v>
      </c>
      <c r="AC943" s="327" t="s">
        <v>619</v>
      </c>
      <c r="AD943" s="327" t="s">
        <v>619</v>
      </c>
      <c r="AE943" s="327" t="s">
        <v>619</v>
      </c>
      <c r="AF943" s="327" t="s">
        <v>619</v>
      </c>
      <c r="AG943" s="327" t="s">
        <v>619</v>
      </c>
      <c r="AH943" s="328">
        <v>1</v>
      </c>
      <c r="AI943" s="329">
        <v>1</v>
      </c>
      <c r="AJ943" s="329">
        <v>1</v>
      </c>
      <c r="AK943" s="329">
        <v>1</v>
      </c>
      <c r="AL943" s="330">
        <v>99.968563344860101</v>
      </c>
      <c r="AM943" s="331">
        <v>99.968563344860101</v>
      </c>
      <c r="AN943" s="331">
        <v>99.968563344860101</v>
      </c>
      <c r="AO943" s="332">
        <v>99.968563344860101</v>
      </c>
      <c r="AP943" s="326"/>
      <c r="AQ943" s="326"/>
      <c r="AR943" s="326"/>
      <c r="AS943" s="326"/>
      <c r="AT943" s="326"/>
      <c r="AU943" s="326"/>
      <c r="AV943" s="326"/>
      <c r="AW943" s="326"/>
      <c r="AX943" s="326"/>
    </row>
    <row r="944" spans="1:50" ht="56.25" customHeight="1" x14ac:dyDescent="0.15">
      <c r="A944" s="409">
        <v>8</v>
      </c>
      <c r="B944" s="409">
        <v>1</v>
      </c>
      <c r="C944" s="438" t="s">
        <v>642</v>
      </c>
      <c r="D944" s="439" t="s">
        <v>642</v>
      </c>
      <c r="E944" s="439" t="s">
        <v>642</v>
      </c>
      <c r="F944" s="439" t="s">
        <v>642</v>
      </c>
      <c r="G944" s="439" t="s">
        <v>642</v>
      </c>
      <c r="H944" s="439" t="s">
        <v>642</v>
      </c>
      <c r="I944" s="440" t="s">
        <v>642</v>
      </c>
      <c r="J944" s="424">
        <v>4010405000185</v>
      </c>
      <c r="K944" s="425" t="s">
        <v>650</v>
      </c>
      <c r="L944" s="425" t="s">
        <v>650</v>
      </c>
      <c r="M944" s="425" t="s">
        <v>650</v>
      </c>
      <c r="N944" s="425" t="s">
        <v>650</v>
      </c>
      <c r="O944" s="425" t="s">
        <v>650</v>
      </c>
      <c r="P944" s="321" t="s">
        <v>665</v>
      </c>
      <c r="Q944" s="322" t="s">
        <v>660</v>
      </c>
      <c r="R944" s="322" t="s">
        <v>660</v>
      </c>
      <c r="S944" s="322" t="s">
        <v>660</v>
      </c>
      <c r="T944" s="322" t="s">
        <v>660</v>
      </c>
      <c r="U944" s="322" t="s">
        <v>660</v>
      </c>
      <c r="V944" s="322" t="s">
        <v>660</v>
      </c>
      <c r="W944" s="322" t="s">
        <v>660</v>
      </c>
      <c r="X944" s="322" t="s">
        <v>660</v>
      </c>
      <c r="Y944" s="323">
        <v>42</v>
      </c>
      <c r="Z944" s="324">
        <v>42</v>
      </c>
      <c r="AA944" s="324">
        <v>42</v>
      </c>
      <c r="AB944" s="325">
        <v>42</v>
      </c>
      <c r="AC944" s="327" t="s">
        <v>619</v>
      </c>
      <c r="AD944" s="327" t="s">
        <v>619</v>
      </c>
      <c r="AE944" s="327" t="s">
        <v>619</v>
      </c>
      <c r="AF944" s="327" t="s">
        <v>619</v>
      </c>
      <c r="AG944" s="327" t="s">
        <v>619</v>
      </c>
      <c r="AH944" s="328">
        <v>1</v>
      </c>
      <c r="AI944" s="329">
        <v>1</v>
      </c>
      <c r="AJ944" s="329">
        <v>1</v>
      </c>
      <c r="AK944" s="329">
        <v>1</v>
      </c>
      <c r="AL944" s="330">
        <v>100</v>
      </c>
      <c r="AM944" s="331">
        <v>100</v>
      </c>
      <c r="AN944" s="331">
        <v>100</v>
      </c>
      <c r="AO944" s="332">
        <v>100</v>
      </c>
      <c r="AP944" s="326"/>
      <c r="AQ944" s="326"/>
      <c r="AR944" s="326"/>
      <c r="AS944" s="326"/>
      <c r="AT944" s="326"/>
      <c r="AU944" s="326"/>
      <c r="AV944" s="326"/>
      <c r="AW944" s="326"/>
      <c r="AX944" s="326"/>
    </row>
    <row r="945" spans="1:50" ht="56.25" customHeight="1" x14ac:dyDescent="0.15">
      <c r="A945" s="409">
        <v>9</v>
      </c>
      <c r="B945" s="409">
        <v>1</v>
      </c>
      <c r="C945" s="438" t="s">
        <v>640</v>
      </c>
      <c r="D945" s="439" t="s">
        <v>640</v>
      </c>
      <c r="E945" s="439" t="s">
        <v>640</v>
      </c>
      <c r="F945" s="439" t="s">
        <v>640</v>
      </c>
      <c r="G945" s="439" t="s">
        <v>640</v>
      </c>
      <c r="H945" s="439" t="s">
        <v>640</v>
      </c>
      <c r="I945" s="440" t="s">
        <v>640</v>
      </c>
      <c r="J945" s="424">
        <v>2010001016851</v>
      </c>
      <c r="K945" s="425" t="s">
        <v>651</v>
      </c>
      <c r="L945" s="425" t="s">
        <v>651</v>
      </c>
      <c r="M945" s="425" t="s">
        <v>651</v>
      </c>
      <c r="N945" s="425" t="s">
        <v>651</v>
      </c>
      <c r="O945" s="425" t="s">
        <v>651</v>
      </c>
      <c r="P945" s="322" t="s">
        <v>661</v>
      </c>
      <c r="Q945" s="322" t="s">
        <v>661</v>
      </c>
      <c r="R945" s="322" t="s">
        <v>661</v>
      </c>
      <c r="S945" s="322" t="s">
        <v>661</v>
      </c>
      <c r="T945" s="322" t="s">
        <v>661</v>
      </c>
      <c r="U945" s="322" t="s">
        <v>661</v>
      </c>
      <c r="V945" s="322" t="s">
        <v>661</v>
      </c>
      <c r="W945" s="322" t="s">
        <v>661</v>
      </c>
      <c r="X945" s="322" t="s">
        <v>661</v>
      </c>
      <c r="Y945" s="323">
        <v>37</v>
      </c>
      <c r="Z945" s="324">
        <v>37</v>
      </c>
      <c r="AA945" s="324">
        <v>37</v>
      </c>
      <c r="AB945" s="325">
        <v>37</v>
      </c>
      <c r="AC945" s="327" t="s">
        <v>619</v>
      </c>
      <c r="AD945" s="327" t="s">
        <v>619</v>
      </c>
      <c r="AE945" s="327" t="s">
        <v>619</v>
      </c>
      <c r="AF945" s="327" t="s">
        <v>619</v>
      </c>
      <c r="AG945" s="327" t="s">
        <v>619</v>
      </c>
      <c r="AH945" s="328">
        <v>1</v>
      </c>
      <c r="AI945" s="329">
        <v>1</v>
      </c>
      <c r="AJ945" s="329">
        <v>1</v>
      </c>
      <c r="AK945" s="329">
        <v>1</v>
      </c>
      <c r="AL945" s="330">
        <v>99.81</v>
      </c>
      <c r="AM945" s="331">
        <v>99.81</v>
      </c>
      <c r="AN945" s="331">
        <v>99.81</v>
      </c>
      <c r="AO945" s="332">
        <v>99.81</v>
      </c>
      <c r="AP945" s="326"/>
      <c r="AQ945" s="326"/>
      <c r="AR945" s="326"/>
      <c r="AS945" s="326"/>
      <c r="AT945" s="326"/>
      <c r="AU945" s="326"/>
      <c r="AV945" s="326"/>
      <c r="AW945" s="326"/>
      <c r="AX945" s="326"/>
    </row>
    <row r="946" spans="1:50" ht="56.25" customHeight="1" x14ac:dyDescent="0.15">
      <c r="A946" s="409">
        <v>10</v>
      </c>
      <c r="B946" s="409">
        <v>1</v>
      </c>
      <c r="C946" s="438" t="s">
        <v>641</v>
      </c>
      <c r="D946" s="439" t="s">
        <v>641</v>
      </c>
      <c r="E946" s="439" t="s">
        <v>641</v>
      </c>
      <c r="F946" s="439" t="s">
        <v>641</v>
      </c>
      <c r="G946" s="439" t="s">
        <v>641</v>
      </c>
      <c r="H946" s="439" t="s">
        <v>641</v>
      </c>
      <c r="I946" s="440" t="s">
        <v>641</v>
      </c>
      <c r="J946" s="424">
        <v>7010001042703</v>
      </c>
      <c r="K946" s="425" t="s">
        <v>652</v>
      </c>
      <c r="L946" s="425" t="s">
        <v>652</v>
      </c>
      <c r="M946" s="425" t="s">
        <v>652</v>
      </c>
      <c r="N946" s="425" t="s">
        <v>652</v>
      </c>
      <c r="O946" s="425" t="s">
        <v>652</v>
      </c>
      <c r="P946" s="322" t="s">
        <v>662</v>
      </c>
      <c r="Q946" s="322" t="s">
        <v>662</v>
      </c>
      <c r="R946" s="322" t="s">
        <v>662</v>
      </c>
      <c r="S946" s="322" t="s">
        <v>662</v>
      </c>
      <c r="T946" s="322" t="s">
        <v>662</v>
      </c>
      <c r="U946" s="322" t="s">
        <v>662</v>
      </c>
      <c r="V946" s="322" t="s">
        <v>662</v>
      </c>
      <c r="W946" s="322" t="s">
        <v>662</v>
      </c>
      <c r="X946" s="322" t="s">
        <v>662</v>
      </c>
      <c r="Y946" s="323">
        <v>32</v>
      </c>
      <c r="Z946" s="324">
        <v>32</v>
      </c>
      <c r="AA946" s="324">
        <v>32</v>
      </c>
      <c r="AB946" s="325">
        <v>32</v>
      </c>
      <c r="AC946" s="327" t="s">
        <v>618</v>
      </c>
      <c r="AD946" s="327" t="s">
        <v>618</v>
      </c>
      <c r="AE946" s="327" t="s">
        <v>618</v>
      </c>
      <c r="AF946" s="327" t="s">
        <v>618</v>
      </c>
      <c r="AG946" s="327" t="s">
        <v>618</v>
      </c>
      <c r="AH946" s="328">
        <v>1</v>
      </c>
      <c r="AI946" s="329">
        <v>1</v>
      </c>
      <c r="AJ946" s="329">
        <v>1</v>
      </c>
      <c r="AK946" s="329">
        <v>1</v>
      </c>
      <c r="AL946" s="330">
        <v>99.6</v>
      </c>
      <c r="AM946" s="331">
        <v>99.6</v>
      </c>
      <c r="AN946" s="331">
        <v>99.6</v>
      </c>
      <c r="AO946" s="332">
        <v>99.6</v>
      </c>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338</v>
      </c>
      <c r="AD969" s="281"/>
      <c r="AE969" s="281"/>
      <c r="AF969" s="281"/>
      <c r="AG969" s="281"/>
      <c r="AH969" s="349" t="s">
        <v>368</v>
      </c>
      <c r="AI969" s="351"/>
      <c r="AJ969" s="351"/>
      <c r="AK969" s="351"/>
      <c r="AL969" s="351" t="s">
        <v>21</v>
      </c>
      <c r="AM969" s="351"/>
      <c r="AN969" s="351"/>
      <c r="AO969" s="433"/>
      <c r="AP969" s="434" t="s">
        <v>301</v>
      </c>
      <c r="AQ969" s="434"/>
      <c r="AR969" s="434"/>
      <c r="AS969" s="434"/>
      <c r="AT969" s="434"/>
      <c r="AU969" s="434"/>
      <c r="AV969" s="434"/>
      <c r="AW969" s="434"/>
      <c r="AX969" s="434"/>
    </row>
    <row r="970" spans="1:50" ht="30" customHeight="1" x14ac:dyDescent="0.15">
      <c r="A970" s="409">
        <v>1</v>
      </c>
      <c r="B970" s="409">
        <v>1</v>
      </c>
      <c r="C970" s="429" t="s">
        <v>667</v>
      </c>
      <c r="D970" s="423"/>
      <c r="E970" s="423"/>
      <c r="F970" s="423"/>
      <c r="G970" s="423"/>
      <c r="H970" s="423"/>
      <c r="I970" s="423"/>
      <c r="J970" s="424">
        <v>8050005005206</v>
      </c>
      <c r="K970" s="425"/>
      <c r="L970" s="425"/>
      <c r="M970" s="425"/>
      <c r="N970" s="425"/>
      <c r="O970" s="425"/>
      <c r="P970" s="321" t="s">
        <v>740</v>
      </c>
      <c r="Q970" s="322"/>
      <c r="R970" s="322"/>
      <c r="S970" s="322"/>
      <c r="T970" s="322"/>
      <c r="U970" s="322"/>
      <c r="V970" s="322"/>
      <c r="W970" s="322"/>
      <c r="X970" s="322"/>
      <c r="Y970" s="323">
        <v>322</v>
      </c>
      <c r="Z970" s="324"/>
      <c r="AA970" s="324"/>
      <c r="AB970" s="325"/>
      <c r="AC970" s="333"/>
      <c r="AD970" s="428"/>
      <c r="AE970" s="428"/>
      <c r="AF970" s="428"/>
      <c r="AG970" s="428"/>
      <c r="AH970" s="426" t="s">
        <v>569</v>
      </c>
      <c r="AI970" s="427"/>
      <c r="AJ970" s="427"/>
      <c r="AK970" s="427"/>
      <c r="AL970" s="330" t="s">
        <v>569</v>
      </c>
      <c r="AM970" s="331"/>
      <c r="AN970" s="331"/>
      <c r="AO970" s="332"/>
      <c r="AP970" s="326"/>
      <c r="AQ970" s="326"/>
      <c r="AR970" s="326"/>
      <c r="AS970" s="326"/>
      <c r="AT970" s="326"/>
      <c r="AU970" s="326"/>
      <c r="AV970" s="326"/>
      <c r="AW970" s="326"/>
      <c r="AX970" s="326"/>
    </row>
    <row r="971" spans="1:50" ht="30" customHeight="1" x14ac:dyDescent="0.15">
      <c r="A971" s="409">
        <v>2</v>
      </c>
      <c r="B971" s="409">
        <v>1</v>
      </c>
      <c r="C971" s="429" t="s">
        <v>668</v>
      </c>
      <c r="D971" s="423"/>
      <c r="E971" s="423"/>
      <c r="F971" s="423"/>
      <c r="G971" s="423"/>
      <c r="H971" s="423"/>
      <c r="I971" s="423"/>
      <c r="J971" s="424">
        <v>9050005005205</v>
      </c>
      <c r="K971" s="425"/>
      <c r="L971" s="425"/>
      <c r="M971" s="425"/>
      <c r="N971" s="425"/>
      <c r="O971" s="425"/>
      <c r="P971" s="321" t="s">
        <v>743</v>
      </c>
      <c r="Q971" s="322"/>
      <c r="R971" s="322"/>
      <c r="S971" s="322"/>
      <c r="T971" s="322"/>
      <c r="U971" s="322"/>
      <c r="V971" s="322"/>
      <c r="W971" s="322"/>
      <c r="X971" s="322"/>
      <c r="Y971" s="323">
        <v>217</v>
      </c>
      <c r="Z971" s="324"/>
      <c r="AA971" s="324"/>
      <c r="AB971" s="325"/>
      <c r="AC971" s="333"/>
      <c r="AD971" s="333"/>
      <c r="AE971" s="333"/>
      <c r="AF971" s="333"/>
      <c r="AG971" s="333"/>
      <c r="AH971" s="426" t="s">
        <v>670</v>
      </c>
      <c r="AI971" s="427"/>
      <c r="AJ971" s="427"/>
      <c r="AK971" s="427"/>
      <c r="AL971" s="330" t="s">
        <v>671</v>
      </c>
      <c r="AM971" s="331"/>
      <c r="AN971" s="331"/>
      <c r="AO971" s="332"/>
      <c r="AP971" s="326"/>
      <c r="AQ971" s="326"/>
      <c r="AR971" s="326"/>
      <c r="AS971" s="326"/>
      <c r="AT971" s="326"/>
      <c r="AU971" s="326"/>
      <c r="AV971" s="326"/>
      <c r="AW971" s="326"/>
      <c r="AX971" s="326"/>
    </row>
    <row r="972" spans="1:50" ht="30" customHeight="1" x14ac:dyDescent="0.15">
      <c r="A972" s="409">
        <v>3</v>
      </c>
      <c r="B972" s="409">
        <v>1</v>
      </c>
      <c r="C972" s="429" t="s">
        <v>669</v>
      </c>
      <c r="D972" s="423"/>
      <c r="E972" s="423"/>
      <c r="F972" s="423"/>
      <c r="G972" s="423"/>
      <c r="H972" s="423"/>
      <c r="I972" s="423"/>
      <c r="J972" s="424">
        <v>5012405001732</v>
      </c>
      <c r="K972" s="425"/>
      <c r="L972" s="425"/>
      <c r="M972" s="425"/>
      <c r="N972" s="425"/>
      <c r="O972" s="425"/>
      <c r="P972" s="321" t="s">
        <v>744</v>
      </c>
      <c r="Q972" s="322"/>
      <c r="R972" s="322"/>
      <c r="S972" s="322"/>
      <c r="T972" s="322"/>
      <c r="U972" s="322"/>
      <c r="V972" s="322"/>
      <c r="W972" s="322"/>
      <c r="X972" s="322"/>
      <c r="Y972" s="323">
        <v>120</v>
      </c>
      <c r="Z972" s="324"/>
      <c r="AA972" s="324"/>
      <c r="AB972" s="325"/>
      <c r="AC972" s="333"/>
      <c r="AD972" s="333"/>
      <c r="AE972" s="333"/>
      <c r="AF972" s="333"/>
      <c r="AG972" s="333"/>
      <c r="AH972" s="328" t="s">
        <v>569</v>
      </c>
      <c r="AI972" s="329"/>
      <c r="AJ972" s="329"/>
      <c r="AK972" s="329"/>
      <c r="AL972" s="330" t="s">
        <v>569</v>
      </c>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338</v>
      </c>
      <c r="AD1002" s="281"/>
      <c r="AE1002" s="281"/>
      <c r="AF1002" s="281"/>
      <c r="AG1002" s="281"/>
      <c r="AH1002" s="349" t="s">
        <v>368</v>
      </c>
      <c r="AI1002" s="351"/>
      <c r="AJ1002" s="351"/>
      <c r="AK1002" s="351"/>
      <c r="AL1002" s="351" t="s">
        <v>21</v>
      </c>
      <c r="AM1002" s="351"/>
      <c r="AN1002" s="351"/>
      <c r="AO1002" s="433"/>
      <c r="AP1002" s="434" t="s">
        <v>301</v>
      </c>
      <c r="AQ1002" s="434"/>
      <c r="AR1002" s="434"/>
      <c r="AS1002" s="434"/>
      <c r="AT1002" s="434"/>
      <c r="AU1002" s="434"/>
      <c r="AV1002" s="434"/>
      <c r="AW1002" s="434"/>
      <c r="AX1002" s="434"/>
    </row>
    <row r="1003" spans="1:50" ht="45" customHeight="1" x14ac:dyDescent="0.15">
      <c r="A1003" s="409">
        <v>1</v>
      </c>
      <c r="B1003" s="409">
        <v>1</v>
      </c>
      <c r="C1003" s="429" t="s">
        <v>723</v>
      </c>
      <c r="D1003" s="423" t="s">
        <v>672</v>
      </c>
      <c r="E1003" s="423" t="s">
        <v>672</v>
      </c>
      <c r="F1003" s="423" t="s">
        <v>672</v>
      </c>
      <c r="G1003" s="423" t="s">
        <v>672</v>
      </c>
      <c r="H1003" s="423" t="s">
        <v>672</v>
      </c>
      <c r="I1003" s="423" t="s">
        <v>672</v>
      </c>
      <c r="J1003" s="424" t="s">
        <v>682</v>
      </c>
      <c r="K1003" s="425" t="s">
        <v>682</v>
      </c>
      <c r="L1003" s="425" t="s">
        <v>682</v>
      </c>
      <c r="M1003" s="425" t="s">
        <v>682</v>
      </c>
      <c r="N1003" s="425" t="s">
        <v>682</v>
      </c>
      <c r="O1003" s="425" t="s">
        <v>682</v>
      </c>
      <c r="P1003" s="321" t="s">
        <v>697</v>
      </c>
      <c r="Q1003" s="322" t="s">
        <v>689</v>
      </c>
      <c r="R1003" s="322" t="s">
        <v>689</v>
      </c>
      <c r="S1003" s="322" t="s">
        <v>689</v>
      </c>
      <c r="T1003" s="322" t="s">
        <v>689</v>
      </c>
      <c r="U1003" s="322" t="s">
        <v>689</v>
      </c>
      <c r="V1003" s="322" t="s">
        <v>689</v>
      </c>
      <c r="W1003" s="322" t="s">
        <v>689</v>
      </c>
      <c r="X1003" s="322" t="s">
        <v>689</v>
      </c>
      <c r="Y1003" s="323">
        <v>60</v>
      </c>
      <c r="Z1003" s="324">
        <v>60</v>
      </c>
      <c r="AA1003" s="324">
        <v>60</v>
      </c>
      <c r="AB1003" s="325">
        <v>60</v>
      </c>
      <c r="AC1003" s="333" t="s">
        <v>618</v>
      </c>
      <c r="AD1003" s="428" t="s">
        <v>618</v>
      </c>
      <c r="AE1003" s="428" t="s">
        <v>618</v>
      </c>
      <c r="AF1003" s="428" t="s">
        <v>618</v>
      </c>
      <c r="AG1003" s="428" t="s">
        <v>618</v>
      </c>
      <c r="AH1003" s="435">
        <v>1</v>
      </c>
      <c r="AI1003" s="436">
        <v>1</v>
      </c>
      <c r="AJ1003" s="436">
        <v>1</v>
      </c>
      <c r="AK1003" s="437">
        <v>1</v>
      </c>
      <c r="AL1003" s="330">
        <v>100</v>
      </c>
      <c r="AM1003" s="331">
        <v>100</v>
      </c>
      <c r="AN1003" s="331">
        <v>100</v>
      </c>
      <c r="AO1003" s="332">
        <v>100</v>
      </c>
      <c r="AP1003" s="326"/>
      <c r="AQ1003" s="326"/>
      <c r="AR1003" s="326"/>
      <c r="AS1003" s="326"/>
      <c r="AT1003" s="326"/>
      <c r="AU1003" s="326"/>
      <c r="AV1003" s="326"/>
      <c r="AW1003" s="326"/>
      <c r="AX1003" s="326"/>
    </row>
    <row r="1004" spans="1:50" ht="87.75" customHeight="1" x14ac:dyDescent="0.15">
      <c r="A1004" s="409">
        <v>2</v>
      </c>
      <c r="B1004" s="409">
        <v>1</v>
      </c>
      <c r="C1004" s="423" t="s">
        <v>673</v>
      </c>
      <c r="D1004" s="423" t="s">
        <v>673</v>
      </c>
      <c r="E1004" s="423" t="s">
        <v>673</v>
      </c>
      <c r="F1004" s="423" t="s">
        <v>673</v>
      </c>
      <c r="G1004" s="423" t="s">
        <v>673</v>
      </c>
      <c r="H1004" s="423" t="s">
        <v>673</v>
      </c>
      <c r="I1004" s="423" t="s">
        <v>673</v>
      </c>
      <c r="J1004" s="424" t="s">
        <v>683</v>
      </c>
      <c r="K1004" s="425" t="s">
        <v>683</v>
      </c>
      <c r="L1004" s="425" t="s">
        <v>683</v>
      </c>
      <c r="M1004" s="425" t="s">
        <v>683</v>
      </c>
      <c r="N1004" s="425" t="s">
        <v>683</v>
      </c>
      <c r="O1004" s="425" t="s">
        <v>683</v>
      </c>
      <c r="P1004" s="321" t="s">
        <v>698</v>
      </c>
      <c r="Q1004" s="322" t="s">
        <v>690</v>
      </c>
      <c r="R1004" s="322" t="s">
        <v>690</v>
      </c>
      <c r="S1004" s="322" t="s">
        <v>690</v>
      </c>
      <c r="T1004" s="322" t="s">
        <v>690</v>
      </c>
      <c r="U1004" s="322" t="s">
        <v>690</v>
      </c>
      <c r="V1004" s="322" t="s">
        <v>690</v>
      </c>
      <c r="W1004" s="322" t="s">
        <v>690</v>
      </c>
      <c r="X1004" s="322" t="s">
        <v>690</v>
      </c>
      <c r="Y1004" s="323">
        <v>49</v>
      </c>
      <c r="Z1004" s="324">
        <v>49</v>
      </c>
      <c r="AA1004" s="324">
        <v>49</v>
      </c>
      <c r="AB1004" s="325">
        <v>49</v>
      </c>
      <c r="AC1004" s="333" t="s">
        <v>619</v>
      </c>
      <c r="AD1004" s="333" t="s">
        <v>619</v>
      </c>
      <c r="AE1004" s="333" t="s">
        <v>619</v>
      </c>
      <c r="AF1004" s="333" t="s">
        <v>619</v>
      </c>
      <c r="AG1004" s="333" t="s">
        <v>619</v>
      </c>
      <c r="AH1004" s="435">
        <v>1</v>
      </c>
      <c r="AI1004" s="436" t="s">
        <v>567</v>
      </c>
      <c r="AJ1004" s="436" t="s">
        <v>567</v>
      </c>
      <c r="AK1004" s="437" t="s">
        <v>567</v>
      </c>
      <c r="AL1004" s="330">
        <v>100</v>
      </c>
      <c r="AM1004" s="331">
        <v>100</v>
      </c>
      <c r="AN1004" s="331">
        <v>100</v>
      </c>
      <c r="AO1004" s="332">
        <v>100</v>
      </c>
      <c r="AP1004" s="326"/>
      <c r="AQ1004" s="326"/>
      <c r="AR1004" s="326"/>
      <c r="AS1004" s="326"/>
      <c r="AT1004" s="326"/>
      <c r="AU1004" s="326"/>
      <c r="AV1004" s="326"/>
      <c r="AW1004" s="326"/>
      <c r="AX1004" s="326"/>
    </row>
    <row r="1005" spans="1:50" ht="45" customHeight="1" x14ac:dyDescent="0.15">
      <c r="A1005" s="409">
        <v>3</v>
      </c>
      <c r="B1005" s="409">
        <v>1</v>
      </c>
      <c r="C1005" s="429" t="s">
        <v>674</v>
      </c>
      <c r="D1005" s="423" t="s">
        <v>674</v>
      </c>
      <c r="E1005" s="423" t="s">
        <v>674</v>
      </c>
      <c r="F1005" s="423" t="s">
        <v>674</v>
      </c>
      <c r="G1005" s="423" t="s">
        <v>674</v>
      </c>
      <c r="H1005" s="423" t="s">
        <v>674</v>
      </c>
      <c r="I1005" s="423" t="s">
        <v>674</v>
      </c>
      <c r="J1005" s="424">
        <v>6010005030663</v>
      </c>
      <c r="K1005" s="425">
        <v>6010005030663</v>
      </c>
      <c r="L1005" s="425">
        <v>6010005030663</v>
      </c>
      <c r="M1005" s="425">
        <v>6010005030663</v>
      </c>
      <c r="N1005" s="425">
        <v>6010005030663</v>
      </c>
      <c r="O1005" s="425">
        <v>6010005030663</v>
      </c>
      <c r="P1005" s="321" t="s">
        <v>699</v>
      </c>
      <c r="Q1005" s="322" t="s">
        <v>691</v>
      </c>
      <c r="R1005" s="322" t="s">
        <v>691</v>
      </c>
      <c r="S1005" s="322" t="s">
        <v>691</v>
      </c>
      <c r="T1005" s="322" t="s">
        <v>691</v>
      </c>
      <c r="U1005" s="322" t="s">
        <v>691</v>
      </c>
      <c r="V1005" s="322" t="s">
        <v>691</v>
      </c>
      <c r="W1005" s="322" t="s">
        <v>691</v>
      </c>
      <c r="X1005" s="322" t="s">
        <v>691</v>
      </c>
      <c r="Y1005" s="323">
        <v>46</v>
      </c>
      <c r="Z1005" s="324">
        <v>46</v>
      </c>
      <c r="AA1005" s="324">
        <v>46</v>
      </c>
      <c r="AB1005" s="325">
        <v>46</v>
      </c>
      <c r="AC1005" s="333" t="s">
        <v>618</v>
      </c>
      <c r="AD1005" s="333" t="s">
        <v>618</v>
      </c>
      <c r="AE1005" s="333" t="s">
        <v>618</v>
      </c>
      <c r="AF1005" s="333" t="s">
        <v>618</v>
      </c>
      <c r="AG1005" s="333" t="s">
        <v>618</v>
      </c>
      <c r="AH1005" s="430">
        <v>1</v>
      </c>
      <c r="AI1005" s="431">
        <v>1</v>
      </c>
      <c r="AJ1005" s="431">
        <v>1</v>
      </c>
      <c r="AK1005" s="432">
        <v>1</v>
      </c>
      <c r="AL1005" s="330">
        <v>99.724448506267123</v>
      </c>
      <c r="AM1005" s="331">
        <v>99.724448506267123</v>
      </c>
      <c r="AN1005" s="331">
        <v>99.724448506267123</v>
      </c>
      <c r="AO1005" s="332">
        <v>99.724448506267123</v>
      </c>
      <c r="AP1005" s="326"/>
      <c r="AQ1005" s="326"/>
      <c r="AR1005" s="326"/>
      <c r="AS1005" s="326"/>
      <c r="AT1005" s="326"/>
      <c r="AU1005" s="326"/>
      <c r="AV1005" s="326"/>
      <c r="AW1005" s="326"/>
      <c r="AX1005" s="326"/>
    </row>
    <row r="1006" spans="1:50" ht="45" customHeight="1" x14ac:dyDescent="0.15">
      <c r="A1006" s="409">
        <v>4</v>
      </c>
      <c r="B1006" s="409">
        <v>1</v>
      </c>
      <c r="C1006" s="429" t="s">
        <v>675</v>
      </c>
      <c r="D1006" s="423" t="s">
        <v>675</v>
      </c>
      <c r="E1006" s="423" t="s">
        <v>675</v>
      </c>
      <c r="F1006" s="423" t="s">
        <v>675</v>
      </c>
      <c r="G1006" s="423" t="s">
        <v>675</v>
      </c>
      <c r="H1006" s="423" t="s">
        <v>675</v>
      </c>
      <c r="I1006" s="423" t="s">
        <v>675</v>
      </c>
      <c r="J1006" s="424" t="s">
        <v>684</v>
      </c>
      <c r="K1006" s="425" t="s">
        <v>684</v>
      </c>
      <c r="L1006" s="425" t="s">
        <v>684</v>
      </c>
      <c r="M1006" s="425" t="s">
        <v>684</v>
      </c>
      <c r="N1006" s="425" t="s">
        <v>684</v>
      </c>
      <c r="O1006" s="425" t="s">
        <v>684</v>
      </c>
      <c r="P1006" s="321" t="s">
        <v>692</v>
      </c>
      <c r="Q1006" s="322" t="s">
        <v>692</v>
      </c>
      <c r="R1006" s="322" t="s">
        <v>692</v>
      </c>
      <c r="S1006" s="322" t="s">
        <v>692</v>
      </c>
      <c r="T1006" s="322" t="s">
        <v>692</v>
      </c>
      <c r="U1006" s="322" t="s">
        <v>692</v>
      </c>
      <c r="V1006" s="322" t="s">
        <v>692</v>
      </c>
      <c r="W1006" s="322" t="s">
        <v>692</v>
      </c>
      <c r="X1006" s="322" t="s">
        <v>692</v>
      </c>
      <c r="Y1006" s="323">
        <v>39</v>
      </c>
      <c r="Z1006" s="324">
        <v>39</v>
      </c>
      <c r="AA1006" s="324">
        <v>39</v>
      </c>
      <c r="AB1006" s="325">
        <v>39</v>
      </c>
      <c r="AC1006" s="333" t="s">
        <v>704</v>
      </c>
      <c r="AD1006" s="333" t="s">
        <v>704</v>
      </c>
      <c r="AE1006" s="333" t="s">
        <v>704</v>
      </c>
      <c r="AF1006" s="333" t="s">
        <v>704</v>
      </c>
      <c r="AG1006" s="333" t="s">
        <v>704</v>
      </c>
      <c r="AH1006" s="430">
        <v>1</v>
      </c>
      <c r="AI1006" s="431">
        <v>1</v>
      </c>
      <c r="AJ1006" s="431">
        <v>1</v>
      </c>
      <c r="AK1006" s="432">
        <v>1</v>
      </c>
      <c r="AL1006" s="330">
        <v>95.615609181241126</v>
      </c>
      <c r="AM1006" s="331">
        <v>95.615609181241126</v>
      </c>
      <c r="AN1006" s="331">
        <v>95.615609181241126</v>
      </c>
      <c r="AO1006" s="332">
        <v>95.615609181241126</v>
      </c>
      <c r="AP1006" s="326"/>
      <c r="AQ1006" s="326"/>
      <c r="AR1006" s="326"/>
      <c r="AS1006" s="326"/>
      <c r="AT1006" s="326"/>
      <c r="AU1006" s="326"/>
      <c r="AV1006" s="326"/>
      <c r="AW1006" s="326"/>
      <c r="AX1006" s="326"/>
    </row>
    <row r="1007" spans="1:50" ht="45" customHeight="1" x14ac:dyDescent="0.15">
      <c r="A1007" s="409">
        <v>5</v>
      </c>
      <c r="B1007" s="409">
        <v>1</v>
      </c>
      <c r="C1007" s="423" t="s">
        <v>676</v>
      </c>
      <c r="D1007" s="423" t="s">
        <v>676</v>
      </c>
      <c r="E1007" s="423" t="s">
        <v>676</v>
      </c>
      <c r="F1007" s="423" t="s">
        <v>676</v>
      </c>
      <c r="G1007" s="423" t="s">
        <v>676</v>
      </c>
      <c r="H1007" s="423" t="s">
        <v>676</v>
      </c>
      <c r="I1007" s="423" t="s">
        <v>676</v>
      </c>
      <c r="J1007" s="424">
        <v>7010005016554</v>
      </c>
      <c r="K1007" s="425">
        <v>7010005016554</v>
      </c>
      <c r="L1007" s="425">
        <v>7010005016554</v>
      </c>
      <c r="M1007" s="425">
        <v>7010005016554</v>
      </c>
      <c r="N1007" s="425">
        <v>7010005016554</v>
      </c>
      <c r="O1007" s="425">
        <v>7010005016554</v>
      </c>
      <c r="P1007" s="321" t="s">
        <v>701</v>
      </c>
      <c r="Q1007" s="322" t="s">
        <v>693</v>
      </c>
      <c r="R1007" s="322" t="s">
        <v>693</v>
      </c>
      <c r="S1007" s="322" t="s">
        <v>693</v>
      </c>
      <c r="T1007" s="322" t="s">
        <v>693</v>
      </c>
      <c r="U1007" s="322" t="s">
        <v>693</v>
      </c>
      <c r="V1007" s="322" t="s">
        <v>693</v>
      </c>
      <c r="W1007" s="322" t="s">
        <v>693</v>
      </c>
      <c r="X1007" s="322" t="s">
        <v>693</v>
      </c>
      <c r="Y1007" s="323">
        <v>33</v>
      </c>
      <c r="Z1007" s="324">
        <v>33</v>
      </c>
      <c r="AA1007" s="324">
        <v>33</v>
      </c>
      <c r="AB1007" s="325">
        <v>33</v>
      </c>
      <c r="AC1007" s="327" t="s">
        <v>619</v>
      </c>
      <c r="AD1007" s="327" t="s">
        <v>619</v>
      </c>
      <c r="AE1007" s="327" t="s">
        <v>619</v>
      </c>
      <c r="AF1007" s="327" t="s">
        <v>619</v>
      </c>
      <c r="AG1007" s="327" t="s">
        <v>619</v>
      </c>
      <c r="AH1007" s="430">
        <v>1</v>
      </c>
      <c r="AI1007" s="431">
        <v>1</v>
      </c>
      <c r="AJ1007" s="431">
        <v>1</v>
      </c>
      <c r="AK1007" s="432">
        <v>1</v>
      </c>
      <c r="AL1007" s="330">
        <v>99.618130499750961</v>
      </c>
      <c r="AM1007" s="331">
        <v>99.618130499750961</v>
      </c>
      <c r="AN1007" s="331">
        <v>99.618130499750961</v>
      </c>
      <c r="AO1007" s="332">
        <v>99.618130499750961</v>
      </c>
      <c r="AP1007" s="326"/>
      <c r="AQ1007" s="326"/>
      <c r="AR1007" s="326"/>
      <c r="AS1007" s="326"/>
      <c r="AT1007" s="326"/>
      <c r="AU1007" s="326"/>
      <c r="AV1007" s="326"/>
      <c r="AW1007" s="326"/>
      <c r="AX1007" s="326"/>
    </row>
    <row r="1008" spans="1:50" ht="45" customHeight="1" x14ac:dyDescent="0.15">
      <c r="A1008" s="409">
        <v>6</v>
      </c>
      <c r="B1008" s="409">
        <v>1</v>
      </c>
      <c r="C1008" s="423" t="s">
        <v>677</v>
      </c>
      <c r="D1008" s="423" t="s">
        <v>677</v>
      </c>
      <c r="E1008" s="423" t="s">
        <v>677</v>
      </c>
      <c r="F1008" s="423" t="s">
        <v>677</v>
      </c>
      <c r="G1008" s="423" t="s">
        <v>677</v>
      </c>
      <c r="H1008" s="423" t="s">
        <v>677</v>
      </c>
      <c r="I1008" s="423" t="s">
        <v>677</v>
      </c>
      <c r="J1008" s="424" t="s">
        <v>685</v>
      </c>
      <c r="K1008" s="425" t="s">
        <v>685</v>
      </c>
      <c r="L1008" s="425" t="s">
        <v>685</v>
      </c>
      <c r="M1008" s="425" t="s">
        <v>685</v>
      </c>
      <c r="N1008" s="425" t="s">
        <v>685</v>
      </c>
      <c r="O1008" s="425" t="s">
        <v>685</v>
      </c>
      <c r="P1008" s="321" t="s">
        <v>700</v>
      </c>
      <c r="Q1008" s="322" t="s">
        <v>694</v>
      </c>
      <c r="R1008" s="322" t="s">
        <v>694</v>
      </c>
      <c r="S1008" s="322" t="s">
        <v>694</v>
      </c>
      <c r="T1008" s="322" t="s">
        <v>694</v>
      </c>
      <c r="U1008" s="322" t="s">
        <v>694</v>
      </c>
      <c r="V1008" s="322" t="s">
        <v>694</v>
      </c>
      <c r="W1008" s="322" t="s">
        <v>694</v>
      </c>
      <c r="X1008" s="322" t="s">
        <v>694</v>
      </c>
      <c r="Y1008" s="323">
        <v>33</v>
      </c>
      <c r="Z1008" s="324">
        <v>33</v>
      </c>
      <c r="AA1008" s="324">
        <v>33</v>
      </c>
      <c r="AB1008" s="325">
        <v>33</v>
      </c>
      <c r="AC1008" s="327" t="s">
        <v>619</v>
      </c>
      <c r="AD1008" s="327" t="s">
        <v>619</v>
      </c>
      <c r="AE1008" s="327" t="s">
        <v>619</v>
      </c>
      <c r="AF1008" s="327" t="s">
        <v>619</v>
      </c>
      <c r="AG1008" s="327" t="s">
        <v>619</v>
      </c>
      <c r="AH1008" s="430">
        <v>1</v>
      </c>
      <c r="AI1008" s="431">
        <v>1</v>
      </c>
      <c r="AJ1008" s="431">
        <v>1</v>
      </c>
      <c r="AK1008" s="432">
        <v>1</v>
      </c>
      <c r="AL1008" s="330">
        <v>100</v>
      </c>
      <c r="AM1008" s="331">
        <v>100</v>
      </c>
      <c r="AN1008" s="331">
        <v>100</v>
      </c>
      <c r="AO1008" s="332">
        <v>100</v>
      </c>
      <c r="AP1008" s="326"/>
      <c r="AQ1008" s="326"/>
      <c r="AR1008" s="326"/>
      <c r="AS1008" s="326"/>
      <c r="AT1008" s="326"/>
      <c r="AU1008" s="326"/>
      <c r="AV1008" s="326"/>
      <c r="AW1008" s="326"/>
      <c r="AX1008" s="326"/>
    </row>
    <row r="1009" spans="1:50" ht="45" customHeight="1" x14ac:dyDescent="0.15">
      <c r="A1009" s="409">
        <v>7</v>
      </c>
      <c r="B1009" s="409">
        <v>1</v>
      </c>
      <c r="C1009" s="423" t="s">
        <v>678</v>
      </c>
      <c r="D1009" s="423" t="s">
        <v>678</v>
      </c>
      <c r="E1009" s="423" t="s">
        <v>678</v>
      </c>
      <c r="F1009" s="423" t="s">
        <v>678</v>
      </c>
      <c r="G1009" s="423" t="s">
        <v>678</v>
      </c>
      <c r="H1009" s="423" t="s">
        <v>678</v>
      </c>
      <c r="I1009" s="423" t="s">
        <v>678</v>
      </c>
      <c r="J1009" s="424" t="s">
        <v>686</v>
      </c>
      <c r="K1009" s="425" t="s">
        <v>686</v>
      </c>
      <c r="L1009" s="425" t="s">
        <v>686</v>
      </c>
      <c r="M1009" s="425" t="s">
        <v>686</v>
      </c>
      <c r="N1009" s="425" t="s">
        <v>686</v>
      </c>
      <c r="O1009" s="425" t="s">
        <v>686</v>
      </c>
      <c r="P1009" s="322" t="s">
        <v>695</v>
      </c>
      <c r="Q1009" s="322" t="s">
        <v>695</v>
      </c>
      <c r="R1009" s="322" t="s">
        <v>695</v>
      </c>
      <c r="S1009" s="322" t="s">
        <v>695</v>
      </c>
      <c r="T1009" s="322" t="s">
        <v>695</v>
      </c>
      <c r="U1009" s="322" t="s">
        <v>695</v>
      </c>
      <c r="V1009" s="322" t="s">
        <v>695</v>
      </c>
      <c r="W1009" s="322" t="s">
        <v>695</v>
      </c>
      <c r="X1009" s="322" t="s">
        <v>695</v>
      </c>
      <c r="Y1009" s="323">
        <v>27</v>
      </c>
      <c r="Z1009" s="324">
        <v>27</v>
      </c>
      <c r="AA1009" s="324">
        <v>27</v>
      </c>
      <c r="AB1009" s="325">
        <v>27</v>
      </c>
      <c r="AC1009" s="327" t="s">
        <v>619</v>
      </c>
      <c r="AD1009" s="327" t="s">
        <v>619</v>
      </c>
      <c r="AE1009" s="327" t="s">
        <v>619</v>
      </c>
      <c r="AF1009" s="327" t="s">
        <v>619</v>
      </c>
      <c r="AG1009" s="327" t="s">
        <v>619</v>
      </c>
      <c r="AH1009" s="430">
        <v>1</v>
      </c>
      <c r="AI1009" s="431">
        <v>1</v>
      </c>
      <c r="AJ1009" s="431">
        <v>1</v>
      </c>
      <c r="AK1009" s="432">
        <v>1</v>
      </c>
      <c r="AL1009" s="330">
        <v>99.81684981684981</v>
      </c>
      <c r="AM1009" s="331">
        <v>99.81684981684981</v>
      </c>
      <c r="AN1009" s="331">
        <v>99.81684981684981</v>
      </c>
      <c r="AO1009" s="332">
        <v>99.81684981684981</v>
      </c>
      <c r="AP1009" s="326"/>
      <c r="AQ1009" s="326"/>
      <c r="AR1009" s="326"/>
      <c r="AS1009" s="326"/>
      <c r="AT1009" s="326"/>
      <c r="AU1009" s="326"/>
      <c r="AV1009" s="326"/>
      <c r="AW1009" s="326"/>
      <c r="AX1009" s="326"/>
    </row>
    <row r="1010" spans="1:50" ht="45" customHeight="1" x14ac:dyDescent="0.15">
      <c r="A1010" s="409">
        <v>8</v>
      </c>
      <c r="B1010" s="409">
        <v>1</v>
      </c>
      <c r="C1010" s="423" t="s">
        <v>679</v>
      </c>
      <c r="D1010" s="423" t="s">
        <v>679</v>
      </c>
      <c r="E1010" s="423" t="s">
        <v>679</v>
      </c>
      <c r="F1010" s="423" t="s">
        <v>679</v>
      </c>
      <c r="G1010" s="423" t="s">
        <v>679</v>
      </c>
      <c r="H1010" s="423" t="s">
        <v>679</v>
      </c>
      <c r="I1010" s="423" t="s">
        <v>679</v>
      </c>
      <c r="J1010" s="424" t="s">
        <v>687</v>
      </c>
      <c r="K1010" s="425" t="s">
        <v>687</v>
      </c>
      <c r="L1010" s="425" t="s">
        <v>687</v>
      </c>
      <c r="M1010" s="425" t="s">
        <v>687</v>
      </c>
      <c r="N1010" s="425" t="s">
        <v>687</v>
      </c>
      <c r="O1010" s="425" t="s">
        <v>687</v>
      </c>
      <c r="P1010" s="322" t="s">
        <v>696</v>
      </c>
      <c r="Q1010" s="322" t="s">
        <v>696</v>
      </c>
      <c r="R1010" s="322" t="s">
        <v>696</v>
      </c>
      <c r="S1010" s="322" t="s">
        <v>696</v>
      </c>
      <c r="T1010" s="322" t="s">
        <v>696</v>
      </c>
      <c r="U1010" s="322" t="s">
        <v>696</v>
      </c>
      <c r="V1010" s="322" t="s">
        <v>696</v>
      </c>
      <c r="W1010" s="322" t="s">
        <v>696</v>
      </c>
      <c r="X1010" s="322" t="s">
        <v>696</v>
      </c>
      <c r="Y1010" s="323">
        <v>24</v>
      </c>
      <c r="Z1010" s="324">
        <v>24</v>
      </c>
      <c r="AA1010" s="324">
        <v>24</v>
      </c>
      <c r="AB1010" s="325">
        <v>24</v>
      </c>
      <c r="AC1010" s="327" t="s">
        <v>618</v>
      </c>
      <c r="AD1010" s="327" t="s">
        <v>618</v>
      </c>
      <c r="AE1010" s="327" t="s">
        <v>618</v>
      </c>
      <c r="AF1010" s="327" t="s">
        <v>618</v>
      </c>
      <c r="AG1010" s="327" t="s">
        <v>618</v>
      </c>
      <c r="AH1010" s="430">
        <v>1</v>
      </c>
      <c r="AI1010" s="431" t="s">
        <v>567</v>
      </c>
      <c r="AJ1010" s="431" t="s">
        <v>567</v>
      </c>
      <c r="AK1010" s="432" t="s">
        <v>567</v>
      </c>
      <c r="AL1010" s="330">
        <v>100</v>
      </c>
      <c r="AM1010" s="331">
        <v>100</v>
      </c>
      <c r="AN1010" s="331">
        <v>100</v>
      </c>
      <c r="AO1010" s="332">
        <v>100</v>
      </c>
      <c r="AP1010" s="326"/>
      <c r="AQ1010" s="326"/>
      <c r="AR1010" s="326"/>
      <c r="AS1010" s="326"/>
      <c r="AT1010" s="326"/>
      <c r="AU1010" s="326"/>
      <c r="AV1010" s="326"/>
      <c r="AW1010" s="326"/>
      <c r="AX1010" s="326"/>
    </row>
    <row r="1011" spans="1:50" ht="45" customHeight="1" x14ac:dyDescent="0.15">
      <c r="A1011" s="409">
        <v>9</v>
      </c>
      <c r="B1011" s="409">
        <v>1</v>
      </c>
      <c r="C1011" s="423" t="s">
        <v>680</v>
      </c>
      <c r="D1011" s="423" t="s">
        <v>680</v>
      </c>
      <c r="E1011" s="423" t="s">
        <v>680</v>
      </c>
      <c r="F1011" s="423" t="s">
        <v>680</v>
      </c>
      <c r="G1011" s="423" t="s">
        <v>680</v>
      </c>
      <c r="H1011" s="423" t="s">
        <v>680</v>
      </c>
      <c r="I1011" s="423" t="s">
        <v>680</v>
      </c>
      <c r="J1011" s="424" t="s">
        <v>688</v>
      </c>
      <c r="K1011" s="425" t="s">
        <v>688</v>
      </c>
      <c r="L1011" s="425" t="s">
        <v>688</v>
      </c>
      <c r="M1011" s="425" t="s">
        <v>688</v>
      </c>
      <c r="N1011" s="425" t="s">
        <v>688</v>
      </c>
      <c r="O1011" s="425" t="s">
        <v>688</v>
      </c>
      <c r="P1011" s="322" t="s">
        <v>702</v>
      </c>
      <c r="Q1011" s="322"/>
      <c r="R1011" s="322"/>
      <c r="S1011" s="322"/>
      <c r="T1011" s="322"/>
      <c r="U1011" s="322"/>
      <c r="V1011" s="322"/>
      <c r="W1011" s="322"/>
      <c r="X1011" s="322"/>
      <c r="Y1011" s="323">
        <v>17</v>
      </c>
      <c r="Z1011" s="324">
        <v>17</v>
      </c>
      <c r="AA1011" s="324">
        <v>17</v>
      </c>
      <c r="AB1011" s="325">
        <v>17</v>
      </c>
      <c r="AC1011" s="327" t="s">
        <v>705</v>
      </c>
      <c r="AD1011" s="327" t="s">
        <v>705</v>
      </c>
      <c r="AE1011" s="327" t="s">
        <v>705</v>
      </c>
      <c r="AF1011" s="327" t="s">
        <v>705</v>
      </c>
      <c r="AG1011" s="327" t="s">
        <v>705</v>
      </c>
      <c r="AH1011" s="328">
        <v>1</v>
      </c>
      <c r="AI1011" s="329"/>
      <c r="AJ1011" s="329"/>
      <c r="AK1011" s="329"/>
      <c r="AL1011" s="330">
        <v>95.5</v>
      </c>
      <c r="AM1011" s="331">
        <v>9550</v>
      </c>
      <c r="AN1011" s="331">
        <v>9550</v>
      </c>
      <c r="AO1011" s="332">
        <v>9550</v>
      </c>
      <c r="AP1011" s="326"/>
      <c r="AQ1011" s="326"/>
      <c r="AR1011" s="326"/>
      <c r="AS1011" s="326"/>
      <c r="AT1011" s="326"/>
      <c r="AU1011" s="326"/>
      <c r="AV1011" s="326"/>
      <c r="AW1011" s="326"/>
      <c r="AX1011" s="326"/>
    </row>
    <row r="1012" spans="1:50" ht="45" customHeight="1" x14ac:dyDescent="0.15">
      <c r="A1012" s="409">
        <v>10</v>
      </c>
      <c r="B1012" s="409">
        <v>1</v>
      </c>
      <c r="C1012" s="423" t="s">
        <v>681</v>
      </c>
      <c r="D1012" s="423" t="s">
        <v>681</v>
      </c>
      <c r="E1012" s="423" t="s">
        <v>681</v>
      </c>
      <c r="F1012" s="423" t="s">
        <v>681</v>
      </c>
      <c r="G1012" s="423" t="s">
        <v>681</v>
      </c>
      <c r="H1012" s="423" t="s">
        <v>681</v>
      </c>
      <c r="I1012" s="423" t="s">
        <v>681</v>
      </c>
      <c r="J1012" s="424" t="s">
        <v>646</v>
      </c>
      <c r="K1012" s="425" t="s">
        <v>646</v>
      </c>
      <c r="L1012" s="425" t="s">
        <v>646</v>
      </c>
      <c r="M1012" s="425" t="s">
        <v>646</v>
      </c>
      <c r="N1012" s="425" t="s">
        <v>646</v>
      </c>
      <c r="O1012" s="425" t="s">
        <v>646</v>
      </c>
      <c r="P1012" s="322" t="s">
        <v>703</v>
      </c>
      <c r="Q1012" s="322"/>
      <c r="R1012" s="322"/>
      <c r="S1012" s="322"/>
      <c r="T1012" s="322"/>
      <c r="U1012" s="322"/>
      <c r="V1012" s="322"/>
      <c r="W1012" s="322"/>
      <c r="X1012" s="322"/>
      <c r="Y1012" s="323">
        <v>16</v>
      </c>
      <c r="Z1012" s="324">
        <v>16</v>
      </c>
      <c r="AA1012" s="324">
        <v>16</v>
      </c>
      <c r="AB1012" s="325">
        <v>16</v>
      </c>
      <c r="AC1012" s="327" t="s">
        <v>704</v>
      </c>
      <c r="AD1012" s="327" t="s">
        <v>704</v>
      </c>
      <c r="AE1012" s="327" t="s">
        <v>704</v>
      </c>
      <c r="AF1012" s="327" t="s">
        <v>704</v>
      </c>
      <c r="AG1012" s="327" t="s">
        <v>704</v>
      </c>
      <c r="AH1012" s="328">
        <v>1</v>
      </c>
      <c r="AI1012" s="329"/>
      <c r="AJ1012" s="329"/>
      <c r="AK1012" s="329"/>
      <c r="AL1012" s="330">
        <v>99.033816425120762</v>
      </c>
      <c r="AM1012" s="331">
        <v>99.033816425120762</v>
      </c>
      <c r="AN1012" s="331">
        <v>99.033816425120762</v>
      </c>
      <c r="AO1012" s="332">
        <v>99.033816425120762</v>
      </c>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338</v>
      </c>
      <c r="AD1035" s="281"/>
      <c r="AE1035" s="281"/>
      <c r="AF1035" s="281"/>
      <c r="AG1035" s="281"/>
      <c r="AH1035" s="349" t="s">
        <v>368</v>
      </c>
      <c r="AI1035" s="351"/>
      <c r="AJ1035" s="351"/>
      <c r="AK1035" s="351"/>
      <c r="AL1035" s="351" t="s">
        <v>21</v>
      </c>
      <c r="AM1035" s="351"/>
      <c r="AN1035" s="351"/>
      <c r="AO1035" s="433"/>
      <c r="AP1035" s="434" t="s">
        <v>301</v>
      </c>
      <c r="AQ1035" s="434"/>
      <c r="AR1035" s="434"/>
      <c r="AS1035" s="434"/>
      <c r="AT1035" s="434"/>
      <c r="AU1035" s="434"/>
      <c r="AV1035" s="434"/>
      <c r="AW1035" s="434"/>
      <c r="AX1035" s="434"/>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338</v>
      </c>
      <c r="AD1068" s="281"/>
      <c r="AE1068" s="281"/>
      <c r="AF1068" s="281"/>
      <c r="AG1068" s="281"/>
      <c r="AH1068" s="349" t="s">
        <v>368</v>
      </c>
      <c r="AI1068" s="351"/>
      <c r="AJ1068" s="351"/>
      <c r="AK1068" s="351"/>
      <c r="AL1068" s="351" t="s">
        <v>21</v>
      </c>
      <c r="AM1068" s="351"/>
      <c r="AN1068" s="351"/>
      <c r="AO1068" s="433"/>
      <c r="AP1068" s="434" t="s">
        <v>301</v>
      </c>
      <c r="AQ1068" s="434"/>
      <c r="AR1068" s="434"/>
      <c r="AS1068" s="434"/>
      <c r="AT1068" s="434"/>
      <c r="AU1068" s="434"/>
      <c r="AV1068" s="434"/>
      <c r="AW1068" s="434"/>
      <c r="AX1068" s="434"/>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329</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70" t="s">
        <v>344</v>
      </c>
      <c r="AM1099" s="971"/>
      <c r="AN1099" s="97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1" t="s">
        <v>266</v>
      </c>
      <c r="D1102" s="902"/>
      <c r="E1102" s="281" t="s">
        <v>265</v>
      </c>
      <c r="F1102" s="902"/>
      <c r="G1102" s="902"/>
      <c r="H1102" s="902"/>
      <c r="I1102" s="902"/>
      <c r="J1102" s="281" t="s">
        <v>300</v>
      </c>
      <c r="K1102" s="281"/>
      <c r="L1102" s="281"/>
      <c r="M1102" s="281"/>
      <c r="N1102" s="281"/>
      <c r="O1102" s="281"/>
      <c r="P1102" s="349" t="s">
        <v>27</v>
      </c>
      <c r="Q1102" s="349"/>
      <c r="R1102" s="349"/>
      <c r="S1102" s="349"/>
      <c r="T1102" s="349"/>
      <c r="U1102" s="349"/>
      <c r="V1102" s="349"/>
      <c r="W1102" s="349"/>
      <c r="X1102" s="349"/>
      <c r="Y1102" s="281" t="s">
        <v>302</v>
      </c>
      <c r="Z1102" s="902"/>
      <c r="AA1102" s="902"/>
      <c r="AB1102" s="902"/>
      <c r="AC1102" s="281" t="s">
        <v>248</v>
      </c>
      <c r="AD1102" s="281"/>
      <c r="AE1102" s="281"/>
      <c r="AF1102" s="281"/>
      <c r="AG1102" s="281"/>
      <c r="AH1102" s="349" t="s">
        <v>261</v>
      </c>
      <c r="AI1102" s="350"/>
      <c r="AJ1102" s="350"/>
      <c r="AK1102" s="350"/>
      <c r="AL1102" s="350" t="s">
        <v>21</v>
      </c>
      <c r="AM1102" s="350"/>
      <c r="AN1102" s="350"/>
      <c r="AO1102" s="905"/>
      <c r="AP1102" s="434" t="s">
        <v>330</v>
      </c>
      <c r="AQ1102" s="434"/>
      <c r="AR1102" s="434"/>
      <c r="AS1102" s="434"/>
      <c r="AT1102" s="434"/>
      <c r="AU1102" s="434"/>
      <c r="AV1102" s="434"/>
      <c r="AW1102" s="434"/>
      <c r="AX1102" s="434"/>
    </row>
    <row r="1103" spans="1:50" ht="30" hidden="1" customHeight="1" x14ac:dyDescent="0.15">
      <c r="A1103" s="409">
        <v>1</v>
      </c>
      <c r="B1103" s="409">
        <v>1</v>
      </c>
      <c r="C1103" s="904"/>
      <c r="D1103" s="904"/>
      <c r="E1103" s="903"/>
      <c r="F1103" s="903"/>
      <c r="G1103" s="903"/>
      <c r="H1103" s="903"/>
      <c r="I1103" s="90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904"/>
      <c r="D1104" s="904"/>
      <c r="E1104" s="903"/>
      <c r="F1104" s="903"/>
      <c r="G1104" s="903"/>
      <c r="H1104" s="903"/>
      <c r="I1104" s="90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4"/>
      <c r="D1105" s="904"/>
      <c r="E1105" s="903"/>
      <c r="F1105" s="903"/>
      <c r="G1105" s="903"/>
      <c r="H1105" s="903"/>
      <c r="I1105" s="90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4"/>
      <c r="D1106" s="904"/>
      <c r="E1106" s="903"/>
      <c r="F1106" s="903"/>
      <c r="G1106" s="903"/>
      <c r="H1106" s="903"/>
      <c r="I1106" s="90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4"/>
      <c r="D1107" s="904"/>
      <c r="E1107" s="903"/>
      <c r="F1107" s="903"/>
      <c r="G1107" s="903"/>
      <c r="H1107" s="903"/>
      <c r="I1107" s="90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4"/>
      <c r="D1108" s="904"/>
      <c r="E1108" s="903"/>
      <c r="F1108" s="903"/>
      <c r="G1108" s="903"/>
      <c r="H1108" s="903"/>
      <c r="I1108" s="90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4"/>
      <c r="D1109" s="904"/>
      <c r="E1109" s="903"/>
      <c r="F1109" s="903"/>
      <c r="G1109" s="903"/>
      <c r="H1109" s="903"/>
      <c r="I1109" s="90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4"/>
      <c r="D1110" s="904"/>
      <c r="E1110" s="903"/>
      <c r="F1110" s="903"/>
      <c r="G1110" s="903"/>
      <c r="H1110" s="903"/>
      <c r="I1110" s="90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4"/>
      <c r="D1111" s="904"/>
      <c r="E1111" s="903"/>
      <c r="F1111" s="903"/>
      <c r="G1111" s="903"/>
      <c r="H1111" s="903"/>
      <c r="I1111" s="90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4"/>
      <c r="D1112" s="904"/>
      <c r="E1112" s="903"/>
      <c r="F1112" s="903"/>
      <c r="G1112" s="903"/>
      <c r="H1112" s="903"/>
      <c r="I1112" s="90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4"/>
      <c r="D1113" s="904"/>
      <c r="E1113" s="903"/>
      <c r="F1113" s="903"/>
      <c r="G1113" s="903"/>
      <c r="H1113" s="903"/>
      <c r="I1113" s="90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4"/>
      <c r="D1114" s="904"/>
      <c r="E1114" s="903"/>
      <c r="F1114" s="903"/>
      <c r="G1114" s="903"/>
      <c r="H1114" s="903"/>
      <c r="I1114" s="90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4"/>
      <c r="D1115" s="904"/>
      <c r="E1115" s="903"/>
      <c r="F1115" s="903"/>
      <c r="G1115" s="903"/>
      <c r="H1115" s="903"/>
      <c r="I1115" s="90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4"/>
      <c r="D1116" s="904"/>
      <c r="E1116" s="903"/>
      <c r="F1116" s="903"/>
      <c r="G1116" s="903"/>
      <c r="H1116" s="903"/>
      <c r="I1116" s="90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4"/>
      <c r="D1117" s="904"/>
      <c r="E1117" s="903"/>
      <c r="F1117" s="903"/>
      <c r="G1117" s="903"/>
      <c r="H1117" s="903"/>
      <c r="I1117" s="90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4"/>
      <c r="D1118" s="904"/>
      <c r="E1118" s="903"/>
      <c r="F1118" s="903"/>
      <c r="G1118" s="903"/>
      <c r="H1118" s="903"/>
      <c r="I1118" s="90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4"/>
      <c r="D1119" s="904"/>
      <c r="E1119" s="903"/>
      <c r="F1119" s="903"/>
      <c r="G1119" s="903"/>
      <c r="H1119" s="903"/>
      <c r="I1119" s="90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4"/>
      <c r="D1120" s="904"/>
      <c r="E1120" s="265"/>
      <c r="F1120" s="903"/>
      <c r="G1120" s="903"/>
      <c r="H1120" s="903"/>
      <c r="I1120" s="90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4"/>
      <c r="D1121" s="904"/>
      <c r="E1121" s="903"/>
      <c r="F1121" s="903"/>
      <c r="G1121" s="903"/>
      <c r="H1121" s="903"/>
      <c r="I1121" s="90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4"/>
      <c r="D1122" s="904"/>
      <c r="E1122" s="903"/>
      <c r="F1122" s="903"/>
      <c r="G1122" s="903"/>
      <c r="H1122" s="903"/>
      <c r="I1122" s="90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4"/>
      <c r="D1123" s="904"/>
      <c r="E1123" s="903"/>
      <c r="F1123" s="903"/>
      <c r="G1123" s="903"/>
      <c r="H1123" s="903"/>
      <c r="I1123" s="903"/>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4"/>
      <c r="D1124" s="904"/>
      <c r="E1124" s="903"/>
      <c r="F1124" s="903"/>
      <c r="G1124" s="903"/>
      <c r="H1124" s="903"/>
      <c r="I1124" s="903"/>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4"/>
      <c r="D1125" s="904"/>
      <c r="E1125" s="903"/>
      <c r="F1125" s="903"/>
      <c r="G1125" s="903"/>
      <c r="H1125" s="903"/>
      <c r="I1125" s="903"/>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4"/>
      <c r="D1126" s="904"/>
      <c r="E1126" s="903"/>
      <c r="F1126" s="903"/>
      <c r="G1126" s="903"/>
      <c r="H1126" s="903"/>
      <c r="I1126" s="90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4"/>
      <c r="D1127" s="904"/>
      <c r="E1127" s="903"/>
      <c r="F1127" s="903"/>
      <c r="G1127" s="903"/>
      <c r="H1127" s="903"/>
      <c r="I1127" s="90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4"/>
      <c r="D1128" s="904"/>
      <c r="E1128" s="903"/>
      <c r="F1128" s="903"/>
      <c r="G1128" s="903"/>
      <c r="H1128" s="903"/>
      <c r="I1128" s="90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4"/>
      <c r="D1129" s="904"/>
      <c r="E1129" s="903"/>
      <c r="F1129" s="903"/>
      <c r="G1129" s="903"/>
      <c r="H1129" s="903"/>
      <c r="I1129" s="90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4"/>
      <c r="D1130" s="904"/>
      <c r="E1130" s="903"/>
      <c r="F1130" s="903"/>
      <c r="G1130" s="903"/>
      <c r="H1130" s="903"/>
      <c r="I1130" s="90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4"/>
      <c r="D1131" s="904"/>
      <c r="E1131" s="903"/>
      <c r="F1131" s="903"/>
      <c r="G1131" s="903"/>
      <c r="H1131" s="903"/>
      <c r="I1131" s="90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4"/>
      <c r="D1132" s="904"/>
      <c r="E1132" s="903"/>
      <c r="F1132" s="903"/>
      <c r="G1132" s="903"/>
      <c r="H1132" s="903"/>
      <c r="I1132" s="90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49">
      <formula>IF(RIGHT(TEXT(P14,"0.#"),1)=".",FALSE,TRUE)</formula>
    </cfRule>
    <cfRule type="expression" dxfId="2806" priority="14050">
      <formula>IF(RIGHT(TEXT(P14,"0.#"),1)=".",TRUE,FALSE)</formula>
    </cfRule>
  </conditionalFormatting>
  <conditionalFormatting sqref="P18:AX18">
    <cfRule type="expression" dxfId="2805" priority="13925">
      <formula>IF(RIGHT(TEXT(P18,"0.#"),1)=".",FALSE,TRUE)</formula>
    </cfRule>
    <cfRule type="expression" dxfId="2804" priority="13926">
      <formula>IF(RIGHT(TEXT(P18,"0.#"),1)=".",TRUE,FALSE)</formula>
    </cfRule>
  </conditionalFormatting>
  <conditionalFormatting sqref="Y783">
    <cfRule type="expression" dxfId="2803" priority="13921">
      <formula>IF(RIGHT(TEXT(Y783,"0.#"),1)=".",FALSE,TRUE)</formula>
    </cfRule>
    <cfRule type="expression" dxfId="2802" priority="13922">
      <formula>IF(RIGHT(TEXT(Y783,"0.#"),1)=".",TRUE,FALSE)</formula>
    </cfRule>
  </conditionalFormatting>
  <conditionalFormatting sqref="Y792">
    <cfRule type="expression" dxfId="2801" priority="13917">
      <formula>IF(RIGHT(TEXT(Y792,"0.#"),1)=".",FALSE,TRUE)</formula>
    </cfRule>
    <cfRule type="expression" dxfId="2800" priority="13918">
      <formula>IF(RIGHT(TEXT(Y792,"0.#"),1)=".",TRUE,FALSE)</formula>
    </cfRule>
  </conditionalFormatting>
  <conditionalFormatting sqref="Y823:Y830 Y821 Y810:Y817 Y808 Y797:Y804 Y795">
    <cfRule type="expression" dxfId="2799" priority="13699">
      <formula>IF(RIGHT(TEXT(Y795,"0.#"),1)=".",FALSE,TRUE)</formula>
    </cfRule>
    <cfRule type="expression" dxfId="2798" priority="13700">
      <formula>IF(RIGHT(TEXT(Y795,"0.#"),1)=".",TRUE,FALSE)</formula>
    </cfRule>
  </conditionalFormatting>
  <conditionalFormatting sqref="P16:AQ17 P15:AX15 P13:AX13">
    <cfRule type="expression" dxfId="2797" priority="13747">
      <formula>IF(RIGHT(TEXT(P13,"0.#"),1)=".",FALSE,TRUE)</formula>
    </cfRule>
    <cfRule type="expression" dxfId="2796" priority="13748">
      <formula>IF(RIGHT(TEXT(P13,"0.#"),1)=".",TRUE,FALSE)</formula>
    </cfRule>
  </conditionalFormatting>
  <conditionalFormatting sqref="P19:AJ19">
    <cfRule type="expression" dxfId="2795" priority="13745">
      <formula>IF(RIGHT(TEXT(P19,"0.#"),1)=".",FALSE,TRUE)</formula>
    </cfRule>
    <cfRule type="expression" dxfId="2794" priority="13746">
      <formula>IF(RIGHT(TEXT(P19,"0.#"),1)=".",TRUE,FALSE)</formula>
    </cfRule>
  </conditionalFormatting>
  <conditionalFormatting sqref="Y784:Y791 Y782">
    <cfRule type="expression" dxfId="2793" priority="13723">
      <formula>IF(RIGHT(TEXT(Y782,"0.#"),1)=".",FALSE,TRUE)</formula>
    </cfRule>
    <cfRule type="expression" dxfId="2792" priority="13724">
      <formula>IF(RIGHT(TEXT(Y782,"0.#"),1)=".",TRUE,FALSE)</formula>
    </cfRule>
  </conditionalFormatting>
  <conditionalFormatting sqref="AU783">
    <cfRule type="expression" dxfId="2791" priority="13721">
      <formula>IF(RIGHT(TEXT(AU783,"0.#"),1)=".",FALSE,TRUE)</formula>
    </cfRule>
    <cfRule type="expression" dxfId="2790" priority="13722">
      <formula>IF(RIGHT(TEXT(AU783,"0.#"),1)=".",TRUE,FALSE)</formula>
    </cfRule>
  </conditionalFormatting>
  <conditionalFormatting sqref="AU792">
    <cfRule type="expression" dxfId="2789" priority="13719">
      <formula>IF(RIGHT(TEXT(AU792,"0.#"),1)=".",FALSE,TRUE)</formula>
    </cfRule>
    <cfRule type="expression" dxfId="2788" priority="13720">
      <formula>IF(RIGHT(TEXT(AU792,"0.#"),1)=".",TRUE,FALSE)</formula>
    </cfRule>
  </conditionalFormatting>
  <conditionalFormatting sqref="AU784:AU791 AU782">
    <cfRule type="expression" dxfId="2787" priority="13717">
      <formula>IF(RIGHT(TEXT(AU782,"0.#"),1)=".",FALSE,TRUE)</formula>
    </cfRule>
    <cfRule type="expression" dxfId="2786" priority="13718">
      <formula>IF(RIGHT(TEXT(AU782,"0.#"),1)=".",TRUE,FALSE)</formula>
    </cfRule>
  </conditionalFormatting>
  <conditionalFormatting sqref="Y822 Y809 Y796">
    <cfRule type="expression" dxfId="2785" priority="13703">
      <formula>IF(RIGHT(TEXT(Y796,"0.#"),1)=".",FALSE,TRUE)</formula>
    </cfRule>
    <cfRule type="expression" dxfId="2784" priority="13704">
      <formula>IF(RIGHT(TEXT(Y796,"0.#"),1)=".",TRUE,FALSE)</formula>
    </cfRule>
  </conditionalFormatting>
  <conditionalFormatting sqref="Y831 Y818 Y805">
    <cfRule type="expression" dxfId="2783" priority="13701">
      <formula>IF(RIGHT(TEXT(Y805,"0.#"),1)=".",FALSE,TRUE)</formula>
    </cfRule>
    <cfRule type="expression" dxfId="2782" priority="13702">
      <formula>IF(RIGHT(TEXT(Y805,"0.#"),1)=".",TRUE,FALSE)</formula>
    </cfRule>
  </conditionalFormatting>
  <conditionalFormatting sqref="AU822 AU809 AU796">
    <cfRule type="expression" dxfId="2781" priority="13697">
      <formula>IF(RIGHT(TEXT(AU796,"0.#"),1)=".",FALSE,TRUE)</formula>
    </cfRule>
    <cfRule type="expression" dxfId="2780" priority="13698">
      <formula>IF(RIGHT(TEXT(AU796,"0.#"),1)=".",TRUE,FALSE)</formula>
    </cfRule>
  </conditionalFormatting>
  <conditionalFormatting sqref="AU831 AU818 AU805">
    <cfRule type="expression" dxfId="2779" priority="13695">
      <formula>IF(RIGHT(TEXT(AU805,"0.#"),1)=".",FALSE,TRUE)</formula>
    </cfRule>
    <cfRule type="expression" dxfId="2778" priority="13696">
      <formula>IF(RIGHT(TEXT(AU805,"0.#"),1)=".",TRUE,FALSE)</formula>
    </cfRule>
  </conditionalFormatting>
  <conditionalFormatting sqref="AU823:AU830 AU821 AU810:AU817 AU808 AU797:AU804 AU795">
    <cfRule type="expression" dxfId="2777" priority="13693">
      <formula>IF(RIGHT(TEXT(AU795,"0.#"),1)=".",FALSE,TRUE)</formula>
    </cfRule>
    <cfRule type="expression" dxfId="2776" priority="13694">
      <formula>IF(RIGHT(TEXT(AU795,"0.#"),1)=".",TRUE,FALSE)</formula>
    </cfRule>
  </conditionalFormatting>
  <conditionalFormatting sqref="AM87">
    <cfRule type="expression" dxfId="2775" priority="13347">
      <formula>IF(RIGHT(TEXT(AM87,"0.#"),1)=".",FALSE,TRUE)</formula>
    </cfRule>
    <cfRule type="expression" dxfId="2774" priority="13348">
      <formula>IF(RIGHT(TEXT(AM87,"0.#"),1)=".",TRUE,FALSE)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cfRule type="expression" dxfId="2769" priority="13493">
      <formula>IF(RIGHT(TEXT(AM34,"0.#"),1)=".",FALSE,TRUE)</formula>
    </cfRule>
    <cfRule type="expression" dxfId="2768" priority="13494">
      <formula>IF(RIGHT(TEXT(AM34,"0.#"),1)=".",TRUE,FALSE)</formula>
    </cfRule>
  </conditionalFormatting>
  <conditionalFormatting sqref="AE34">
    <cfRule type="expression" dxfId="2767" priority="13505">
      <formula>IF(RIGHT(TEXT(AE34,"0.#"),1)=".",FALSE,TRUE)</formula>
    </cfRule>
    <cfRule type="expression" dxfId="2766" priority="13506">
      <formula>IF(RIGHT(TEXT(AE34,"0.#"),1)=".",TRUE,FALSE)</formula>
    </cfRule>
  </conditionalFormatting>
  <conditionalFormatting sqref="AI34">
    <cfRule type="expression" dxfId="2765" priority="13503">
      <formula>IF(RIGHT(TEXT(AI34,"0.#"),1)=".",FALSE,TRUE)</formula>
    </cfRule>
    <cfRule type="expression" dxfId="2764" priority="13504">
      <formula>IF(RIGHT(TEXT(AI34,"0.#"),1)=".",TRUE,FALSE)</formula>
    </cfRule>
  </conditionalFormatting>
  <conditionalFormatting sqref="AQ34">
    <cfRule type="expression" dxfId="2763" priority="13487">
      <formula>IF(RIGHT(TEXT(AQ34,"0.#"),1)=".",FALSE,TRUE)</formula>
    </cfRule>
    <cfRule type="expression" dxfId="2762" priority="13488">
      <formula>IF(RIGHT(TEXT(AQ34,"0.#"),1)=".",TRUE,FALSE)</formula>
    </cfRule>
  </conditionalFormatting>
  <conditionalFormatting sqref="AU34">
    <cfRule type="expression" dxfId="2761" priority="13485">
      <formula>IF(RIGHT(TEXT(AU34,"0.#"),1)=".",FALSE,TRUE)</formula>
    </cfRule>
    <cfRule type="expression" dxfId="2760" priority="13486">
      <formula>IF(RIGHT(TEXT(AU34,"0.#"),1)=".",TRUE,FALSE)</formula>
    </cfRule>
  </conditionalFormatting>
  <conditionalFormatting sqref="AE53">
    <cfRule type="expression" dxfId="2759" priority="13419">
      <formula>IF(RIGHT(TEXT(AE53,"0.#"),1)=".",FALSE,TRUE)</formula>
    </cfRule>
    <cfRule type="expression" dxfId="2758" priority="13420">
      <formula>IF(RIGHT(TEXT(AE53,"0.#"),1)=".",TRUE,FALSE)</formula>
    </cfRule>
  </conditionalFormatting>
  <conditionalFormatting sqref="AE54">
    <cfRule type="expression" dxfId="2757" priority="13417">
      <formula>IF(RIGHT(TEXT(AE54,"0.#"),1)=".",FALSE,TRUE)</formula>
    </cfRule>
    <cfRule type="expression" dxfId="2756" priority="13418">
      <formula>IF(RIGHT(TEXT(AE54,"0.#"),1)=".",TRUE,FALSE)</formula>
    </cfRule>
  </conditionalFormatting>
  <conditionalFormatting sqref="AI54">
    <cfRule type="expression" dxfId="2755" priority="13411">
      <formula>IF(RIGHT(TEXT(AI54,"0.#"),1)=".",FALSE,TRUE)</formula>
    </cfRule>
    <cfRule type="expression" dxfId="2754" priority="13412">
      <formula>IF(RIGHT(TEXT(AI54,"0.#"),1)=".",TRUE,FALSE)</formula>
    </cfRule>
  </conditionalFormatting>
  <conditionalFormatting sqref="AI53">
    <cfRule type="expression" dxfId="2753" priority="13409">
      <formula>IF(RIGHT(TEXT(AI53,"0.#"),1)=".",FALSE,TRUE)</formula>
    </cfRule>
    <cfRule type="expression" dxfId="2752" priority="13410">
      <formula>IF(RIGHT(TEXT(AI53,"0.#"),1)=".",TRUE,FALSE)</formula>
    </cfRule>
  </conditionalFormatting>
  <conditionalFormatting sqref="AM53">
    <cfRule type="expression" dxfId="2751" priority="13407">
      <formula>IF(RIGHT(TEXT(AM53,"0.#"),1)=".",FALSE,TRUE)</formula>
    </cfRule>
    <cfRule type="expression" dxfId="2750" priority="13408">
      <formula>IF(RIGHT(TEXT(AM53,"0.#"),1)=".",TRUE,FALSE)</formula>
    </cfRule>
  </conditionalFormatting>
  <conditionalFormatting sqref="AM54">
    <cfRule type="expression" dxfId="2749" priority="13405">
      <formula>IF(RIGHT(TEXT(AM54,"0.#"),1)=".",FALSE,TRUE)</formula>
    </cfRule>
    <cfRule type="expression" dxfId="2748" priority="13406">
      <formula>IF(RIGHT(TEXT(AM54,"0.#"),1)=".",TRUE,FALSE)</formula>
    </cfRule>
  </conditionalFormatting>
  <conditionalFormatting sqref="AM55">
    <cfRule type="expression" dxfId="2747" priority="13403">
      <formula>IF(RIGHT(TEXT(AM55,"0.#"),1)=".",FALSE,TRUE)</formula>
    </cfRule>
    <cfRule type="expression" dxfId="2746" priority="13404">
      <formula>IF(RIGHT(TEXT(AM55,"0.#"),1)=".",TRUE,FALSE)</formula>
    </cfRule>
  </conditionalFormatting>
  <conditionalFormatting sqref="AE60">
    <cfRule type="expression" dxfId="2745" priority="13389">
      <formula>IF(RIGHT(TEXT(AE60,"0.#"),1)=".",FALSE,TRUE)</formula>
    </cfRule>
    <cfRule type="expression" dxfId="2744" priority="13390">
      <formula>IF(RIGHT(TEXT(AE60,"0.#"),1)=".",TRUE,FALSE)</formula>
    </cfRule>
  </conditionalFormatting>
  <conditionalFormatting sqref="AE61">
    <cfRule type="expression" dxfId="2743" priority="13387">
      <formula>IF(RIGHT(TEXT(AE61,"0.#"),1)=".",FALSE,TRUE)</formula>
    </cfRule>
    <cfRule type="expression" dxfId="2742" priority="13388">
      <formula>IF(RIGHT(TEXT(AE61,"0.#"),1)=".",TRUE,FALSE)</formula>
    </cfRule>
  </conditionalFormatting>
  <conditionalFormatting sqref="AE62">
    <cfRule type="expression" dxfId="2741" priority="13385">
      <formula>IF(RIGHT(TEXT(AE62,"0.#"),1)=".",FALSE,TRUE)</formula>
    </cfRule>
    <cfRule type="expression" dxfId="2740" priority="13386">
      <formula>IF(RIGHT(TEXT(AE62,"0.#"),1)=".",TRUE,FALSE)</formula>
    </cfRule>
  </conditionalFormatting>
  <conditionalFormatting sqref="AI62">
    <cfRule type="expression" dxfId="2739" priority="13383">
      <formula>IF(RIGHT(TEXT(AI62,"0.#"),1)=".",FALSE,TRUE)</formula>
    </cfRule>
    <cfRule type="expression" dxfId="2738" priority="13384">
      <formula>IF(RIGHT(TEXT(AI62,"0.#"),1)=".",TRUE,FALSE)</formula>
    </cfRule>
  </conditionalFormatting>
  <conditionalFormatting sqref="AI61">
    <cfRule type="expression" dxfId="2737" priority="13381">
      <formula>IF(RIGHT(TEXT(AI61,"0.#"),1)=".",FALSE,TRUE)</formula>
    </cfRule>
    <cfRule type="expression" dxfId="2736" priority="13382">
      <formula>IF(RIGHT(TEXT(AI61,"0.#"),1)=".",TRUE,FALSE)</formula>
    </cfRule>
  </conditionalFormatting>
  <conditionalFormatting sqref="AI60">
    <cfRule type="expression" dxfId="2735" priority="13379">
      <formula>IF(RIGHT(TEXT(AI60,"0.#"),1)=".",FALSE,TRUE)</formula>
    </cfRule>
    <cfRule type="expression" dxfId="2734" priority="13380">
      <formula>IF(RIGHT(TEXT(AI60,"0.#"),1)=".",TRUE,FALSE)</formula>
    </cfRule>
  </conditionalFormatting>
  <conditionalFormatting sqref="AM60">
    <cfRule type="expression" dxfId="2733" priority="13377">
      <formula>IF(RIGHT(TEXT(AM60,"0.#"),1)=".",FALSE,TRUE)</formula>
    </cfRule>
    <cfRule type="expression" dxfId="2732" priority="13378">
      <formula>IF(RIGHT(TEXT(AM60,"0.#"),1)=".",TRUE,FALSE)</formula>
    </cfRule>
  </conditionalFormatting>
  <conditionalFormatting sqref="AM61">
    <cfRule type="expression" dxfId="2731" priority="13375">
      <formula>IF(RIGHT(TEXT(AM61,"0.#"),1)=".",FALSE,TRUE)</formula>
    </cfRule>
    <cfRule type="expression" dxfId="2730" priority="13376">
      <formula>IF(RIGHT(TEXT(AM61,"0.#"),1)=".",TRUE,FALSE)</formula>
    </cfRule>
  </conditionalFormatting>
  <conditionalFormatting sqref="AM62">
    <cfRule type="expression" dxfId="2729" priority="13373">
      <formula>IF(RIGHT(TEXT(AM62,"0.#"),1)=".",FALSE,TRUE)</formula>
    </cfRule>
    <cfRule type="expression" dxfId="2728" priority="13374">
      <formula>IF(RIGHT(TEXT(AM62,"0.#"),1)=".",TRUE,FALSE)</formula>
    </cfRule>
  </conditionalFormatting>
  <conditionalFormatting sqref="AE87">
    <cfRule type="expression" dxfId="2727" priority="13359">
      <formula>IF(RIGHT(TEXT(AE87,"0.#"),1)=".",FALSE,TRUE)</formula>
    </cfRule>
    <cfRule type="expression" dxfId="2726" priority="13360">
      <formula>IF(RIGHT(TEXT(AE87,"0.#"),1)=".",TRUE,FALSE)</formula>
    </cfRule>
  </conditionalFormatting>
  <conditionalFormatting sqref="AE88">
    <cfRule type="expression" dxfId="2725" priority="13357">
      <formula>IF(RIGHT(TEXT(AE88,"0.#"),1)=".",FALSE,TRUE)</formula>
    </cfRule>
    <cfRule type="expression" dxfId="2724" priority="13358">
      <formula>IF(RIGHT(TEXT(AE88,"0.#"),1)=".",TRUE,FALSE)</formula>
    </cfRule>
  </conditionalFormatting>
  <conditionalFormatting sqref="AE89">
    <cfRule type="expression" dxfId="2723" priority="13355">
      <formula>IF(RIGHT(TEXT(AE89,"0.#"),1)=".",FALSE,TRUE)</formula>
    </cfRule>
    <cfRule type="expression" dxfId="2722" priority="13356">
      <formula>IF(RIGHT(TEXT(AE89,"0.#"),1)=".",TRUE,FALSE)</formula>
    </cfRule>
  </conditionalFormatting>
  <conditionalFormatting sqref="AI89">
    <cfRule type="expression" dxfId="2721" priority="13353">
      <formula>IF(RIGHT(TEXT(AI89,"0.#"),1)=".",FALSE,TRUE)</formula>
    </cfRule>
    <cfRule type="expression" dxfId="2720" priority="13354">
      <formula>IF(RIGHT(TEXT(AI89,"0.#"),1)=".",TRUE,FALSE)</formula>
    </cfRule>
  </conditionalFormatting>
  <conditionalFormatting sqref="AI88">
    <cfRule type="expression" dxfId="2719" priority="13351">
      <formula>IF(RIGHT(TEXT(AI88,"0.#"),1)=".",FALSE,TRUE)</formula>
    </cfRule>
    <cfRule type="expression" dxfId="2718" priority="13352">
      <formula>IF(RIGHT(TEXT(AI88,"0.#"),1)=".",TRUE,FALSE)</formula>
    </cfRule>
  </conditionalFormatting>
  <conditionalFormatting sqref="AI87">
    <cfRule type="expression" dxfId="2717" priority="13349">
      <formula>IF(RIGHT(TEXT(AI87,"0.#"),1)=".",FALSE,TRUE)</formula>
    </cfRule>
    <cfRule type="expression" dxfId="2716" priority="13350">
      <formula>IF(RIGHT(TEXT(AI87,"0.#"),1)=".",TRUE,FALSE)</formula>
    </cfRule>
  </conditionalFormatting>
  <conditionalFormatting sqref="AM88">
    <cfRule type="expression" dxfId="2715" priority="13345">
      <formula>IF(RIGHT(TEXT(AM88,"0.#"),1)=".",FALSE,TRUE)</formula>
    </cfRule>
    <cfRule type="expression" dxfId="2714" priority="13346">
      <formula>IF(RIGHT(TEXT(AM88,"0.#"),1)=".",TRUE,FALSE)</formula>
    </cfRule>
  </conditionalFormatting>
  <conditionalFormatting sqref="AM89">
    <cfRule type="expression" dxfId="2713" priority="13343">
      <formula>IF(RIGHT(TEXT(AM89,"0.#"),1)=".",FALSE,TRUE)</formula>
    </cfRule>
    <cfRule type="expression" dxfId="2712" priority="13344">
      <formula>IF(RIGHT(TEXT(AM89,"0.#"),1)=".",TRUE,FALSE)</formula>
    </cfRule>
  </conditionalFormatting>
  <conditionalFormatting sqref="AE92">
    <cfRule type="expression" dxfId="2711" priority="13329">
      <formula>IF(RIGHT(TEXT(AE92,"0.#"),1)=".",FALSE,TRUE)</formula>
    </cfRule>
    <cfRule type="expression" dxfId="2710" priority="13330">
      <formula>IF(RIGHT(TEXT(AE92,"0.#"),1)=".",TRUE,FALSE)</formula>
    </cfRule>
  </conditionalFormatting>
  <conditionalFormatting sqref="AE93">
    <cfRule type="expression" dxfId="2709" priority="13327">
      <formula>IF(RIGHT(TEXT(AE93,"0.#"),1)=".",FALSE,TRUE)</formula>
    </cfRule>
    <cfRule type="expression" dxfId="2708" priority="13328">
      <formula>IF(RIGHT(TEXT(AE93,"0.#"),1)=".",TRUE,FALSE)</formula>
    </cfRule>
  </conditionalFormatting>
  <conditionalFormatting sqref="AE94">
    <cfRule type="expression" dxfId="2707" priority="13325">
      <formula>IF(RIGHT(TEXT(AE94,"0.#"),1)=".",FALSE,TRUE)</formula>
    </cfRule>
    <cfRule type="expression" dxfId="2706" priority="13326">
      <formula>IF(RIGHT(TEXT(AE94,"0.#"),1)=".",TRUE,FALSE)</formula>
    </cfRule>
  </conditionalFormatting>
  <conditionalFormatting sqref="AI94">
    <cfRule type="expression" dxfId="2705" priority="13323">
      <formula>IF(RIGHT(TEXT(AI94,"0.#"),1)=".",FALSE,TRUE)</formula>
    </cfRule>
    <cfRule type="expression" dxfId="2704" priority="13324">
      <formula>IF(RIGHT(TEXT(AI94,"0.#"),1)=".",TRUE,FALSE)</formula>
    </cfRule>
  </conditionalFormatting>
  <conditionalFormatting sqref="AI93">
    <cfRule type="expression" dxfId="2703" priority="13321">
      <formula>IF(RIGHT(TEXT(AI93,"0.#"),1)=".",FALSE,TRUE)</formula>
    </cfRule>
    <cfRule type="expression" dxfId="2702" priority="13322">
      <formula>IF(RIGHT(TEXT(AI93,"0.#"),1)=".",TRUE,FALSE)</formula>
    </cfRule>
  </conditionalFormatting>
  <conditionalFormatting sqref="AI92">
    <cfRule type="expression" dxfId="2701" priority="13319">
      <formula>IF(RIGHT(TEXT(AI92,"0.#"),1)=".",FALSE,TRUE)</formula>
    </cfRule>
    <cfRule type="expression" dxfId="2700" priority="13320">
      <formula>IF(RIGHT(TEXT(AI92,"0.#"),1)=".",TRUE,FALSE)</formula>
    </cfRule>
  </conditionalFormatting>
  <conditionalFormatting sqref="AM92">
    <cfRule type="expression" dxfId="2699" priority="13317">
      <formula>IF(RIGHT(TEXT(AM92,"0.#"),1)=".",FALSE,TRUE)</formula>
    </cfRule>
    <cfRule type="expression" dxfId="2698" priority="13318">
      <formula>IF(RIGHT(TEXT(AM92,"0.#"),1)=".",TRUE,FALSE)</formula>
    </cfRule>
  </conditionalFormatting>
  <conditionalFormatting sqref="AM93">
    <cfRule type="expression" dxfId="2697" priority="13315">
      <formula>IF(RIGHT(TEXT(AM93,"0.#"),1)=".",FALSE,TRUE)</formula>
    </cfRule>
    <cfRule type="expression" dxfId="2696" priority="13316">
      <formula>IF(RIGHT(TEXT(AM93,"0.#"),1)=".",TRUE,FALSE)</formula>
    </cfRule>
  </conditionalFormatting>
  <conditionalFormatting sqref="AM94">
    <cfRule type="expression" dxfId="2695" priority="13313">
      <formula>IF(RIGHT(TEXT(AM94,"0.#"),1)=".",FALSE,TRUE)</formula>
    </cfRule>
    <cfRule type="expression" dxfId="2694" priority="13314">
      <formula>IF(RIGHT(TEXT(AM94,"0.#"),1)=".",TRUE,FALSE)</formula>
    </cfRule>
  </conditionalFormatting>
  <conditionalFormatting sqref="AE97">
    <cfRule type="expression" dxfId="2693" priority="13299">
      <formula>IF(RIGHT(TEXT(AE97,"0.#"),1)=".",FALSE,TRUE)</formula>
    </cfRule>
    <cfRule type="expression" dxfId="2692" priority="13300">
      <formula>IF(RIGHT(TEXT(AE97,"0.#"),1)=".",TRUE,FALSE)</formula>
    </cfRule>
  </conditionalFormatting>
  <conditionalFormatting sqref="AE98">
    <cfRule type="expression" dxfId="2691" priority="13297">
      <formula>IF(RIGHT(TEXT(AE98,"0.#"),1)=".",FALSE,TRUE)</formula>
    </cfRule>
    <cfRule type="expression" dxfId="2690" priority="13298">
      <formula>IF(RIGHT(TEXT(AE98,"0.#"),1)=".",TRUE,FALSE)</formula>
    </cfRule>
  </conditionalFormatting>
  <conditionalFormatting sqref="AE99">
    <cfRule type="expression" dxfId="2689" priority="13295">
      <formula>IF(RIGHT(TEXT(AE99,"0.#"),1)=".",FALSE,TRUE)</formula>
    </cfRule>
    <cfRule type="expression" dxfId="2688" priority="13296">
      <formula>IF(RIGHT(TEXT(AE99,"0.#"),1)=".",TRUE,FALSE)</formula>
    </cfRule>
  </conditionalFormatting>
  <conditionalFormatting sqref="AI99">
    <cfRule type="expression" dxfId="2687" priority="13293">
      <formula>IF(RIGHT(TEXT(AI99,"0.#"),1)=".",FALSE,TRUE)</formula>
    </cfRule>
    <cfRule type="expression" dxfId="2686" priority="13294">
      <formula>IF(RIGHT(TEXT(AI99,"0.#"),1)=".",TRUE,FALSE)</formula>
    </cfRule>
  </conditionalFormatting>
  <conditionalFormatting sqref="AI98">
    <cfRule type="expression" dxfId="2685" priority="13291">
      <formula>IF(RIGHT(TEXT(AI98,"0.#"),1)=".",FALSE,TRUE)</formula>
    </cfRule>
    <cfRule type="expression" dxfId="2684" priority="13292">
      <formula>IF(RIGHT(TEXT(AI98,"0.#"),1)=".",TRUE,FALSE)</formula>
    </cfRule>
  </conditionalFormatting>
  <conditionalFormatting sqref="AI97">
    <cfRule type="expression" dxfId="2683" priority="13289">
      <formula>IF(RIGHT(TEXT(AI97,"0.#"),1)=".",FALSE,TRUE)</formula>
    </cfRule>
    <cfRule type="expression" dxfId="2682" priority="13290">
      <formula>IF(RIGHT(TEXT(AI97,"0.#"),1)=".",TRUE,FALSE)</formula>
    </cfRule>
  </conditionalFormatting>
  <conditionalFormatting sqref="AM97">
    <cfRule type="expression" dxfId="2681" priority="13287">
      <formula>IF(RIGHT(TEXT(AM97,"0.#"),1)=".",FALSE,TRUE)</formula>
    </cfRule>
    <cfRule type="expression" dxfId="2680" priority="13288">
      <formula>IF(RIGHT(TEXT(AM97,"0.#"),1)=".",TRUE,FALSE)</formula>
    </cfRule>
  </conditionalFormatting>
  <conditionalFormatting sqref="AM98">
    <cfRule type="expression" dxfId="2679" priority="13285">
      <formula>IF(RIGHT(TEXT(AM98,"0.#"),1)=".",FALSE,TRUE)</formula>
    </cfRule>
    <cfRule type="expression" dxfId="2678" priority="13286">
      <formula>IF(RIGHT(TEXT(AM98,"0.#"),1)=".",TRUE,FALSE)</formula>
    </cfRule>
  </conditionalFormatting>
  <conditionalFormatting sqref="AM99">
    <cfRule type="expression" dxfId="2677" priority="13283">
      <formula>IF(RIGHT(TEXT(AM99,"0.#"),1)=".",FALSE,TRUE)</formula>
    </cfRule>
    <cfRule type="expression" dxfId="2676" priority="13284">
      <formula>IF(RIGHT(TEXT(AM99,"0.#"),1)=".",TRUE,FALSE)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M117">
    <cfRule type="expression" dxfId="2623" priority="13195">
      <formula>IF(RIGHT(TEXT(AM117,"0.#"),1)=".",FALSE,TRUE)</formula>
    </cfRule>
    <cfRule type="expression" dxfId="2622" priority="13196">
      <formula>IF(RIGHT(TEXT(AM117,"0.#"),1)=".",TRUE,FALSE)</formula>
    </cfRule>
  </conditionalFormatting>
  <conditionalFormatting sqref="AQ117">
    <cfRule type="expression" dxfId="2621" priority="13189">
      <formula>IF(RIGHT(TEXT(AQ117,"0.#"),1)=".",FALSE,TRUE)</formula>
    </cfRule>
    <cfRule type="expression" dxfId="2620" priority="13190">
      <formula>IF(RIGHT(TEXT(AQ117,"0.#"),1)=".",TRUE,FALSE)</formula>
    </cfRule>
  </conditionalFormatting>
  <conditionalFormatting sqref="AE119 AQ119">
    <cfRule type="expression" dxfId="2619" priority="13187">
      <formula>IF(RIGHT(TEXT(AE119,"0.#"),1)=".",FALSE,TRUE)</formula>
    </cfRule>
    <cfRule type="expression" dxfId="2618" priority="13188">
      <formula>IF(RIGHT(TEXT(AE119,"0.#"),1)=".",TRUE,FALSE)</formula>
    </cfRule>
  </conditionalFormatting>
  <conditionalFormatting sqref="AI119">
    <cfRule type="expression" dxfId="2617" priority="13185">
      <formula>IF(RIGHT(TEXT(AI119,"0.#"),1)=".",FALSE,TRUE)</formula>
    </cfRule>
    <cfRule type="expression" dxfId="2616" priority="13186">
      <formula>IF(RIGHT(TEXT(AI119,"0.#"),1)=".",TRUE,FALSE)</formula>
    </cfRule>
  </conditionalFormatting>
  <conditionalFormatting sqref="AM119">
    <cfRule type="expression" dxfId="2615" priority="13183">
      <formula>IF(RIGHT(TEXT(AM119,"0.#"),1)=".",FALSE,TRUE)</formula>
    </cfRule>
    <cfRule type="expression" dxfId="2614" priority="13184">
      <formula>IF(RIGHT(TEXT(AM119,"0.#"),1)=".",TRUE,FALSE)</formula>
    </cfRule>
  </conditionalFormatting>
  <conditionalFormatting sqref="AQ120">
    <cfRule type="expression" dxfId="2613" priority="13175">
      <formula>IF(RIGHT(TEXT(AQ120,"0.#"),1)=".",FALSE,TRUE)</formula>
    </cfRule>
    <cfRule type="expression" dxfId="2612" priority="13176">
      <formula>IF(RIGHT(TEXT(AQ120,"0.#"),1)=".",TRUE,FALSE)</formula>
    </cfRule>
  </conditionalFormatting>
  <conditionalFormatting sqref="AE122 AQ122">
    <cfRule type="expression" dxfId="2611" priority="13173">
      <formula>IF(RIGHT(TEXT(AE122,"0.#"),1)=".",FALSE,TRUE)</formula>
    </cfRule>
    <cfRule type="expression" dxfId="2610" priority="13174">
      <formula>IF(RIGHT(TEXT(AE122,"0.#"),1)=".",TRUE,FALSE)</formula>
    </cfRule>
  </conditionalFormatting>
  <conditionalFormatting sqref="AI122">
    <cfRule type="expression" dxfId="2609" priority="13171">
      <formula>IF(RIGHT(TEXT(AI122,"0.#"),1)=".",FALSE,TRUE)</formula>
    </cfRule>
    <cfRule type="expression" dxfId="2608" priority="13172">
      <formula>IF(RIGHT(TEXT(AI122,"0.#"),1)=".",TRUE,FALSE)</formula>
    </cfRule>
  </conditionalFormatting>
  <conditionalFormatting sqref="AM122">
    <cfRule type="expression" dxfId="2607" priority="13169">
      <formula>IF(RIGHT(TEXT(AM122,"0.#"),1)=".",FALSE,TRUE)</formula>
    </cfRule>
    <cfRule type="expression" dxfId="2606" priority="13170">
      <formula>IF(RIGHT(TEXT(AM122,"0.#"),1)=".",TRUE,FALSE)</formula>
    </cfRule>
  </conditionalFormatting>
  <conditionalFormatting sqref="AQ123">
    <cfRule type="expression" dxfId="2605" priority="13161">
      <formula>IF(RIGHT(TEXT(AQ123,"0.#"),1)=".",FALSE,TRUE)</formula>
    </cfRule>
    <cfRule type="expression" dxfId="2604" priority="13162">
      <formula>IF(RIGHT(TEXT(AQ123,"0.#"),1)=".",TRUE,FALSE)</formula>
    </cfRule>
  </conditionalFormatting>
  <conditionalFormatting sqref="AE125 AQ125">
    <cfRule type="expression" dxfId="2603" priority="13159">
      <formula>IF(RIGHT(TEXT(AE125,"0.#"),1)=".",FALSE,TRUE)</formula>
    </cfRule>
    <cfRule type="expression" dxfId="2602" priority="13160">
      <formula>IF(RIGHT(TEXT(AE125,"0.#"),1)=".",TRUE,FALSE)</formula>
    </cfRule>
  </conditionalFormatting>
  <conditionalFormatting sqref="AI125">
    <cfRule type="expression" dxfId="2601" priority="13157">
      <formula>IF(RIGHT(TEXT(AI125,"0.#"),1)=".",FALSE,TRUE)</formula>
    </cfRule>
    <cfRule type="expression" dxfId="2600" priority="13158">
      <formula>IF(RIGHT(TEXT(AI125,"0.#"),1)=".",TRUE,FALSE)</formula>
    </cfRule>
  </conditionalFormatting>
  <conditionalFormatting sqref="AM125">
    <cfRule type="expression" dxfId="2599" priority="13155">
      <formula>IF(RIGHT(TEXT(AM125,"0.#"),1)=".",FALSE,TRUE)</formula>
    </cfRule>
    <cfRule type="expression" dxfId="2598" priority="13156">
      <formula>IF(RIGHT(TEXT(AM125,"0.#"),1)=".",TRUE,FALSE)</formula>
    </cfRule>
  </conditionalFormatting>
  <conditionalFormatting sqref="AQ126">
    <cfRule type="expression" dxfId="2597" priority="13147">
      <formula>IF(RIGHT(TEXT(AQ126,"0.#"),1)=".",FALSE,TRUE)</formula>
    </cfRule>
    <cfRule type="expression" dxfId="2596" priority="13148">
      <formula>IF(RIGHT(TEXT(AQ126,"0.#"),1)=".",TRUE,FALSE)</formula>
    </cfRule>
  </conditionalFormatting>
  <conditionalFormatting sqref="AE128 AQ128">
    <cfRule type="expression" dxfId="2595" priority="13145">
      <formula>IF(RIGHT(TEXT(AE128,"0.#"),1)=".",FALSE,TRUE)</formula>
    </cfRule>
    <cfRule type="expression" dxfId="2594" priority="13146">
      <formula>IF(RIGHT(TEXT(AE128,"0.#"),1)=".",TRUE,FALSE)</formula>
    </cfRule>
  </conditionalFormatting>
  <conditionalFormatting sqref="AI128">
    <cfRule type="expression" dxfId="2593" priority="13143">
      <formula>IF(RIGHT(TEXT(AI128,"0.#"),1)=".",FALSE,TRUE)</formula>
    </cfRule>
    <cfRule type="expression" dxfId="2592" priority="13144">
      <formula>IF(RIGHT(TEXT(AI128,"0.#"),1)=".",TRUE,FALSE)</formula>
    </cfRule>
  </conditionalFormatting>
  <conditionalFormatting sqref="AM128">
    <cfRule type="expression" dxfId="2591" priority="13141">
      <formula>IF(RIGHT(TEXT(AM128,"0.#"),1)=".",FALSE,TRUE)</formula>
    </cfRule>
    <cfRule type="expression" dxfId="2590" priority="13142">
      <formula>IF(RIGHT(TEXT(AM128,"0.#"),1)=".",TRUE,FALSE)</formula>
    </cfRule>
  </conditionalFormatting>
  <conditionalFormatting sqref="AQ129">
    <cfRule type="expression" dxfId="2589" priority="13133">
      <formula>IF(RIGHT(TEXT(AQ129,"0.#"),1)=".",FALSE,TRUE)</formula>
    </cfRule>
    <cfRule type="expression" dxfId="2588" priority="13134">
      <formula>IF(RIGHT(TEXT(AQ129,"0.#"),1)=".",TRUE,FALSE)</formula>
    </cfRule>
  </conditionalFormatting>
  <conditionalFormatting sqref="AE75">
    <cfRule type="expression" dxfId="2587" priority="13131">
      <formula>IF(RIGHT(TEXT(AE75,"0.#"),1)=".",FALSE,TRUE)</formula>
    </cfRule>
    <cfRule type="expression" dxfId="2586" priority="13132">
      <formula>IF(RIGHT(TEXT(AE75,"0.#"),1)=".",TRUE,FALSE)</formula>
    </cfRule>
  </conditionalFormatting>
  <conditionalFormatting sqref="AE76">
    <cfRule type="expression" dxfId="2585" priority="13129">
      <formula>IF(RIGHT(TEXT(AE76,"0.#"),1)=".",FALSE,TRUE)</formula>
    </cfRule>
    <cfRule type="expression" dxfId="2584" priority="13130">
      <formula>IF(RIGHT(TEXT(AE76,"0.#"),1)=".",TRUE,FALSE)</formula>
    </cfRule>
  </conditionalFormatting>
  <conditionalFormatting sqref="AE77">
    <cfRule type="expression" dxfId="2583" priority="13127">
      <formula>IF(RIGHT(TEXT(AE77,"0.#"),1)=".",FALSE,TRUE)</formula>
    </cfRule>
    <cfRule type="expression" dxfId="2582" priority="13128">
      <formula>IF(RIGHT(TEXT(AE77,"0.#"),1)=".",TRUE,FALSE)</formula>
    </cfRule>
  </conditionalFormatting>
  <conditionalFormatting sqref="AI77">
    <cfRule type="expression" dxfId="2581" priority="13125">
      <formula>IF(RIGHT(TEXT(AI77,"0.#"),1)=".",FALSE,TRUE)</formula>
    </cfRule>
    <cfRule type="expression" dxfId="2580" priority="13126">
      <formula>IF(RIGHT(TEXT(AI77,"0.#"),1)=".",TRUE,FALSE)</formula>
    </cfRule>
  </conditionalFormatting>
  <conditionalFormatting sqref="AI76">
    <cfRule type="expression" dxfId="2579" priority="13123">
      <formula>IF(RIGHT(TEXT(AI76,"0.#"),1)=".",FALSE,TRUE)</formula>
    </cfRule>
    <cfRule type="expression" dxfId="2578" priority="13124">
      <formula>IF(RIGHT(TEXT(AI76,"0.#"),1)=".",TRUE,FALSE)</formula>
    </cfRule>
  </conditionalFormatting>
  <conditionalFormatting sqref="AI75">
    <cfRule type="expression" dxfId="2577" priority="13121">
      <formula>IF(RIGHT(TEXT(AI75,"0.#"),1)=".",FALSE,TRUE)</formula>
    </cfRule>
    <cfRule type="expression" dxfId="2576" priority="13122">
      <formula>IF(RIGHT(TEXT(AI75,"0.#"),1)=".",TRUE,FALSE)</formula>
    </cfRule>
  </conditionalFormatting>
  <conditionalFormatting sqref="AM75">
    <cfRule type="expression" dxfId="2575" priority="13119">
      <formula>IF(RIGHT(TEXT(AM75,"0.#"),1)=".",FALSE,TRUE)</formula>
    </cfRule>
    <cfRule type="expression" dxfId="2574" priority="13120">
      <formula>IF(RIGHT(TEXT(AM75,"0.#"),1)=".",TRUE,FALSE)</formula>
    </cfRule>
  </conditionalFormatting>
  <conditionalFormatting sqref="AM76">
    <cfRule type="expression" dxfId="2573" priority="13117">
      <formula>IF(RIGHT(TEXT(AM76,"0.#"),1)=".",FALSE,TRUE)</formula>
    </cfRule>
    <cfRule type="expression" dxfId="2572" priority="13118">
      <formula>IF(RIGHT(TEXT(AM76,"0.#"),1)=".",TRUE,FALSE)</formula>
    </cfRule>
  </conditionalFormatting>
  <conditionalFormatting sqref="AM77">
    <cfRule type="expression" dxfId="2571" priority="13115">
      <formula>IF(RIGHT(TEXT(AM77,"0.#"),1)=".",FALSE,TRUE)</formula>
    </cfRule>
    <cfRule type="expression" dxfId="2570" priority="13116">
      <formula>IF(RIGHT(TEXT(AM77,"0.#"),1)=".",TRUE,FALSE)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48:AO867">
    <cfRule type="expression" dxfId="2539" priority="6671">
      <formula>IF(AND(AL848&gt;=0, RIGHT(TEXT(AL848,"0.#"),1)&lt;&gt;"."),TRUE,FALSE)</formula>
    </cfRule>
    <cfRule type="expression" dxfId="2538" priority="6672">
      <formula>IF(AND(AL848&gt;=0, RIGHT(TEXT(AL848,"0.#"),1)="."),TRUE,FALSE)</formula>
    </cfRule>
    <cfRule type="expression" dxfId="2537" priority="6673">
      <formula>IF(AND(AL848&lt;0, RIGHT(TEXT(AL848,"0.#"),1)&lt;&gt;"."),TRUE,FALSE)</formula>
    </cfRule>
    <cfRule type="expression" dxfId="2536" priority="6674">
      <formula>IF(AND(AL848&lt;0, RIGHT(TEXT(AL848,"0.#"),1)="."),TRUE,FALSE)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40:Y867">
    <cfRule type="expression" dxfId="2465" priority="2999">
      <formula>IF(RIGHT(TEXT(Y840,"0.#"),1)=".",FALSE,TRUE)</formula>
    </cfRule>
    <cfRule type="expression" dxfId="2464" priority="3000">
      <formula>IF(RIGHT(TEXT(Y840,"0.#"),1)=".",TRUE,FALSE)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3:AO1132">
    <cfRule type="expression" dxfId="2435" priority="2905">
      <formula>IF(AND(AL1103&gt;=0, RIGHT(TEXT(AL1103,"0.#"),1)&lt;&gt;"."),TRUE,FALSE)</formula>
    </cfRule>
    <cfRule type="expression" dxfId="2434" priority="2906">
      <formula>IF(AND(AL1103&gt;=0, RIGHT(TEXT(AL1103,"0.#"),1)="."),TRUE,FALSE)</formula>
    </cfRule>
    <cfRule type="expression" dxfId="2433" priority="2907">
      <formula>IF(AND(AL1103&lt;0, RIGHT(TEXT(AL1103,"0.#"),1)&lt;&gt;"."),TRUE,FALSE)</formula>
    </cfRule>
    <cfRule type="expression" dxfId="2432" priority="2908">
      <formula>IF(AND(AL1103&lt;0, RIGHT(TEXT(AL1103,"0.#"),1)="."),TRUE,FALSE)</formula>
    </cfRule>
  </conditionalFormatting>
  <conditionalFormatting sqref="Y1103:Y1132">
    <cfRule type="expression" dxfId="2431" priority="2903">
      <formula>IF(RIGHT(TEXT(Y1103,"0.#"),1)=".",FALSE,TRUE)</formula>
    </cfRule>
    <cfRule type="expression" dxfId="2430" priority="2904">
      <formula>IF(RIGHT(TEXT(Y1103,"0.#"),1)=".",TRUE,FALSE)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Y838:Y839">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3:Y900">
    <cfRule type="expression" dxfId="2103" priority="2115">
      <formula>IF(RIGHT(TEXT(Y873,"0.#"),1)=".",FALSE,TRUE)</formula>
    </cfRule>
    <cfRule type="expression" dxfId="2102" priority="2116">
      <formula>IF(RIGHT(TEXT(Y873,"0.#"),1)=".",TRUE,FALSE)</formula>
    </cfRule>
  </conditionalFormatting>
  <conditionalFormatting sqref="Y871:Y872">
    <cfRule type="expression" dxfId="2101" priority="2109">
      <formula>IF(RIGHT(TEXT(Y871,"0.#"),1)=".",FALSE,TRUE)</formula>
    </cfRule>
    <cfRule type="expression" dxfId="2100" priority="2110">
      <formula>IF(RIGHT(TEXT(Y871,"0.#"),1)=".",TRUE,FALSE)</formula>
    </cfRule>
  </conditionalFormatting>
  <conditionalFormatting sqref="Y906:Y933">
    <cfRule type="expression" dxfId="2099" priority="2103">
      <formula>IF(RIGHT(TEXT(Y906,"0.#"),1)=".",FALSE,TRUE)</formula>
    </cfRule>
    <cfRule type="expression" dxfId="2098" priority="2104">
      <formula>IF(RIGHT(TEXT(Y906,"0.#"),1)=".",TRUE,FALSE)</formula>
    </cfRule>
  </conditionalFormatting>
  <conditionalFormatting sqref="Y904:Y905">
    <cfRule type="expression" dxfId="2097" priority="2097">
      <formula>IF(RIGHT(TEXT(Y904,"0.#"),1)=".",FALSE,TRUE)</formula>
    </cfRule>
    <cfRule type="expression" dxfId="2096" priority="2098">
      <formula>IF(RIGHT(TEXT(Y904,"0.#"),1)=".",TRUE,FALSE)</formula>
    </cfRule>
  </conditionalFormatting>
  <conditionalFormatting sqref="Y939:Y966">
    <cfRule type="expression" dxfId="2095" priority="2091">
      <formula>IF(RIGHT(TEXT(Y939,"0.#"),1)=".",FALSE,TRUE)</formula>
    </cfRule>
    <cfRule type="expression" dxfId="2094" priority="2092">
      <formula>IF(RIGHT(TEXT(Y939,"0.#"),1)=".",TRUE,FALSE)</formula>
    </cfRule>
  </conditionalFormatting>
  <conditionalFormatting sqref="Y937:Y938">
    <cfRule type="expression" dxfId="2093" priority="2085">
      <formula>IF(RIGHT(TEXT(Y937,"0.#"),1)=".",FALSE,TRUE)</formula>
    </cfRule>
    <cfRule type="expression" dxfId="2092" priority="2086">
      <formula>IF(RIGHT(TEXT(Y937,"0.#"),1)=".",TRUE,FALSE)</formula>
    </cfRule>
  </conditionalFormatting>
  <conditionalFormatting sqref="Y972:Y999">
    <cfRule type="expression" dxfId="2091" priority="2079">
      <formula>IF(RIGHT(TEXT(Y972,"0.#"),1)=".",FALSE,TRUE)</formula>
    </cfRule>
    <cfRule type="expression" dxfId="2090" priority="2080">
      <formula>IF(RIGHT(TEXT(Y972,"0.#"),1)=".",TRUE,FALSE)</formula>
    </cfRule>
  </conditionalFormatting>
  <conditionalFormatting sqref="Y970:Y971">
    <cfRule type="expression" dxfId="2089" priority="2073">
      <formula>IF(RIGHT(TEXT(Y970,"0.#"),1)=".",FALSE,TRUE)</formula>
    </cfRule>
    <cfRule type="expression" dxfId="2088" priority="2074">
      <formula>IF(RIGHT(TEXT(Y970,"0.#"),1)=".",TRUE,FALSE)</formula>
    </cfRule>
  </conditionalFormatting>
  <conditionalFormatting sqref="Y1005:Y1032">
    <cfRule type="expression" dxfId="2087" priority="2067">
      <formula>IF(RIGHT(TEXT(Y1005,"0.#"),1)=".",FALSE,TRUE)</formula>
    </cfRule>
    <cfRule type="expression" dxfId="2086" priority="2068">
      <formula>IF(RIGHT(TEXT(Y1005,"0.#"),1)=".",TRUE,FALSE)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1:AO900">
    <cfRule type="expression" dxfId="2005" priority="2117">
      <formula>IF(AND(AL881&gt;=0, RIGHT(TEXT(AL881,"0.#"),1)&lt;&gt;"."),TRUE,FALSE)</formula>
    </cfRule>
    <cfRule type="expression" dxfId="2004" priority="2118">
      <formula>IF(AND(AL881&gt;=0, RIGHT(TEXT(AL881,"0.#"),1)="."),TRUE,FALSE)</formula>
    </cfRule>
    <cfRule type="expression" dxfId="2003" priority="2119">
      <formula>IF(AND(AL881&lt;0, RIGHT(TEXT(AL881,"0.#"),1)&lt;&gt;"."),TRUE,FALSE)</formula>
    </cfRule>
    <cfRule type="expression" dxfId="2002" priority="2120">
      <formula>IF(AND(AL881&lt;0, RIGHT(TEXT(AL881,"0.#"),1)="."),TRUE,FALSE)</formula>
    </cfRule>
  </conditionalFormatting>
  <conditionalFormatting sqref="AL871:AO871">
    <cfRule type="expression" dxfId="2001" priority="2111">
      <formula>IF(AND(AL871&gt;=0, RIGHT(TEXT(AL871,"0.#"),1)&lt;&gt;"."),TRUE,FALSE)</formula>
    </cfRule>
    <cfRule type="expression" dxfId="2000" priority="2112">
      <formula>IF(AND(AL871&gt;=0, RIGHT(TEXT(AL871,"0.#"),1)="."),TRUE,FALSE)</formula>
    </cfRule>
    <cfRule type="expression" dxfId="1999" priority="2113">
      <formula>IF(AND(AL871&lt;0, RIGHT(TEXT(AL871,"0.#"),1)&lt;&gt;"."),TRUE,FALSE)</formula>
    </cfRule>
    <cfRule type="expression" dxfId="1998" priority="2114">
      <formula>IF(AND(AL871&lt;0, RIGHT(TEXT(AL871,"0.#"),1)="."),TRUE,FALSE)</formula>
    </cfRule>
  </conditionalFormatting>
  <conditionalFormatting sqref="AL906:AO933">
    <cfRule type="expression" dxfId="1997" priority="2105">
      <formula>IF(AND(AL906&gt;=0, RIGHT(TEXT(AL906,"0.#"),1)&lt;&gt;"."),TRUE,FALSE)</formula>
    </cfRule>
    <cfRule type="expression" dxfId="1996" priority="2106">
      <formula>IF(AND(AL906&gt;=0, RIGHT(TEXT(AL906,"0.#"),1)="."),TRUE,FALSE)</formula>
    </cfRule>
    <cfRule type="expression" dxfId="1995" priority="2107">
      <formula>IF(AND(AL906&lt;0, RIGHT(TEXT(AL906,"0.#"),1)&lt;&gt;"."),TRUE,FALSE)</formula>
    </cfRule>
    <cfRule type="expression" dxfId="1994" priority="2108">
      <formula>IF(AND(AL906&lt;0, RIGHT(TEXT(AL906,"0.#"),1)="."),TRUE,FALSE)</formula>
    </cfRule>
  </conditionalFormatting>
  <conditionalFormatting sqref="AL904:AO905">
    <cfRule type="expression" dxfId="1993" priority="2099">
      <formula>IF(AND(AL904&gt;=0, RIGHT(TEXT(AL904,"0.#"),1)&lt;&gt;"."),TRUE,FALSE)</formula>
    </cfRule>
    <cfRule type="expression" dxfId="1992" priority="2100">
      <formula>IF(AND(AL904&gt;=0, RIGHT(TEXT(AL904,"0.#"),1)="."),TRUE,FALSE)</formula>
    </cfRule>
    <cfRule type="expression" dxfId="1991" priority="2101">
      <formula>IF(AND(AL904&lt;0, RIGHT(TEXT(AL904,"0.#"),1)&lt;&gt;"."),TRUE,FALSE)</formula>
    </cfRule>
    <cfRule type="expression" dxfId="1990" priority="2102">
      <formula>IF(AND(AL904&lt;0, RIGHT(TEXT(AL904,"0.#"),1)="."),TRUE,FALSE)</formula>
    </cfRule>
  </conditionalFormatting>
  <conditionalFormatting sqref="AL939:AO966">
    <cfRule type="expression" dxfId="1989" priority="2093">
      <formula>IF(AND(AL939&gt;=0, RIGHT(TEXT(AL939,"0.#"),1)&lt;&gt;"."),TRUE,FALSE)</formula>
    </cfRule>
    <cfRule type="expression" dxfId="1988" priority="2094">
      <formula>IF(AND(AL939&gt;=0, RIGHT(TEXT(AL939,"0.#"),1)="."),TRUE,FALSE)</formula>
    </cfRule>
    <cfRule type="expression" dxfId="1987" priority="2095">
      <formula>IF(AND(AL939&lt;0, RIGHT(TEXT(AL939,"0.#"),1)&lt;&gt;"."),TRUE,FALSE)</formula>
    </cfRule>
    <cfRule type="expression" dxfId="1986" priority="2096">
      <formula>IF(AND(AL939&lt;0, RIGHT(TEXT(AL939,"0.#"),1)="."),TRUE,FALSE)</formula>
    </cfRule>
  </conditionalFormatting>
  <conditionalFormatting sqref="AL937:AO938">
    <cfRule type="expression" dxfId="1985" priority="2087">
      <formula>IF(AND(AL937&gt;=0, RIGHT(TEXT(AL937,"0.#"),1)&lt;&gt;"."),TRUE,FALSE)</formula>
    </cfRule>
    <cfRule type="expression" dxfId="1984" priority="2088">
      <formula>IF(AND(AL937&gt;=0, RIGHT(TEXT(AL937,"0.#"),1)="."),TRUE,FALSE)</formula>
    </cfRule>
    <cfRule type="expression" dxfId="1983" priority="2089">
      <formula>IF(AND(AL937&lt;0, RIGHT(TEXT(AL937,"0.#"),1)&lt;&gt;"."),TRUE,FALSE)</formula>
    </cfRule>
    <cfRule type="expression" dxfId="1982" priority="2090">
      <formula>IF(AND(AL937&lt;0, RIGHT(TEXT(AL937,"0.#"),1)="."),TRUE,FALSE)</formula>
    </cfRule>
  </conditionalFormatting>
  <conditionalFormatting sqref="AL972:AO999">
    <cfRule type="expression" dxfId="1981" priority="2081">
      <formula>IF(AND(AL972&gt;=0, RIGHT(TEXT(AL972,"0.#"),1)&lt;&gt;"."),TRUE,FALSE)</formula>
    </cfRule>
    <cfRule type="expression" dxfId="1980" priority="2082">
      <formula>IF(AND(AL972&gt;=0, RIGHT(TEXT(AL972,"0.#"),1)="."),TRUE,FALSE)</formula>
    </cfRule>
    <cfRule type="expression" dxfId="1979" priority="2083">
      <formula>IF(AND(AL972&lt;0, RIGHT(TEXT(AL972,"0.#"),1)&lt;&gt;"."),TRUE,FALSE)</formula>
    </cfRule>
    <cfRule type="expression" dxfId="1978" priority="2084">
      <formula>IF(AND(AL972&lt;0, RIGHT(TEXT(AL972,"0.#"),1)="."),TRUE,FALSE)</formula>
    </cfRule>
  </conditionalFormatting>
  <conditionalFormatting sqref="AL970:AO971">
    <cfRule type="expression" dxfId="1977" priority="2075">
      <formula>IF(AND(AL970&gt;=0, RIGHT(TEXT(AL970,"0.#"),1)&lt;&gt;"."),TRUE,FALSE)</formula>
    </cfRule>
    <cfRule type="expression" dxfId="1976" priority="2076">
      <formula>IF(AND(AL970&gt;=0, RIGHT(TEXT(AL970,"0.#"),1)="."),TRUE,FALSE)</formula>
    </cfRule>
    <cfRule type="expression" dxfId="1975" priority="2077">
      <formula>IF(AND(AL970&lt;0, RIGHT(TEXT(AL970,"0.#"),1)&lt;&gt;"."),TRUE,FALSE)</formula>
    </cfRule>
    <cfRule type="expression" dxfId="1974" priority="2078">
      <formula>IF(AND(AL970&lt;0, RIGHT(TEXT(AL970,"0.#"),1)="."),TRUE,FALSE)</formula>
    </cfRule>
  </conditionalFormatting>
  <conditionalFormatting sqref="AL1005:AO1032">
    <cfRule type="expression" dxfId="1973" priority="2069">
      <formula>IF(AND(AL1005&gt;=0, RIGHT(TEXT(AL1005,"0.#"),1)&lt;&gt;"."),TRUE,FALSE)</formula>
    </cfRule>
    <cfRule type="expression" dxfId="1972" priority="2070">
      <formula>IF(AND(AL1005&gt;=0, RIGHT(TEXT(AL1005,"0.#"),1)="."),TRUE,FALSE)</formula>
    </cfRule>
    <cfRule type="expression" dxfId="1971" priority="2071">
      <formula>IF(AND(AL1005&lt;0, RIGHT(TEXT(AL1005,"0.#"),1)&lt;&gt;"."),TRUE,FALSE)</formula>
    </cfRule>
    <cfRule type="expression" dxfId="1970" priority="2072">
      <formula>IF(AND(AL1005&lt;0, RIGHT(TEXT(AL1005,"0.#"),1)="."),TRUE,FALSE)</formula>
    </cfRule>
  </conditionalFormatting>
  <conditionalFormatting sqref="AL1003:AO1004">
    <cfRule type="expression" dxfId="1969" priority="2063">
      <formula>IF(AND(AL1003&gt;=0, RIGHT(TEXT(AL1003,"0.#"),1)&lt;&gt;"."),TRUE,FALSE)</formula>
    </cfRule>
    <cfRule type="expression" dxfId="1968" priority="2064">
      <formula>IF(AND(AL1003&gt;=0, RIGHT(TEXT(AL1003,"0.#"),1)="."),TRUE,FALSE)</formula>
    </cfRule>
    <cfRule type="expression" dxfId="1967" priority="2065">
      <formula>IF(AND(AL1003&lt;0, RIGHT(TEXT(AL1003,"0.#"),1)&lt;&gt;"."),TRUE,FALSE)</formula>
    </cfRule>
    <cfRule type="expression" dxfId="1966" priority="2066">
      <formula>IF(AND(AL1003&lt;0, RIGHT(TEXT(AL1003,"0.#"),1)="."),TRUE,FALSE)</formula>
    </cfRule>
  </conditionalFormatting>
  <conditionalFormatting sqref="Y1003:Y1004">
    <cfRule type="expression" dxfId="1965" priority="2061">
      <formula>IF(RIGHT(TEXT(Y1003,"0.#"),1)=".",FALSE,TRUE)</formula>
    </cfRule>
    <cfRule type="expression" dxfId="1964" priority="2062">
      <formula>IF(RIGHT(TEXT(Y1003,"0.#"),1)=".",TRUE,FALSE)</formula>
    </cfRule>
  </conditionalFormatting>
  <conditionalFormatting sqref="AL1038:AO1065">
    <cfRule type="expression" dxfId="1963" priority="2057">
      <formula>IF(AND(AL1038&gt;=0, RIGHT(TEXT(AL1038,"0.#"),1)&lt;&gt;"."),TRUE,FALSE)</formula>
    </cfRule>
    <cfRule type="expression" dxfId="1962" priority="2058">
      <formula>IF(AND(AL1038&gt;=0, RIGHT(TEXT(AL1038,"0.#"),1)="."),TRUE,FALSE)</formula>
    </cfRule>
    <cfRule type="expression" dxfId="1961" priority="2059">
      <formula>IF(AND(AL1038&lt;0, RIGHT(TEXT(AL1038,"0.#"),1)&lt;&gt;"."),TRUE,FALSE)</formula>
    </cfRule>
    <cfRule type="expression" dxfId="1960" priority="2060">
      <formula>IF(AND(AL1038&lt;0, RIGHT(TEXT(AL1038,"0.#"),1)="."),TRUE,FALSE)</formula>
    </cfRule>
  </conditionalFormatting>
  <conditionalFormatting sqref="Y1038:Y1065">
    <cfRule type="expression" dxfId="1959" priority="2055">
      <formula>IF(RIGHT(TEXT(Y1038,"0.#"),1)=".",FALSE,TRUE)</formula>
    </cfRule>
    <cfRule type="expression" dxfId="1958" priority="2056">
      <formula>IF(RIGHT(TEXT(Y1038,"0.#"),1)=".",TRUE,FALSE)</formula>
    </cfRule>
  </conditionalFormatting>
  <conditionalFormatting sqref="AL1036:AO1037">
    <cfRule type="expression" dxfId="1957" priority="2051">
      <formula>IF(AND(AL1036&gt;=0, RIGHT(TEXT(AL1036,"0.#"),1)&lt;&gt;"."),TRUE,FALSE)</formula>
    </cfRule>
    <cfRule type="expression" dxfId="1956" priority="2052">
      <formula>IF(AND(AL1036&gt;=0, RIGHT(TEXT(AL1036,"0.#"),1)="."),TRUE,FALSE)</formula>
    </cfRule>
    <cfRule type="expression" dxfId="1955" priority="2053">
      <formula>IF(AND(AL1036&lt;0, RIGHT(TEXT(AL1036,"0.#"),1)&lt;&gt;"."),TRUE,FALSE)</formula>
    </cfRule>
    <cfRule type="expression" dxfId="1954" priority="2054">
      <formula>IF(AND(AL1036&lt;0, RIGHT(TEXT(AL1036,"0.#"),1)="."),TRUE,FALSE)</formula>
    </cfRule>
  </conditionalFormatting>
  <conditionalFormatting sqref="Y1036:Y1037">
    <cfRule type="expression" dxfId="1953" priority="2049">
      <formula>IF(RIGHT(TEXT(Y1036,"0.#"),1)=".",FALSE,TRUE)</formula>
    </cfRule>
    <cfRule type="expression" dxfId="1952" priority="2050">
      <formula>IF(RIGHT(TEXT(Y1036,"0.#"),1)=".",TRUE,FALSE)</formula>
    </cfRule>
  </conditionalFormatting>
  <conditionalFormatting sqref="AL1071:AO1098">
    <cfRule type="expression" dxfId="1951" priority="2045">
      <formula>IF(AND(AL1071&gt;=0, RIGHT(TEXT(AL1071,"0.#"),1)&lt;&gt;"."),TRUE,FALSE)</formula>
    </cfRule>
    <cfRule type="expression" dxfId="1950" priority="2046">
      <formula>IF(AND(AL1071&gt;=0, RIGHT(TEXT(AL1071,"0.#"),1)="."),TRUE,FALSE)</formula>
    </cfRule>
    <cfRule type="expression" dxfId="1949" priority="2047">
      <formula>IF(AND(AL1071&lt;0, RIGHT(TEXT(AL1071,"0.#"),1)&lt;&gt;"."),TRUE,FALSE)</formula>
    </cfRule>
    <cfRule type="expression" dxfId="1948" priority="2048">
      <formula>IF(AND(AL1071&lt;0, RIGHT(TEXT(AL1071,"0.#"),1)="."),TRUE,FALSE)</formula>
    </cfRule>
  </conditionalFormatting>
  <conditionalFormatting sqref="Y1071:Y1098">
    <cfRule type="expression" dxfId="1947" priority="2043">
      <formula>IF(RIGHT(TEXT(Y1071,"0.#"),1)=".",FALSE,TRUE)</formula>
    </cfRule>
    <cfRule type="expression" dxfId="1946" priority="2044">
      <formula>IF(RIGHT(TEXT(Y1071,"0.#"),1)=".",TRUE,FALSE)</formula>
    </cfRule>
  </conditionalFormatting>
  <conditionalFormatting sqref="AL1069:AO1070">
    <cfRule type="expression" dxfId="1945" priority="2039">
      <formula>IF(AND(AL1069&gt;=0, RIGHT(TEXT(AL1069,"0.#"),1)&lt;&gt;"."),TRUE,FALSE)</formula>
    </cfRule>
    <cfRule type="expression" dxfId="1944" priority="2040">
      <formula>IF(AND(AL1069&gt;=0, RIGHT(TEXT(AL1069,"0.#"),1)="."),TRUE,FALSE)</formula>
    </cfRule>
    <cfRule type="expression" dxfId="1943" priority="2041">
      <formula>IF(AND(AL1069&lt;0, RIGHT(TEXT(AL1069,"0.#"),1)&lt;&gt;"."),TRUE,FALSE)</formula>
    </cfRule>
    <cfRule type="expression" dxfId="1942" priority="2042">
      <formula>IF(AND(AL1069&lt;0, RIGHT(TEXT(AL1069,"0.#"),1)="."),TRUE,FALSE)</formula>
    </cfRule>
  </conditionalFormatting>
  <conditionalFormatting sqref="Y1069:Y1070">
    <cfRule type="expression" dxfId="1941" priority="2037">
      <formula>IF(RIGHT(TEXT(Y1069,"0.#"),1)=".",FALSE,TRUE)</formula>
    </cfRule>
    <cfRule type="expression" dxfId="1940" priority="2038">
      <formula>IF(RIGHT(TEXT(Y1069,"0.#"),1)=".",TRUE,FALSE)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L872:AO880">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M32">
    <cfRule type="expression" dxfId="733" priority="33">
      <formula>IF(RIGHT(TEXT(AM32,"0.#"),1)=".",FALSE,TRUE)</formula>
    </cfRule>
    <cfRule type="expression" dxfId="732" priority="34">
      <formula>IF(RIGHT(TEXT(AM32,"0.#"),1)=".",TRUE,FALSE)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2:AQ33">
    <cfRule type="expression" dxfId="729" priority="29">
      <formula>IF(RIGHT(TEXT(AQ32,"0.#"),1)=".",FALSE,TRUE)</formula>
    </cfRule>
    <cfRule type="expression" dxfId="728" priority="30">
      <formula>IF(RIGHT(TEXT(AQ32,"0.#"),1)=".",TRUE,FALSE)</formula>
    </cfRule>
  </conditionalFormatting>
  <conditionalFormatting sqref="AU32:AU33">
    <cfRule type="expression" dxfId="727" priority="27">
      <formula>IF(RIGHT(TEXT(AU32,"0.#"),1)=".",FALSE,TRUE)</formula>
    </cfRule>
    <cfRule type="expression" dxfId="726" priority="28">
      <formula>IF(RIGHT(TEXT(AU32,"0.#"),1)=".",TRUE,FALSE)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14" max="49" man="1"/>
    <brk id="740" max="49" man="1"/>
    <brk id="834" max="49" man="1"/>
    <brk id="868" max="49" man="1"/>
    <brk id="933" max="49" man="1"/>
    <brk id="1000" max="49" man="1"/>
  </rowBreaks>
  <colBreaks count="1" manualBreakCount="1">
    <brk id="6" max="111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04" sqref="P1004:X100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573</v>
      </c>
      <c r="M3" s="13" t="str">
        <f t="shared" ref="M3:M11" si="2">IF(L3="","",K3)</f>
        <v>文教及び科学振興</v>
      </c>
      <c r="N3" s="13" t="str">
        <f>IF(M3="",N2,IF(N2&lt;&gt;"",CONCATENATE(N2,"、",M3),M3))</f>
        <v>文教及び科学振興</v>
      </c>
      <c r="O3" s="13"/>
      <c r="P3" s="12" t="s">
        <v>75</v>
      </c>
      <c r="Q3" s="17" t="s">
        <v>573</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573</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572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573</v>
      </c>
      <c r="R6" s="13" t="str">
        <f t="shared" si="3"/>
        <v>交付</v>
      </c>
      <c r="S6" s="13" t="str">
        <f t="shared" si="4"/>
        <v>委託・請負、補助、交付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委託・請負、補助、交付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委託・請負、補助、交付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委託・請負、補助、交付</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C23" sqref="AC23:AK2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349</v>
      </c>
      <c r="B2" s="526"/>
      <c r="C2" s="526"/>
      <c r="D2" s="526"/>
      <c r="E2" s="526"/>
      <c r="F2" s="527"/>
      <c r="G2" s="802" t="s">
        <v>146</v>
      </c>
      <c r="H2" s="787"/>
      <c r="I2" s="787"/>
      <c r="J2" s="787"/>
      <c r="K2" s="787"/>
      <c r="L2" s="787"/>
      <c r="M2" s="787"/>
      <c r="N2" s="787"/>
      <c r="O2" s="788"/>
      <c r="P2" s="786" t="s">
        <v>59</v>
      </c>
      <c r="Q2" s="787"/>
      <c r="R2" s="787"/>
      <c r="S2" s="787"/>
      <c r="T2" s="787"/>
      <c r="U2" s="787"/>
      <c r="V2" s="787"/>
      <c r="W2" s="787"/>
      <c r="X2" s="788"/>
      <c r="Y2" s="1016"/>
      <c r="Z2" s="417"/>
      <c r="AA2" s="418"/>
      <c r="AB2" s="1020" t="s">
        <v>11</v>
      </c>
      <c r="AC2" s="1021"/>
      <c r="AD2" s="1022"/>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25"/>
      <c r="B3" s="526"/>
      <c r="C3" s="526"/>
      <c r="D3" s="526"/>
      <c r="E3" s="526"/>
      <c r="F3" s="527"/>
      <c r="G3" s="580"/>
      <c r="H3" s="384"/>
      <c r="I3" s="384"/>
      <c r="J3" s="384"/>
      <c r="K3" s="384"/>
      <c r="L3" s="384"/>
      <c r="M3" s="384"/>
      <c r="N3" s="384"/>
      <c r="O3" s="581"/>
      <c r="P3" s="593"/>
      <c r="Q3" s="384"/>
      <c r="R3" s="384"/>
      <c r="S3" s="384"/>
      <c r="T3" s="384"/>
      <c r="U3" s="384"/>
      <c r="V3" s="384"/>
      <c r="W3" s="384"/>
      <c r="X3" s="581"/>
      <c r="Y3" s="1017"/>
      <c r="Z3" s="1018"/>
      <c r="AA3" s="1019"/>
      <c r="AB3" s="1023"/>
      <c r="AC3" s="1024"/>
      <c r="AD3" s="102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8"/>
      <c r="B4" s="526"/>
      <c r="C4" s="526"/>
      <c r="D4" s="526"/>
      <c r="E4" s="526"/>
      <c r="F4" s="527"/>
      <c r="G4" s="553"/>
      <c r="H4" s="1026"/>
      <c r="I4" s="1026"/>
      <c r="J4" s="1026"/>
      <c r="K4" s="1026"/>
      <c r="L4" s="1026"/>
      <c r="M4" s="1026"/>
      <c r="N4" s="1026"/>
      <c r="O4" s="1027"/>
      <c r="P4" s="165"/>
      <c r="Q4" s="1034"/>
      <c r="R4" s="1034"/>
      <c r="S4" s="1034"/>
      <c r="T4" s="1034"/>
      <c r="U4" s="1034"/>
      <c r="V4" s="1034"/>
      <c r="W4" s="1034"/>
      <c r="X4" s="1035"/>
      <c r="Y4" s="1012" t="s">
        <v>12</v>
      </c>
      <c r="Z4" s="1013"/>
      <c r="AA4" s="1014"/>
      <c r="AB4" s="564"/>
      <c r="AC4" s="1015"/>
      <c r="AD4" s="101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9"/>
      <c r="B5" s="530"/>
      <c r="C5" s="530"/>
      <c r="D5" s="530"/>
      <c r="E5" s="530"/>
      <c r="F5" s="531"/>
      <c r="G5" s="1028"/>
      <c r="H5" s="1029"/>
      <c r="I5" s="1029"/>
      <c r="J5" s="1029"/>
      <c r="K5" s="1029"/>
      <c r="L5" s="1029"/>
      <c r="M5" s="1029"/>
      <c r="N5" s="1029"/>
      <c r="O5" s="1030"/>
      <c r="P5" s="1036"/>
      <c r="Q5" s="1036"/>
      <c r="R5" s="1036"/>
      <c r="S5" s="1036"/>
      <c r="T5" s="1036"/>
      <c r="U5" s="1036"/>
      <c r="V5" s="1036"/>
      <c r="W5" s="1036"/>
      <c r="X5" s="1037"/>
      <c r="Y5" s="307" t="s">
        <v>54</v>
      </c>
      <c r="Z5" s="1009"/>
      <c r="AA5" s="1010"/>
      <c r="AB5" s="535"/>
      <c r="AC5" s="1011"/>
      <c r="AD5" s="101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9"/>
      <c r="B6" s="530"/>
      <c r="C6" s="530"/>
      <c r="D6" s="530"/>
      <c r="E6" s="530"/>
      <c r="F6" s="531"/>
      <c r="G6" s="1031"/>
      <c r="H6" s="1032"/>
      <c r="I6" s="1032"/>
      <c r="J6" s="1032"/>
      <c r="K6" s="1032"/>
      <c r="L6" s="1032"/>
      <c r="M6" s="1032"/>
      <c r="N6" s="1032"/>
      <c r="O6" s="1033"/>
      <c r="P6" s="1038"/>
      <c r="Q6" s="1038"/>
      <c r="R6" s="1038"/>
      <c r="S6" s="1038"/>
      <c r="T6" s="1038"/>
      <c r="U6" s="1038"/>
      <c r="V6" s="1038"/>
      <c r="W6" s="1038"/>
      <c r="X6" s="1039"/>
      <c r="Y6" s="1040" t="s">
        <v>13</v>
      </c>
      <c r="Z6" s="1009"/>
      <c r="AA6" s="1010"/>
      <c r="AB6" s="474" t="s">
        <v>182</v>
      </c>
      <c r="AC6" s="1041"/>
      <c r="AD6" s="104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9" t="s">
        <v>381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5" t="s">
        <v>349</v>
      </c>
      <c r="B9" s="526"/>
      <c r="C9" s="526"/>
      <c r="D9" s="526"/>
      <c r="E9" s="526"/>
      <c r="F9" s="527"/>
      <c r="G9" s="802" t="s">
        <v>146</v>
      </c>
      <c r="H9" s="787"/>
      <c r="I9" s="787"/>
      <c r="J9" s="787"/>
      <c r="K9" s="787"/>
      <c r="L9" s="787"/>
      <c r="M9" s="787"/>
      <c r="N9" s="787"/>
      <c r="O9" s="788"/>
      <c r="P9" s="786" t="s">
        <v>59</v>
      </c>
      <c r="Q9" s="787"/>
      <c r="R9" s="787"/>
      <c r="S9" s="787"/>
      <c r="T9" s="787"/>
      <c r="U9" s="787"/>
      <c r="V9" s="787"/>
      <c r="W9" s="787"/>
      <c r="X9" s="788"/>
      <c r="Y9" s="1016"/>
      <c r="Z9" s="417"/>
      <c r="AA9" s="418"/>
      <c r="AB9" s="1020" t="s">
        <v>11</v>
      </c>
      <c r="AC9" s="1021"/>
      <c r="AD9" s="1022"/>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25"/>
      <c r="B10" s="526"/>
      <c r="C10" s="526"/>
      <c r="D10" s="526"/>
      <c r="E10" s="526"/>
      <c r="F10" s="527"/>
      <c r="G10" s="580"/>
      <c r="H10" s="384"/>
      <c r="I10" s="384"/>
      <c r="J10" s="384"/>
      <c r="K10" s="384"/>
      <c r="L10" s="384"/>
      <c r="M10" s="384"/>
      <c r="N10" s="384"/>
      <c r="O10" s="581"/>
      <c r="P10" s="593"/>
      <c r="Q10" s="384"/>
      <c r="R10" s="384"/>
      <c r="S10" s="384"/>
      <c r="T10" s="384"/>
      <c r="U10" s="384"/>
      <c r="V10" s="384"/>
      <c r="W10" s="384"/>
      <c r="X10" s="581"/>
      <c r="Y10" s="1017"/>
      <c r="Z10" s="1018"/>
      <c r="AA10" s="1019"/>
      <c r="AB10" s="1023"/>
      <c r="AC10" s="1024"/>
      <c r="AD10" s="102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8"/>
      <c r="B11" s="526"/>
      <c r="C11" s="526"/>
      <c r="D11" s="526"/>
      <c r="E11" s="526"/>
      <c r="F11" s="527"/>
      <c r="G11" s="55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64"/>
      <c r="AC11" s="1015"/>
      <c r="AD11" s="101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9"/>
      <c r="B12" s="530"/>
      <c r="C12" s="530"/>
      <c r="D12" s="530"/>
      <c r="E12" s="530"/>
      <c r="F12" s="53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35"/>
      <c r="AC12" s="1011"/>
      <c r="AD12" s="101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4" t="s">
        <v>182</v>
      </c>
      <c r="AC13" s="1041"/>
      <c r="AD13" s="104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9" t="s">
        <v>381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5" t="s">
        <v>349</v>
      </c>
      <c r="B16" s="526"/>
      <c r="C16" s="526"/>
      <c r="D16" s="526"/>
      <c r="E16" s="526"/>
      <c r="F16" s="527"/>
      <c r="G16" s="802" t="s">
        <v>146</v>
      </c>
      <c r="H16" s="787"/>
      <c r="I16" s="787"/>
      <c r="J16" s="787"/>
      <c r="K16" s="787"/>
      <c r="L16" s="787"/>
      <c r="M16" s="787"/>
      <c r="N16" s="787"/>
      <c r="O16" s="788"/>
      <c r="P16" s="786" t="s">
        <v>59</v>
      </c>
      <c r="Q16" s="787"/>
      <c r="R16" s="787"/>
      <c r="S16" s="787"/>
      <c r="T16" s="787"/>
      <c r="U16" s="787"/>
      <c r="V16" s="787"/>
      <c r="W16" s="787"/>
      <c r="X16" s="788"/>
      <c r="Y16" s="1016"/>
      <c r="Z16" s="417"/>
      <c r="AA16" s="418"/>
      <c r="AB16" s="1020" t="s">
        <v>11</v>
      </c>
      <c r="AC16" s="1021"/>
      <c r="AD16" s="1022"/>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25"/>
      <c r="B17" s="526"/>
      <c r="C17" s="526"/>
      <c r="D17" s="526"/>
      <c r="E17" s="526"/>
      <c r="F17" s="527"/>
      <c r="G17" s="580"/>
      <c r="H17" s="384"/>
      <c r="I17" s="384"/>
      <c r="J17" s="384"/>
      <c r="K17" s="384"/>
      <c r="L17" s="384"/>
      <c r="M17" s="384"/>
      <c r="N17" s="384"/>
      <c r="O17" s="581"/>
      <c r="P17" s="593"/>
      <c r="Q17" s="384"/>
      <c r="R17" s="384"/>
      <c r="S17" s="384"/>
      <c r="T17" s="384"/>
      <c r="U17" s="384"/>
      <c r="V17" s="384"/>
      <c r="W17" s="384"/>
      <c r="X17" s="581"/>
      <c r="Y17" s="1017"/>
      <c r="Z17" s="1018"/>
      <c r="AA17" s="1019"/>
      <c r="AB17" s="1023"/>
      <c r="AC17" s="1024"/>
      <c r="AD17" s="102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8"/>
      <c r="B18" s="526"/>
      <c r="C18" s="526"/>
      <c r="D18" s="526"/>
      <c r="E18" s="526"/>
      <c r="F18" s="527"/>
      <c r="G18" s="55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64"/>
      <c r="AC18" s="1015"/>
      <c r="AD18" s="101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9"/>
      <c r="B19" s="530"/>
      <c r="C19" s="530"/>
      <c r="D19" s="530"/>
      <c r="E19" s="530"/>
      <c r="F19" s="53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35"/>
      <c r="AC19" s="1011"/>
      <c r="AD19" s="101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4" t="s">
        <v>182</v>
      </c>
      <c r="AC20" s="1041"/>
      <c r="AD20" s="104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9" t="s">
        <v>381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5" t="s">
        <v>349</v>
      </c>
      <c r="B23" s="526"/>
      <c r="C23" s="526"/>
      <c r="D23" s="526"/>
      <c r="E23" s="526"/>
      <c r="F23" s="527"/>
      <c r="G23" s="802" t="s">
        <v>146</v>
      </c>
      <c r="H23" s="787"/>
      <c r="I23" s="787"/>
      <c r="J23" s="787"/>
      <c r="K23" s="787"/>
      <c r="L23" s="787"/>
      <c r="M23" s="787"/>
      <c r="N23" s="787"/>
      <c r="O23" s="788"/>
      <c r="P23" s="786" t="s">
        <v>59</v>
      </c>
      <c r="Q23" s="787"/>
      <c r="R23" s="787"/>
      <c r="S23" s="787"/>
      <c r="T23" s="787"/>
      <c r="U23" s="787"/>
      <c r="V23" s="787"/>
      <c r="W23" s="787"/>
      <c r="X23" s="788"/>
      <c r="Y23" s="1016"/>
      <c r="Z23" s="417"/>
      <c r="AA23" s="418"/>
      <c r="AB23" s="1020" t="s">
        <v>11</v>
      </c>
      <c r="AC23" s="1021"/>
      <c r="AD23" s="1022"/>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25"/>
      <c r="B24" s="526"/>
      <c r="C24" s="526"/>
      <c r="D24" s="526"/>
      <c r="E24" s="526"/>
      <c r="F24" s="527"/>
      <c r="G24" s="580"/>
      <c r="H24" s="384"/>
      <c r="I24" s="384"/>
      <c r="J24" s="384"/>
      <c r="K24" s="384"/>
      <c r="L24" s="384"/>
      <c r="M24" s="384"/>
      <c r="N24" s="384"/>
      <c r="O24" s="581"/>
      <c r="P24" s="593"/>
      <c r="Q24" s="384"/>
      <c r="R24" s="384"/>
      <c r="S24" s="384"/>
      <c r="T24" s="384"/>
      <c r="U24" s="384"/>
      <c r="V24" s="384"/>
      <c r="W24" s="384"/>
      <c r="X24" s="581"/>
      <c r="Y24" s="1017"/>
      <c r="Z24" s="1018"/>
      <c r="AA24" s="1019"/>
      <c r="AB24" s="1023"/>
      <c r="AC24" s="1024"/>
      <c r="AD24" s="102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8"/>
      <c r="B25" s="526"/>
      <c r="C25" s="526"/>
      <c r="D25" s="526"/>
      <c r="E25" s="526"/>
      <c r="F25" s="527"/>
      <c r="G25" s="55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64"/>
      <c r="AC25" s="1015"/>
      <c r="AD25" s="101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9"/>
      <c r="B26" s="530"/>
      <c r="C26" s="530"/>
      <c r="D26" s="530"/>
      <c r="E26" s="530"/>
      <c r="F26" s="53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35"/>
      <c r="AC26" s="1011"/>
      <c r="AD26" s="101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4" t="s">
        <v>182</v>
      </c>
      <c r="AC27" s="1041"/>
      <c r="AD27" s="104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9" t="s">
        <v>381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5" t="s">
        <v>349</v>
      </c>
      <c r="B30" s="526"/>
      <c r="C30" s="526"/>
      <c r="D30" s="526"/>
      <c r="E30" s="526"/>
      <c r="F30" s="527"/>
      <c r="G30" s="802" t="s">
        <v>146</v>
      </c>
      <c r="H30" s="787"/>
      <c r="I30" s="787"/>
      <c r="J30" s="787"/>
      <c r="K30" s="787"/>
      <c r="L30" s="787"/>
      <c r="M30" s="787"/>
      <c r="N30" s="787"/>
      <c r="O30" s="788"/>
      <c r="P30" s="786" t="s">
        <v>59</v>
      </c>
      <c r="Q30" s="787"/>
      <c r="R30" s="787"/>
      <c r="S30" s="787"/>
      <c r="T30" s="787"/>
      <c r="U30" s="787"/>
      <c r="V30" s="787"/>
      <c r="W30" s="787"/>
      <c r="X30" s="788"/>
      <c r="Y30" s="1016"/>
      <c r="Z30" s="417"/>
      <c r="AA30" s="418"/>
      <c r="AB30" s="1020" t="s">
        <v>11</v>
      </c>
      <c r="AC30" s="1021"/>
      <c r="AD30" s="1022"/>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25"/>
      <c r="B31" s="526"/>
      <c r="C31" s="526"/>
      <c r="D31" s="526"/>
      <c r="E31" s="526"/>
      <c r="F31" s="527"/>
      <c r="G31" s="580"/>
      <c r="H31" s="384"/>
      <c r="I31" s="384"/>
      <c r="J31" s="384"/>
      <c r="K31" s="384"/>
      <c r="L31" s="384"/>
      <c r="M31" s="384"/>
      <c r="N31" s="384"/>
      <c r="O31" s="581"/>
      <c r="P31" s="593"/>
      <c r="Q31" s="384"/>
      <c r="R31" s="384"/>
      <c r="S31" s="384"/>
      <c r="T31" s="384"/>
      <c r="U31" s="384"/>
      <c r="V31" s="384"/>
      <c r="W31" s="384"/>
      <c r="X31" s="581"/>
      <c r="Y31" s="1017"/>
      <c r="Z31" s="1018"/>
      <c r="AA31" s="1019"/>
      <c r="AB31" s="1023"/>
      <c r="AC31" s="1024"/>
      <c r="AD31" s="102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8"/>
      <c r="B32" s="526"/>
      <c r="C32" s="526"/>
      <c r="D32" s="526"/>
      <c r="E32" s="526"/>
      <c r="F32" s="527"/>
      <c r="G32" s="55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64"/>
      <c r="AC32" s="1015"/>
      <c r="AD32" s="101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9"/>
      <c r="B33" s="530"/>
      <c r="C33" s="530"/>
      <c r="D33" s="530"/>
      <c r="E33" s="530"/>
      <c r="F33" s="53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35"/>
      <c r="AC33" s="1011"/>
      <c r="AD33" s="101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4" t="s">
        <v>182</v>
      </c>
      <c r="AC34" s="1041"/>
      <c r="AD34" s="104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9" t="s">
        <v>381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5" t="s">
        <v>349</v>
      </c>
      <c r="B37" s="526"/>
      <c r="C37" s="526"/>
      <c r="D37" s="526"/>
      <c r="E37" s="526"/>
      <c r="F37" s="527"/>
      <c r="G37" s="802" t="s">
        <v>146</v>
      </c>
      <c r="H37" s="787"/>
      <c r="I37" s="787"/>
      <c r="J37" s="787"/>
      <c r="K37" s="787"/>
      <c r="L37" s="787"/>
      <c r="M37" s="787"/>
      <c r="N37" s="787"/>
      <c r="O37" s="788"/>
      <c r="P37" s="786" t="s">
        <v>59</v>
      </c>
      <c r="Q37" s="787"/>
      <c r="R37" s="787"/>
      <c r="S37" s="787"/>
      <c r="T37" s="787"/>
      <c r="U37" s="787"/>
      <c r="V37" s="787"/>
      <c r="W37" s="787"/>
      <c r="X37" s="788"/>
      <c r="Y37" s="1016"/>
      <c r="Z37" s="417"/>
      <c r="AA37" s="418"/>
      <c r="AB37" s="1020" t="s">
        <v>11</v>
      </c>
      <c r="AC37" s="1021"/>
      <c r="AD37" s="1022"/>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25"/>
      <c r="B38" s="526"/>
      <c r="C38" s="526"/>
      <c r="D38" s="526"/>
      <c r="E38" s="526"/>
      <c r="F38" s="527"/>
      <c r="G38" s="580"/>
      <c r="H38" s="384"/>
      <c r="I38" s="384"/>
      <c r="J38" s="384"/>
      <c r="K38" s="384"/>
      <c r="L38" s="384"/>
      <c r="M38" s="384"/>
      <c r="N38" s="384"/>
      <c r="O38" s="581"/>
      <c r="P38" s="593"/>
      <c r="Q38" s="384"/>
      <c r="R38" s="384"/>
      <c r="S38" s="384"/>
      <c r="T38" s="384"/>
      <c r="U38" s="384"/>
      <c r="V38" s="384"/>
      <c r="W38" s="384"/>
      <c r="X38" s="581"/>
      <c r="Y38" s="1017"/>
      <c r="Z38" s="1018"/>
      <c r="AA38" s="1019"/>
      <c r="AB38" s="1023"/>
      <c r="AC38" s="1024"/>
      <c r="AD38" s="102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8"/>
      <c r="B39" s="526"/>
      <c r="C39" s="526"/>
      <c r="D39" s="526"/>
      <c r="E39" s="526"/>
      <c r="F39" s="527"/>
      <c r="G39" s="55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64"/>
      <c r="AC39" s="1015"/>
      <c r="AD39" s="101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9"/>
      <c r="B40" s="530"/>
      <c r="C40" s="530"/>
      <c r="D40" s="530"/>
      <c r="E40" s="530"/>
      <c r="F40" s="53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35"/>
      <c r="AC40" s="1011"/>
      <c r="AD40" s="101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4" t="s">
        <v>182</v>
      </c>
      <c r="AC41" s="1041"/>
      <c r="AD41" s="104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5" t="s">
        <v>349</v>
      </c>
      <c r="B44" s="526"/>
      <c r="C44" s="526"/>
      <c r="D44" s="526"/>
      <c r="E44" s="526"/>
      <c r="F44" s="527"/>
      <c r="G44" s="802" t="s">
        <v>146</v>
      </c>
      <c r="H44" s="787"/>
      <c r="I44" s="787"/>
      <c r="J44" s="787"/>
      <c r="K44" s="787"/>
      <c r="L44" s="787"/>
      <c r="M44" s="787"/>
      <c r="N44" s="787"/>
      <c r="O44" s="788"/>
      <c r="P44" s="786" t="s">
        <v>59</v>
      </c>
      <c r="Q44" s="787"/>
      <c r="R44" s="787"/>
      <c r="S44" s="787"/>
      <c r="T44" s="787"/>
      <c r="U44" s="787"/>
      <c r="V44" s="787"/>
      <c r="W44" s="787"/>
      <c r="X44" s="788"/>
      <c r="Y44" s="1016"/>
      <c r="Z44" s="417"/>
      <c r="AA44" s="418"/>
      <c r="AB44" s="1020" t="s">
        <v>11</v>
      </c>
      <c r="AC44" s="1021"/>
      <c r="AD44" s="1022"/>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25"/>
      <c r="B45" s="526"/>
      <c r="C45" s="526"/>
      <c r="D45" s="526"/>
      <c r="E45" s="526"/>
      <c r="F45" s="527"/>
      <c r="G45" s="580"/>
      <c r="H45" s="384"/>
      <c r="I45" s="384"/>
      <c r="J45" s="384"/>
      <c r="K45" s="384"/>
      <c r="L45" s="384"/>
      <c r="M45" s="384"/>
      <c r="N45" s="384"/>
      <c r="O45" s="581"/>
      <c r="P45" s="593"/>
      <c r="Q45" s="384"/>
      <c r="R45" s="384"/>
      <c r="S45" s="384"/>
      <c r="T45" s="384"/>
      <c r="U45" s="384"/>
      <c r="V45" s="384"/>
      <c r="W45" s="384"/>
      <c r="X45" s="581"/>
      <c r="Y45" s="1017"/>
      <c r="Z45" s="1018"/>
      <c r="AA45" s="1019"/>
      <c r="AB45" s="1023"/>
      <c r="AC45" s="1024"/>
      <c r="AD45" s="102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8"/>
      <c r="B46" s="526"/>
      <c r="C46" s="526"/>
      <c r="D46" s="526"/>
      <c r="E46" s="526"/>
      <c r="F46" s="527"/>
      <c r="G46" s="55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64"/>
      <c r="AC46" s="1015"/>
      <c r="AD46" s="101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9"/>
      <c r="B47" s="530"/>
      <c r="C47" s="530"/>
      <c r="D47" s="530"/>
      <c r="E47" s="530"/>
      <c r="F47" s="53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35"/>
      <c r="AC47" s="1011"/>
      <c r="AD47" s="101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4" t="s">
        <v>182</v>
      </c>
      <c r="AC48" s="1041"/>
      <c r="AD48" s="104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5" t="s">
        <v>349</v>
      </c>
      <c r="B51" s="526"/>
      <c r="C51" s="526"/>
      <c r="D51" s="526"/>
      <c r="E51" s="526"/>
      <c r="F51" s="527"/>
      <c r="G51" s="802" t="s">
        <v>146</v>
      </c>
      <c r="H51" s="787"/>
      <c r="I51" s="787"/>
      <c r="J51" s="787"/>
      <c r="K51" s="787"/>
      <c r="L51" s="787"/>
      <c r="M51" s="787"/>
      <c r="N51" s="787"/>
      <c r="O51" s="788"/>
      <c r="P51" s="786" t="s">
        <v>59</v>
      </c>
      <c r="Q51" s="787"/>
      <c r="R51" s="787"/>
      <c r="S51" s="787"/>
      <c r="T51" s="787"/>
      <c r="U51" s="787"/>
      <c r="V51" s="787"/>
      <c r="W51" s="787"/>
      <c r="X51" s="788"/>
      <c r="Y51" s="1016"/>
      <c r="Z51" s="417"/>
      <c r="AA51" s="418"/>
      <c r="AB51" s="373" t="s">
        <v>11</v>
      </c>
      <c r="AC51" s="1021"/>
      <c r="AD51" s="1022"/>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25"/>
      <c r="B52" s="526"/>
      <c r="C52" s="526"/>
      <c r="D52" s="526"/>
      <c r="E52" s="526"/>
      <c r="F52" s="527"/>
      <c r="G52" s="580"/>
      <c r="H52" s="384"/>
      <c r="I52" s="384"/>
      <c r="J52" s="384"/>
      <c r="K52" s="384"/>
      <c r="L52" s="384"/>
      <c r="M52" s="384"/>
      <c r="N52" s="384"/>
      <c r="O52" s="581"/>
      <c r="P52" s="593"/>
      <c r="Q52" s="384"/>
      <c r="R52" s="384"/>
      <c r="S52" s="384"/>
      <c r="T52" s="384"/>
      <c r="U52" s="384"/>
      <c r="V52" s="384"/>
      <c r="W52" s="384"/>
      <c r="X52" s="581"/>
      <c r="Y52" s="1017"/>
      <c r="Z52" s="1018"/>
      <c r="AA52" s="1019"/>
      <c r="AB52" s="1023"/>
      <c r="AC52" s="1024"/>
      <c r="AD52" s="102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8"/>
      <c r="B53" s="526"/>
      <c r="C53" s="526"/>
      <c r="D53" s="526"/>
      <c r="E53" s="526"/>
      <c r="F53" s="527"/>
      <c r="G53" s="55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64"/>
      <c r="AC53" s="1015"/>
      <c r="AD53" s="101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9"/>
      <c r="B54" s="530"/>
      <c r="C54" s="530"/>
      <c r="D54" s="530"/>
      <c r="E54" s="530"/>
      <c r="F54" s="53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35"/>
      <c r="AC54" s="1011"/>
      <c r="AD54" s="101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4" t="s">
        <v>182</v>
      </c>
      <c r="AC55" s="1041"/>
      <c r="AD55" s="104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5" t="s">
        <v>349</v>
      </c>
      <c r="B58" s="526"/>
      <c r="C58" s="526"/>
      <c r="D58" s="526"/>
      <c r="E58" s="526"/>
      <c r="F58" s="527"/>
      <c r="G58" s="802" t="s">
        <v>146</v>
      </c>
      <c r="H58" s="787"/>
      <c r="I58" s="787"/>
      <c r="J58" s="787"/>
      <c r="K58" s="787"/>
      <c r="L58" s="787"/>
      <c r="M58" s="787"/>
      <c r="N58" s="787"/>
      <c r="O58" s="788"/>
      <c r="P58" s="786" t="s">
        <v>59</v>
      </c>
      <c r="Q58" s="787"/>
      <c r="R58" s="787"/>
      <c r="S58" s="787"/>
      <c r="T58" s="787"/>
      <c r="U58" s="787"/>
      <c r="V58" s="787"/>
      <c r="W58" s="787"/>
      <c r="X58" s="788"/>
      <c r="Y58" s="1016"/>
      <c r="Z58" s="417"/>
      <c r="AA58" s="418"/>
      <c r="AB58" s="1020" t="s">
        <v>11</v>
      </c>
      <c r="AC58" s="1021"/>
      <c r="AD58" s="1022"/>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25"/>
      <c r="B59" s="526"/>
      <c r="C59" s="526"/>
      <c r="D59" s="526"/>
      <c r="E59" s="526"/>
      <c r="F59" s="527"/>
      <c r="G59" s="580"/>
      <c r="H59" s="384"/>
      <c r="I59" s="384"/>
      <c r="J59" s="384"/>
      <c r="K59" s="384"/>
      <c r="L59" s="384"/>
      <c r="M59" s="384"/>
      <c r="N59" s="384"/>
      <c r="O59" s="581"/>
      <c r="P59" s="593"/>
      <c r="Q59" s="384"/>
      <c r="R59" s="384"/>
      <c r="S59" s="384"/>
      <c r="T59" s="384"/>
      <c r="U59" s="384"/>
      <c r="V59" s="384"/>
      <c r="W59" s="384"/>
      <c r="X59" s="581"/>
      <c r="Y59" s="1017"/>
      <c r="Z59" s="1018"/>
      <c r="AA59" s="1019"/>
      <c r="AB59" s="1023"/>
      <c r="AC59" s="1024"/>
      <c r="AD59" s="102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8"/>
      <c r="B60" s="526"/>
      <c r="C60" s="526"/>
      <c r="D60" s="526"/>
      <c r="E60" s="526"/>
      <c r="F60" s="527"/>
      <c r="G60" s="55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64"/>
      <c r="AC60" s="1015"/>
      <c r="AD60" s="101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9"/>
      <c r="B61" s="530"/>
      <c r="C61" s="530"/>
      <c r="D61" s="530"/>
      <c r="E61" s="530"/>
      <c r="F61" s="53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35"/>
      <c r="AC61" s="1011"/>
      <c r="AD61" s="101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4" t="s">
        <v>182</v>
      </c>
      <c r="AC62" s="1041"/>
      <c r="AD62" s="104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5" t="s">
        <v>349</v>
      </c>
      <c r="B65" s="526"/>
      <c r="C65" s="526"/>
      <c r="D65" s="526"/>
      <c r="E65" s="526"/>
      <c r="F65" s="527"/>
      <c r="G65" s="802" t="s">
        <v>146</v>
      </c>
      <c r="H65" s="787"/>
      <c r="I65" s="787"/>
      <c r="J65" s="787"/>
      <c r="K65" s="787"/>
      <c r="L65" s="787"/>
      <c r="M65" s="787"/>
      <c r="N65" s="787"/>
      <c r="O65" s="788"/>
      <c r="P65" s="786" t="s">
        <v>59</v>
      </c>
      <c r="Q65" s="787"/>
      <c r="R65" s="787"/>
      <c r="S65" s="787"/>
      <c r="T65" s="787"/>
      <c r="U65" s="787"/>
      <c r="V65" s="787"/>
      <c r="W65" s="787"/>
      <c r="X65" s="788"/>
      <c r="Y65" s="1016"/>
      <c r="Z65" s="417"/>
      <c r="AA65" s="418"/>
      <c r="AB65" s="1020" t="s">
        <v>11</v>
      </c>
      <c r="AC65" s="1021"/>
      <c r="AD65" s="1022"/>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25"/>
      <c r="B66" s="526"/>
      <c r="C66" s="526"/>
      <c r="D66" s="526"/>
      <c r="E66" s="526"/>
      <c r="F66" s="527"/>
      <c r="G66" s="580"/>
      <c r="H66" s="384"/>
      <c r="I66" s="384"/>
      <c r="J66" s="384"/>
      <c r="K66" s="384"/>
      <c r="L66" s="384"/>
      <c r="M66" s="384"/>
      <c r="N66" s="384"/>
      <c r="O66" s="581"/>
      <c r="P66" s="593"/>
      <c r="Q66" s="384"/>
      <c r="R66" s="384"/>
      <c r="S66" s="384"/>
      <c r="T66" s="384"/>
      <c r="U66" s="384"/>
      <c r="V66" s="384"/>
      <c r="W66" s="384"/>
      <c r="X66" s="581"/>
      <c r="Y66" s="1017"/>
      <c r="Z66" s="1018"/>
      <c r="AA66" s="1019"/>
      <c r="AB66" s="1023"/>
      <c r="AC66" s="1024"/>
      <c r="AD66" s="102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8"/>
      <c r="B67" s="526"/>
      <c r="C67" s="526"/>
      <c r="D67" s="526"/>
      <c r="E67" s="526"/>
      <c r="F67" s="527"/>
      <c r="G67" s="55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64"/>
      <c r="AC67" s="1015"/>
      <c r="AD67" s="101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9"/>
      <c r="B68" s="530"/>
      <c r="C68" s="530"/>
      <c r="D68" s="530"/>
      <c r="E68" s="530"/>
      <c r="F68" s="53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35"/>
      <c r="AC68" s="1011"/>
      <c r="AD68" s="101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10" t="s">
        <v>182</v>
      </c>
      <c r="AC69" s="433"/>
      <c r="AD69" s="433"/>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9" t="s">
        <v>381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3" sqref="AC23:AK2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5" t="s">
        <v>367</v>
      </c>
      <c r="H2" s="456"/>
      <c r="I2" s="456"/>
      <c r="J2" s="456"/>
      <c r="K2" s="456"/>
      <c r="L2" s="456"/>
      <c r="M2" s="456"/>
      <c r="N2" s="456"/>
      <c r="O2" s="456"/>
      <c r="P2" s="456"/>
      <c r="Q2" s="456"/>
      <c r="R2" s="456"/>
      <c r="S2" s="456"/>
      <c r="T2" s="456"/>
      <c r="U2" s="456"/>
      <c r="V2" s="456"/>
      <c r="W2" s="456"/>
      <c r="X2" s="456"/>
      <c r="Y2" s="456"/>
      <c r="Z2" s="456"/>
      <c r="AA2" s="456"/>
      <c r="AB2" s="457"/>
      <c r="AC2" s="455"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48"/>
      <c r="B4" s="1049"/>
      <c r="C4" s="1049"/>
      <c r="D4" s="1049"/>
      <c r="E4" s="1049"/>
      <c r="F4" s="1050"/>
      <c r="G4" s="465"/>
      <c r="H4" s="466"/>
      <c r="I4" s="466"/>
      <c r="J4" s="466"/>
      <c r="K4" s="467"/>
      <c r="L4" s="468"/>
      <c r="M4" s="469"/>
      <c r="N4" s="469"/>
      <c r="O4" s="469"/>
      <c r="P4" s="469"/>
      <c r="Q4" s="469"/>
      <c r="R4" s="469"/>
      <c r="S4" s="469"/>
      <c r="T4" s="469"/>
      <c r="U4" s="469"/>
      <c r="V4" s="469"/>
      <c r="W4" s="469"/>
      <c r="X4" s="470"/>
      <c r="Y4" s="471"/>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48"/>
      <c r="B17" s="1049"/>
      <c r="C17" s="1049"/>
      <c r="D17" s="1049"/>
      <c r="E17" s="1049"/>
      <c r="F17" s="1050"/>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48"/>
      <c r="B30" s="1049"/>
      <c r="C30" s="1049"/>
      <c r="D30" s="1049"/>
      <c r="E30" s="1049"/>
      <c r="F30" s="1050"/>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48"/>
      <c r="B43" s="1049"/>
      <c r="C43" s="1049"/>
      <c r="D43" s="1049"/>
      <c r="E43" s="1049"/>
      <c r="F43" s="1050"/>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48"/>
      <c r="B57" s="1049"/>
      <c r="C57" s="1049"/>
      <c r="D57" s="1049"/>
      <c r="E57" s="1049"/>
      <c r="F57" s="1050"/>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48"/>
      <c r="B70" s="1049"/>
      <c r="C70" s="1049"/>
      <c r="D70" s="1049"/>
      <c r="E70" s="1049"/>
      <c r="F70" s="1050"/>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48"/>
      <c r="B83" s="1049"/>
      <c r="C83" s="1049"/>
      <c r="D83" s="1049"/>
      <c r="E83" s="1049"/>
      <c r="F83" s="1050"/>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48"/>
      <c r="B96" s="1049"/>
      <c r="C96" s="1049"/>
      <c r="D96" s="1049"/>
      <c r="E96" s="1049"/>
      <c r="F96" s="1050"/>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48"/>
      <c r="B110" s="1049"/>
      <c r="C110" s="1049"/>
      <c r="D110" s="1049"/>
      <c r="E110" s="1049"/>
      <c r="F110" s="1050"/>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48"/>
      <c r="B123" s="1049"/>
      <c r="C123" s="1049"/>
      <c r="D123" s="1049"/>
      <c r="E123" s="1049"/>
      <c r="F123" s="1050"/>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48"/>
      <c r="B136" s="1049"/>
      <c r="C136" s="1049"/>
      <c r="D136" s="1049"/>
      <c r="E136" s="1049"/>
      <c r="F136" s="1050"/>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48"/>
      <c r="B149" s="1049"/>
      <c r="C149" s="1049"/>
      <c r="D149" s="1049"/>
      <c r="E149" s="1049"/>
      <c r="F149" s="1050"/>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48"/>
      <c r="B163" s="1049"/>
      <c r="C163" s="1049"/>
      <c r="D163" s="1049"/>
      <c r="E163" s="1049"/>
      <c r="F163" s="1050"/>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48"/>
      <c r="B176" s="1049"/>
      <c r="C176" s="1049"/>
      <c r="D176" s="1049"/>
      <c r="E176" s="1049"/>
      <c r="F176" s="1050"/>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48"/>
      <c r="B189" s="1049"/>
      <c r="C189" s="1049"/>
      <c r="D189" s="1049"/>
      <c r="E189" s="1049"/>
      <c r="F189" s="1050"/>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48"/>
      <c r="B202" s="1049"/>
      <c r="C202" s="1049"/>
      <c r="D202" s="1049"/>
      <c r="E202" s="1049"/>
      <c r="F202" s="1050"/>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48"/>
      <c r="B216" s="1049"/>
      <c r="C216" s="1049"/>
      <c r="D216" s="1049"/>
      <c r="E216" s="1049"/>
      <c r="F216" s="1050"/>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48"/>
      <c r="B229" s="1049"/>
      <c r="C229" s="1049"/>
      <c r="D229" s="1049"/>
      <c r="E229" s="1049"/>
      <c r="F229" s="1050"/>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48"/>
      <c r="B242" s="1049"/>
      <c r="C242" s="1049"/>
      <c r="D242" s="1049"/>
      <c r="E242" s="1049"/>
      <c r="F242" s="1050"/>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48"/>
      <c r="B255" s="1049"/>
      <c r="C255" s="1049"/>
      <c r="D255" s="1049"/>
      <c r="E255" s="1049"/>
      <c r="F255" s="1050"/>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3" sqref="AC23:AK2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353</v>
      </c>
      <c r="Z3" s="350"/>
      <c r="AA3" s="350"/>
      <c r="AB3" s="350"/>
      <c r="AC3" s="281" t="s">
        <v>338</v>
      </c>
      <c r="AD3" s="281"/>
      <c r="AE3" s="281"/>
      <c r="AF3" s="281"/>
      <c r="AG3" s="281"/>
      <c r="AH3" s="349" t="s">
        <v>261</v>
      </c>
      <c r="AI3" s="351"/>
      <c r="AJ3" s="351"/>
      <c r="AK3" s="351"/>
      <c r="AL3" s="351" t="s">
        <v>21</v>
      </c>
      <c r="AM3" s="351"/>
      <c r="AN3" s="351"/>
      <c r="AO3" s="433"/>
      <c r="AP3" s="434" t="s">
        <v>301</v>
      </c>
      <c r="AQ3" s="434"/>
      <c r="AR3" s="434"/>
      <c r="AS3" s="434"/>
      <c r="AT3" s="434"/>
      <c r="AU3" s="434"/>
      <c r="AV3" s="434"/>
      <c r="AW3" s="434"/>
      <c r="AX3" s="434"/>
    </row>
    <row r="4" spans="1:50" ht="26.25" customHeight="1" x14ac:dyDescent="0.15">
      <c r="A4" s="1068">
        <v>1</v>
      </c>
      <c r="B4" s="106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353</v>
      </c>
      <c r="Z36" s="350"/>
      <c r="AA36" s="350"/>
      <c r="AB36" s="350"/>
      <c r="AC36" s="281" t="s">
        <v>338</v>
      </c>
      <c r="AD36" s="281"/>
      <c r="AE36" s="281"/>
      <c r="AF36" s="281"/>
      <c r="AG36" s="281"/>
      <c r="AH36" s="349" t="s">
        <v>261</v>
      </c>
      <c r="AI36" s="351"/>
      <c r="AJ36" s="351"/>
      <c r="AK36" s="351"/>
      <c r="AL36" s="351" t="s">
        <v>21</v>
      </c>
      <c r="AM36" s="351"/>
      <c r="AN36" s="351"/>
      <c r="AO36" s="433"/>
      <c r="AP36" s="434" t="s">
        <v>301</v>
      </c>
      <c r="AQ36" s="434"/>
      <c r="AR36" s="434"/>
      <c r="AS36" s="434"/>
      <c r="AT36" s="434"/>
      <c r="AU36" s="434"/>
      <c r="AV36" s="434"/>
      <c r="AW36" s="434"/>
      <c r="AX36" s="434"/>
    </row>
    <row r="37" spans="1:50" ht="26.25" customHeight="1" x14ac:dyDescent="0.15">
      <c r="A37" s="1068">
        <v>1</v>
      </c>
      <c r="B37" s="106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353</v>
      </c>
      <c r="Z69" s="350"/>
      <c r="AA69" s="350"/>
      <c r="AB69" s="350"/>
      <c r="AC69" s="281" t="s">
        <v>338</v>
      </c>
      <c r="AD69" s="281"/>
      <c r="AE69" s="281"/>
      <c r="AF69" s="281"/>
      <c r="AG69" s="281"/>
      <c r="AH69" s="349" t="s">
        <v>261</v>
      </c>
      <c r="AI69" s="351"/>
      <c r="AJ69" s="351"/>
      <c r="AK69" s="351"/>
      <c r="AL69" s="351" t="s">
        <v>21</v>
      </c>
      <c r="AM69" s="351"/>
      <c r="AN69" s="351"/>
      <c r="AO69" s="433"/>
      <c r="AP69" s="434" t="s">
        <v>301</v>
      </c>
      <c r="AQ69" s="434"/>
      <c r="AR69" s="434"/>
      <c r="AS69" s="434"/>
      <c r="AT69" s="434"/>
      <c r="AU69" s="434"/>
      <c r="AV69" s="434"/>
      <c r="AW69" s="434"/>
      <c r="AX69" s="434"/>
    </row>
    <row r="70" spans="1:50" ht="26.25" customHeight="1" x14ac:dyDescent="0.15">
      <c r="A70" s="1068">
        <v>1</v>
      </c>
      <c r="B70" s="106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353</v>
      </c>
      <c r="Z102" s="350"/>
      <c r="AA102" s="350"/>
      <c r="AB102" s="350"/>
      <c r="AC102" s="281" t="s">
        <v>338</v>
      </c>
      <c r="AD102" s="281"/>
      <c r="AE102" s="281"/>
      <c r="AF102" s="281"/>
      <c r="AG102" s="281"/>
      <c r="AH102" s="349" t="s">
        <v>261</v>
      </c>
      <c r="AI102" s="351"/>
      <c r="AJ102" s="351"/>
      <c r="AK102" s="351"/>
      <c r="AL102" s="351" t="s">
        <v>21</v>
      </c>
      <c r="AM102" s="351"/>
      <c r="AN102" s="351"/>
      <c r="AO102" s="433"/>
      <c r="AP102" s="434" t="s">
        <v>301</v>
      </c>
      <c r="AQ102" s="434"/>
      <c r="AR102" s="434"/>
      <c r="AS102" s="434"/>
      <c r="AT102" s="434"/>
      <c r="AU102" s="434"/>
      <c r="AV102" s="434"/>
      <c r="AW102" s="434"/>
      <c r="AX102" s="434"/>
    </row>
    <row r="103" spans="1:50" ht="26.25" customHeight="1" x14ac:dyDescent="0.15">
      <c r="A103" s="1068">
        <v>1</v>
      </c>
      <c r="B103" s="106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353</v>
      </c>
      <c r="Z135" s="350"/>
      <c r="AA135" s="350"/>
      <c r="AB135" s="350"/>
      <c r="AC135" s="281" t="s">
        <v>338</v>
      </c>
      <c r="AD135" s="281"/>
      <c r="AE135" s="281"/>
      <c r="AF135" s="281"/>
      <c r="AG135" s="281"/>
      <c r="AH135" s="349" t="s">
        <v>261</v>
      </c>
      <c r="AI135" s="351"/>
      <c r="AJ135" s="351"/>
      <c r="AK135" s="351"/>
      <c r="AL135" s="351" t="s">
        <v>21</v>
      </c>
      <c r="AM135" s="351"/>
      <c r="AN135" s="351"/>
      <c r="AO135" s="433"/>
      <c r="AP135" s="434" t="s">
        <v>301</v>
      </c>
      <c r="AQ135" s="434"/>
      <c r="AR135" s="434"/>
      <c r="AS135" s="434"/>
      <c r="AT135" s="434"/>
      <c r="AU135" s="434"/>
      <c r="AV135" s="434"/>
      <c r="AW135" s="434"/>
      <c r="AX135" s="434"/>
    </row>
    <row r="136" spans="1:50" ht="26.25" customHeight="1" x14ac:dyDescent="0.15">
      <c r="A136" s="1068">
        <v>1</v>
      </c>
      <c r="B136" s="106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353</v>
      </c>
      <c r="Z168" s="350"/>
      <c r="AA168" s="350"/>
      <c r="AB168" s="350"/>
      <c r="AC168" s="281" t="s">
        <v>338</v>
      </c>
      <c r="AD168" s="281"/>
      <c r="AE168" s="281"/>
      <c r="AF168" s="281"/>
      <c r="AG168" s="281"/>
      <c r="AH168" s="349" t="s">
        <v>261</v>
      </c>
      <c r="AI168" s="351"/>
      <c r="AJ168" s="351"/>
      <c r="AK168" s="351"/>
      <c r="AL168" s="351" t="s">
        <v>21</v>
      </c>
      <c r="AM168" s="351"/>
      <c r="AN168" s="351"/>
      <c r="AO168" s="433"/>
      <c r="AP168" s="434" t="s">
        <v>301</v>
      </c>
      <c r="AQ168" s="434"/>
      <c r="AR168" s="434"/>
      <c r="AS168" s="434"/>
      <c r="AT168" s="434"/>
      <c r="AU168" s="434"/>
      <c r="AV168" s="434"/>
      <c r="AW168" s="434"/>
      <c r="AX168" s="434"/>
    </row>
    <row r="169" spans="1:50" ht="26.25" customHeight="1" x14ac:dyDescent="0.15">
      <c r="A169" s="1068">
        <v>1</v>
      </c>
      <c r="B169" s="106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353</v>
      </c>
      <c r="Z201" s="350"/>
      <c r="AA201" s="350"/>
      <c r="AB201" s="350"/>
      <c r="AC201" s="281" t="s">
        <v>338</v>
      </c>
      <c r="AD201" s="281"/>
      <c r="AE201" s="281"/>
      <c r="AF201" s="281"/>
      <c r="AG201" s="281"/>
      <c r="AH201" s="349" t="s">
        <v>261</v>
      </c>
      <c r="AI201" s="351"/>
      <c r="AJ201" s="351"/>
      <c r="AK201" s="351"/>
      <c r="AL201" s="351" t="s">
        <v>21</v>
      </c>
      <c r="AM201" s="351"/>
      <c r="AN201" s="351"/>
      <c r="AO201" s="433"/>
      <c r="AP201" s="434" t="s">
        <v>301</v>
      </c>
      <c r="AQ201" s="434"/>
      <c r="AR201" s="434"/>
      <c r="AS201" s="434"/>
      <c r="AT201" s="434"/>
      <c r="AU201" s="434"/>
      <c r="AV201" s="434"/>
      <c r="AW201" s="434"/>
      <c r="AX201" s="434"/>
    </row>
    <row r="202" spans="1:50" ht="26.25" customHeight="1" x14ac:dyDescent="0.15">
      <c r="A202" s="1068">
        <v>1</v>
      </c>
      <c r="B202" s="106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353</v>
      </c>
      <c r="Z234" s="350"/>
      <c r="AA234" s="350"/>
      <c r="AB234" s="350"/>
      <c r="AC234" s="281" t="s">
        <v>338</v>
      </c>
      <c r="AD234" s="281"/>
      <c r="AE234" s="281"/>
      <c r="AF234" s="281"/>
      <c r="AG234" s="281"/>
      <c r="AH234" s="349" t="s">
        <v>261</v>
      </c>
      <c r="AI234" s="351"/>
      <c r="AJ234" s="351"/>
      <c r="AK234" s="351"/>
      <c r="AL234" s="351" t="s">
        <v>21</v>
      </c>
      <c r="AM234" s="351"/>
      <c r="AN234" s="351"/>
      <c r="AO234" s="433"/>
      <c r="AP234" s="434" t="s">
        <v>301</v>
      </c>
      <c r="AQ234" s="434"/>
      <c r="AR234" s="434"/>
      <c r="AS234" s="434"/>
      <c r="AT234" s="434"/>
      <c r="AU234" s="434"/>
      <c r="AV234" s="434"/>
      <c r="AW234" s="434"/>
      <c r="AX234" s="434"/>
    </row>
    <row r="235" spans="1:50" ht="26.25" customHeight="1" x14ac:dyDescent="0.15">
      <c r="A235" s="1068">
        <v>1</v>
      </c>
      <c r="B235" s="106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353</v>
      </c>
      <c r="Z267" s="350"/>
      <c r="AA267" s="350"/>
      <c r="AB267" s="350"/>
      <c r="AC267" s="281" t="s">
        <v>338</v>
      </c>
      <c r="AD267" s="281"/>
      <c r="AE267" s="281"/>
      <c r="AF267" s="281"/>
      <c r="AG267" s="281"/>
      <c r="AH267" s="349" t="s">
        <v>261</v>
      </c>
      <c r="AI267" s="351"/>
      <c r="AJ267" s="351"/>
      <c r="AK267" s="351"/>
      <c r="AL267" s="351" t="s">
        <v>21</v>
      </c>
      <c r="AM267" s="351"/>
      <c r="AN267" s="351"/>
      <c r="AO267" s="433"/>
      <c r="AP267" s="434" t="s">
        <v>301</v>
      </c>
      <c r="AQ267" s="434"/>
      <c r="AR267" s="434"/>
      <c r="AS267" s="434"/>
      <c r="AT267" s="434"/>
      <c r="AU267" s="434"/>
      <c r="AV267" s="434"/>
      <c r="AW267" s="434"/>
      <c r="AX267" s="434"/>
    </row>
    <row r="268" spans="1:50" ht="26.25" customHeight="1" x14ac:dyDescent="0.15">
      <c r="A268" s="1068">
        <v>1</v>
      </c>
      <c r="B268" s="106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353</v>
      </c>
      <c r="Z300" s="350"/>
      <c r="AA300" s="350"/>
      <c r="AB300" s="350"/>
      <c r="AC300" s="281" t="s">
        <v>338</v>
      </c>
      <c r="AD300" s="281"/>
      <c r="AE300" s="281"/>
      <c r="AF300" s="281"/>
      <c r="AG300" s="281"/>
      <c r="AH300" s="349" t="s">
        <v>261</v>
      </c>
      <c r="AI300" s="351"/>
      <c r="AJ300" s="351"/>
      <c r="AK300" s="351"/>
      <c r="AL300" s="351" t="s">
        <v>21</v>
      </c>
      <c r="AM300" s="351"/>
      <c r="AN300" s="351"/>
      <c r="AO300" s="433"/>
      <c r="AP300" s="434" t="s">
        <v>301</v>
      </c>
      <c r="AQ300" s="434"/>
      <c r="AR300" s="434"/>
      <c r="AS300" s="434"/>
      <c r="AT300" s="434"/>
      <c r="AU300" s="434"/>
      <c r="AV300" s="434"/>
      <c r="AW300" s="434"/>
      <c r="AX300" s="434"/>
    </row>
    <row r="301" spans="1:50" ht="26.25" customHeight="1" x14ac:dyDescent="0.15">
      <c r="A301" s="1068">
        <v>1</v>
      </c>
      <c r="B301" s="106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353</v>
      </c>
      <c r="Z333" s="350"/>
      <c r="AA333" s="350"/>
      <c r="AB333" s="350"/>
      <c r="AC333" s="281" t="s">
        <v>338</v>
      </c>
      <c r="AD333" s="281"/>
      <c r="AE333" s="281"/>
      <c r="AF333" s="281"/>
      <c r="AG333" s="281"/>
      <c r="AH333" s="349" t="s">
        <v>261</v>
      </c>
      <c r="AI333" s="351"/>
      <c r="AJ333" s="351"/>
      <c r="AK333" s="351"/>
      <c r="AL333" s="351" t="s">
        <v>21</v>
      </c>
      <c r="AM333" s="351"/>
      <c r="AN333" s="351"/>
      <c r="AO333" s="433"/>
      <c r="AP333" s="434" t="s">
        <v>301</v>
      </c>
      <c r="AQ333" s="434"/>
      <c r="AR333" s="434"/>
      <c r="AS333" s="434"/>
      <c r="AT333" s="434"/>
      <c r="AU333" s="434"/>
      <c r="AV333" s="434"/>
      <c r="AW333" s="434"/>
      <c r="AX333" s="434"/>
    </row>
    <row r="334" spans="1:50" ht="26.25" customHeight="1" x14ac:dyDescent="0.15">
      <c r="A334" s="1068">
        <v>1</v>
      </c>
      <c r="B334" s="106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353</v>
      </c>
      <c r="Z366" s="350"/>
      <c r="AA366" s="350"/>
      <c r="AB366" s="350"/>
      <c r="AC366" s="281" t="s">
        <v>338</v>
      </c>
      <c r="AD366" s="281"/>
      <c r="AE366" s="281"/>
      <c r="AF366" s="281"/>
      <c r="AG366" s="281"/>
      <c r="AH366" s="349" t="s">
        <v>261</v>
      </c>
      <c r="AI366" s="351"/>
      <c r="AJ366" s="351"/>
      <c r="AK366" s="351"/>
      <c r="AL366" s="351" t="s">
        <v>21</v>
      </c>
      <c r="AM366" s="351"/>
      <c r="AN366" s="351"/>
      <c r="AO366" s="433"/>
      <c r="AP366" s="434" t="s">
        <v>301</v>
      </c>
      <c r="AQ366" s="434"/>
      <c r="AR366" s="434"/>
      <c r="AS366" s="434"/>
      <c r="AT366" s="434"/>
      <c r="AU366" s="434"/>
      <c r="AV366" s="434"/>
      <c r="AW366" s="434"/>
      <c r="AX366" s="434"/>
    </row>
    <row r="367" spans="1:50" ht="26.25" customHeight="1" x14ac:dyDescent="0.15">
      <c r="A367" s="1068">
        <v>1</v>
      </c>
      <c r="B367" s="106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353</v>
      </c>
      <c r="Z399" s="350"/>
      <c r="AA399" s="350"/>
      <c r="AB399" s="350"/>
      <c r="AC399" s="281" t="s">
        <v>338</v>
      </c>
      <c r="AD399" s="281"/>
      <c r="AE399" s="281"/>
      <c r="AF399" s="281"/>
      <c r="AG399" s="281"/>
      <c r="AH399" s="349" t="s">
        <v>261</v>
      </c>
      <c r="AI399" s="351"/>
      <c r="AJ399" s="351"/>
      <c r="AK399" s="351"/>
      <c r="AL399" s="351" t="s">
        <v>21</v>
      </c>
      <c r="AM399" s="351"/>
      <c r="AN399" s="351"/>
      <c r="AO399" s="433"/>
      <c r="AP399" s="434" t="s">
        <v>301</v>
      </c>
      <c r="AQ399" s="434"/>
      <c r="AR399" s="434"/>
      <c r="AS399" s="434"/>
      <c r="AT399" s="434"/>
      <c r="AU399" s="434"/>
      <c r="AV399" s="434"/>
      <c r="AW399" s="434"/>
      <c r="AX399" s="434"/>
    </row>
    <row r="400" spans="1:50" ht="26.25" customHeight="1" x14ac:dyDescent="0.15">
      <c r="A400" s="1068">
        <v>1</v>
      </c>
      <c r="B400" s="106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353</v>
      </c>
      <c r="Z432" s="350"/>
      <c r="AA432" s="350"/>
      <c r="AB432" s="350"/>
      <c r="AC432" s="281" t="s">
        <v>338</v>
      </c>
      <c r="AD432" s="281"/>
      <c r="AE432" s="281"/>
      <c r="AF432" s="281"/>
      <c r="AG432" s="281"/>
      <c r="AH432" s="349" t="s">
        <v>261</v>
      </c>
      <c r="AI432" s="351"/>
      <c r="AJ432" s="351"/>
      <c r="AK432" s="351"/>
      <c r="AL432" s="351" t="s">
        <v>21</v>
      </c>
      <c r="AM432" s="351"/>
      <c r="AN432" s="351"/>
      <c r="AO432" s="433"/>
      <c r="AP432" s="434" t="s">
        <v>301</v>
      </c>
      <c r="AQ432" s="434"/>
      <c r="AR432" s="434"/>
      <c r="AS432" s="434"/>
      <c r="AT432" s="434"/>
      <c r="AU432" s="434"/>
      <c r="AV432" s="434"/>
      <c r="AW432" s="434"/>
      <c r="AX432" s="434"/>
    </row>
    <row r="433" spans="1:50" ht="26.25" customHeight="1" x14ac:dyDescent="0.15">
      <c r="A433" s="1068">
        <v>1</v>
      </c>
      <c r="B433" s="106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353</v>
      </c>
      <c r="Z465" s="350"/>
      <c r="AA465" s="350"/>
      <c r="AB465" s="350"/>
      <c r="AC465" s="281" t="s">
        <v>338</v>
      </c>
      <c r="AD465" s="281"/>
      <c r="AE465" s="281"/>
      <c r="AF465" s="281"/>
      <c r="AG465" s="281"/>
      <c r="AH465" s="349" t="s">
        <v>261</v>
      </c>
      <c r="AI465" s="351"/>
      <c r="AJ465" s="351"/>
      <c r="AK465" s="351"/>
      <c r="AL465" s="351" t="s">
        <v>21</v>
      </c>
      <c r="AM465" s="351"/>
      <c r="AN465" s="351"/>
      <c r="AO465" s="433"/>
      <c r="AP465" s="434" t="s">
        <v>301</v>
      </c>
      <c r="AQ465" s="434"/>
      <c r="AR465" s="434"/>
      <c r="AS465" s="434"/>
      <c r="AT465" s="434"/>
      <c r="AU465" s="434"/>
      <c r="AV465" s="434"/>
      <c r="AW465" s="434"/>
      <c r="AX465" s="434"/>
    </row>
    <row r="466" spans="1:50" ht="26.25" customHeight="1" x14ac:dyDescent="0.15">
      <c r="A466" s="1068">
        <v>1</v>
      </c>
      <c r="B466" s="106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353</v>
      </c>
      <c r="Z498" s="350"/>
      <c r="AA498" s="350"/>
      <c r="AB498" s="350"/>
      <c r="AC498" s="281" t="s">
        <v>338</v>
      </c>
      <c r="AD498" s="281"/>
      <c r="AE498" s="281"/>
      <c r="AF498" s="281"/>
      <c r="AG498" s="281"/>
      <c r="AH498" s="349" t="s">
        <v>261</v>
      </c>
      <c r="AI498" s="351"/>
      <c r="AJ498" s="351"/>
      <c r="AK498" s="351"/>
      <c r="AL498" s="351" t="s">
        <v>21</v>
      </c>
      <c r="AM498" s="351"/>
      <c r="AN498" s="351"/>
      <c r="AO498" s="433"/>
      <c r="AP498" s="434" t="s">
        <v>301</v>
      </c>
      <c r="AQ498" s="434"/>
      <c r="AR498" s="434"/>
      <c r="AS498" s="434"/>
      <c r="AT498" s="434"/>
      <c r="AU498" s="434"/>
      <c r="AV498" s="434"/>
      <c r="AW498" s="434"/>
      <c r="AX498" s="434"/>
    </row>
    <row r="499" spans="1:50" ht="26.25" customHeight="1" x14ac:dyDescent="0.15">
      <c r="A499" s="1068">
        <v>1</v>
      </c>
      <c r="B499" s="106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353</v>
      </c>
      <c r="Z531" s="350"/>
      <c r="AA531" s="350"/>
      <c r="AB531" s="350"/>
      <c r="AC531" s="281" t="s">
        <v>338</v>
      </c>
      <c r="AD531" s="281"/>
      <c r="AE531" s="281"/>
      <c r="AF531" s="281"/>
      <c r="AG531" s="281"/>
      <c r="AH531" s="349" t="s">
        <v>261</v>
      </c>
      <c r="AI531" s="351"/>
      <c r="AJ531" s="351"/>
      <c r="AK531" s="351"/>
      <c r="AL531" s="351" t="s">
        <v>21</v>
      </c>
      <c r="AM531" s="351"/>
      <c r="AN531" s="351"/>
      <c r="AO531" s="433"/>
      <c r="AP531" s="434" t="s">
        <v>301</v>
      </c>
      <c r="AQ531" s="434"/>
      <c r="AR531" s="434"/>
      <c r="AS531" s="434"/>
      <c r="AT531" s="434"/>
      <c r="AU531" s="434"/>
      <c r="AV531" s="434"/>
      <c r="AW531" s="434"/>
      <c r="AX531" s="434"/>
    </row>
    <row r="532" spans="1:50" ht="26.25" customHeight="1" x14ac:dyDescent="0.15">
      <c r="A532" s="1068">
        <v>1</v>
      </c>
      <c r="B532" s="106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353</v>
      </c>
      <c r="Z564" s="350"/>
      <c r="AA564" s="350"/>
      <c r="AB564" s="350"/>
      <c r="AC564" s="281" t="s">
        <v>338</v>
      </c>
      <c r="AD564" s="281"/>
      <c r="AE564" s="281"/>
      <c r="AF564" s="281"/>
      <c r="AG564" s="281"/>
      <c r="AH564" s="349" t="s">
        <v>261</v>
      </c>
      <c r="AI564" s="351"/>
      <c r="AJ564" s="351"/>
      <c r="AK564" s="351"/>
      <c r="AL564" s="351" t="s">
        <v>21</v>
      </c>
      <c r="AM564" s="351"/>
      <c r="AN564" s="351"/>
      <c r="AO564" s="433"/>
      <c r="AP564" s="434" t="s">
        <v>301</v>
      </c>
      <c r="AQ564" s="434"/>
      <c r="AR564" s="434"/>
      <c r="AS564" s="434"/>
      <c r="AT564" s="434"/>
      <c r="AU564" s="434"/>
      <c r="AV564" s="434"/>
      <c r="AW564" s="434"/>
      <c r="AX564" s="434"/>
    </row>
    <row r="565" spans="1:50" ht="26.25" customHeight="1" x14ac:dyDescent="0.15">
      <c r="A565" s="1068">
        <v>1</v>
      </c>
      <c r="B565" s="106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353</v>
      </c>
      <c r="Z597" s="350"/>
      <c r="AA597" s="350"/>
      <c r="AB597" s="350"/>
      <c r="AC597" s="281" t="s">
        <v>338</v>
      </c>
      <c r="AD597" s="281"/>
      <c r="AE597" s="281"/>
      <c r="AF597" s="281"/>
      <c r="AG597" s="281"/>
      <c r="AH597" s="349" t="s">
        <v>261</v>
      </c>
      <c r="AI597" s="351"/>
      <c r="AJ597" s="351"/>
      <c r="AK597" s="351"/>
      <c r="AL597" s="351" t="s">
        <v>21</v>
      </c>
      <c r="AM597" s="351"/>
      <c r="AN597" s="351"/>
      <c r="AO597" s="433"/>
      <c r="AP597" s="434" t="s">
        <v>301</v>
      </c>
      <c r="AQ597" s="434"/>
      <c r="AR597" s="434"/>
      <c r="AS597" s="434"/>
      <c r="AT597" s="434"/>
      <c r="AU597" s="434"/>
      <c r="AV597" s="434"/>
      <c r="AW597" s="434"/>
      <c r="AX597" s="434"/>
    </row>
    <row r="598" spans="1:50" ht="26.25" customHeight="1" x14ac:dyDescent="0.15">
      <c r="A598" s="1068">
        <v>1</v>
      </c>
      <c r="B598" s="106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353</v>
      </c>
      <c r="Z630" s="350"/>
      <c r="AA630" s="350"/>
      <c r="AB630" s="350"/>
      <c r="AC630" s="281" t="s">
        <v>338</v>
      </c>
      <c r="AD630" s="281"/>
      <c r="AE630" s="281"/>
      <c r="AF630" s="281"/>
      <c r="AG630" s="281"/>
      <c r="AH630" s="349" t="s">
        <v>261</v>
      </c>
      <c r="AI630" s="351"/>
      <c r="AJ630" s="351"/>
      <c r="AK630" s="351"/>
      <c r="AL630" s="351" t="s">
        <v>21</v>
      </c>
      <c r="AM630" s="351"/>
      <c r="AN630" s="351"/>
      <c r="AO630" s="433"/>
      <c r="AP630" s="434" t="s">
        <v>301</v>
      </c>
      <c r="AQ630" s="434"/>
      <c r="AR630" s="434"/>
      <c r="AS630" s="434"/>
      <c r="AT630" s="434"/>
      <c r="AU630" s="434"/>
      <c r="AV630" s="434"/>
      <c r="AW630" s="434"/>
      <c r="AX630" s="434"/>
    </row>
    <row r="631" spans="1:50" ht="26.25" customHeight="1" x14ac:dyDescent="0.15">
      <c r="A631" s="1068">
        <v>1</v>
      </c>
      <c r="B631" s="106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353</v>
      </c>
      <c r="Z663" s="350"/>
      <c r="AA663" s="350"/>
      <c r="AB663" s="350"/>
      <c r="AC663" s="281" t="s">
        <v>338</v>
      </c>
      <c r="AD663" s="281"/>
      <c r="AE663" s="281"/>
      <c r="AF663" s="281"/>
      <c r="AG663" s="281"/>
      <c r="AH663" s="349" t="s">
        <v>261</v>
      </c>
      <c r="AI663" s="351"/>
      <c r="AJ663" s="351"/>
      <c r="AK663" s="351"/>
      <c r="AL663" s="351" t="s">
        <v>21</v>
      </c>
      <c r="AM663" s="351"/>
      <c r="AN663" s="351"/>
      <c r="AO663" s="433"/>
      <c r="AP663" s="434" t="s">
        <v>301</v>
      </c>
      <c r="AQ663" s="434"/>
      <c r="AR663" s="434"/>
      <c r="AS663" s="434"/>
      <c r="AT663" s="434"/>
      <c r="AU663" s="434"/>
      <c r="AV663" s="434"/>
      <c r="AW663" s="434"/>
      <c r="AX663" s="434"/>
    </row>
    <row r="664" spans="1:50" ht="26.25" customHeight="1" x14ac:dyDescent="0.15">
      <c r="A664" s="1068">
        <v>1</v>
      </c>
      <c r="B664" s="106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353</v>
      </c>
      <c r="Z696" s="350"/>
      <c r="AA696" s="350"/>
      <c r="AB696" s="350"/>
      <c r="AC696" s="281" t="s">
        <v>338</v>
      </c>
      <c r="AD696" s="281"/>
      <c r="AE696" s="281"/>
      <c r="AF696" s="281"/>
      <c r="AG696" s="281"/>
      <c r="AH696" s="349" t="s">
        <v>261</v>
      </c>
      <c r="AI696" s="351"/>
      <c r="AJ696" s="351"/>
      <c r="AK696" s="351"/>
      <c r="AL696" s="351" t="s">
        <v>21</v>
      </c>
      <c r="AM696" s="351"/>
      <c r="AN696" s="351"/>
      <c r="AO696" s="433"/>
      <c r="AP696" s="434" t="s">
        <v>301</v>
      </c>
      <c r="AQ696" s="434"/>
      <c r="AR696" s="434"/>
      <c r="AS696" s="434"/>
      <c r="AT696" s="434"/>
      <c r="AU696" s="434"/>
      <c r="AV696" s="434"/>
      <c r="AW696" s="434"/>
      <c r="AX696" s="434"/>
    </row>
    <row r="697" spans="1:50" ht="26.25" customHeight="1" x14ac:dyDescent="0.15">
      <c r="A697" s="1068">
        <v>1</v>
      </c>
      <c r="B697" s="106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353</v>
      </c>
      <c r="Z729" s="350"/>
      <c r="AA729" s="350"/>
      <c r="AB729" s="350"/>
      <c r="AC729" s="281" t="s">
        <v>338</v>
      </c>
      <c r="AD729" s="281"/>
      <c r="AE729" s="281"/>
      <c r="AF729" s="281"/>
      <c r="AG729" s="281"/>
      <c r="AH729" s="349" t="s">
        <v>261</v>
      </c>
      <c r="AI729" s="351"/>
      <c r="AJ729" s="351"/>
      <c r="AK729" s="351"/>
      <c r="AL729" s="351" t="s">
        <v>21</v>
      </c>
      <c r="AM729" s="351"/>
      <c r="AN729" s="351"/>
      <c r="AO729" s="433"/>
      <c r="AP729" s="434" t="s">
        <v>301</v>
      </c>
      <c r="AQ729" s="434"/>
      <c r="AR729" s="434"/>
      <c r="AS729" s="434"/>
      <c r="AT729" s="434"/>
      <c r="AU729" s="434"/>
      <c r="AV729" s="434"/>
      <c r="AW729" s="434"/>
      <c r="AX729" s="434"/>
    </row>
    <row r="730" spans="1:50" ht="26.25" customHeight="1" x14ac:dyDescent="0.15">
      <c r="A730" s="1068">
        <v>1</v>
      </c>
      <c r="B730" s="106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353</v>
      </c>
      <c r="Z762" s="350"/>
      <c r="AA762" s="350"/>
      <c r="AB762" s="350"/>
      <c r="AC762" s="281" t="s">
        <v>338</v>
      </c>
      <c r="AD762" s="281"/>
      <c r="AE762" s="281"/>
      <c r="AF762" s="281"/>
      <c r="AG762" s="281"/>
      <c r="AH762" s="349" t="s">
        <v>261</v>
      </c>
      <c r="AI762" s="351"/>
      <c r="AJ762" s="351"/>
      <c r="AK762" s="351"/>
      <c r="AL762" s="351" t="s">
        <v>21</v>
      </c>
      <c r="AM762" s="351"/>
      <c r="AN762" s="351"/>
      <c r="AO762" s="433"/>
      <c r="AP762" s="434" t="s">
        <v>301</v>
      </c>
      <c r="AQ762" s="434"/>
      <c r="AR762" s="434"/>
      <c r="AS762" s="434"/>
      <c r="AT762" s="434"/>
      <c r="AU762" s="434"/>
      <c r="AV762" s="434"/>
      <c r="AW762" s="434"/>
      <c r="AX762" s="434"/>
    </row>
    <row r="763" spans="1:50" ht="26.25" customHeight="1" x14ac:dyDescent="0.15">
      <c r="A763" s="1068">
        <v>1</v>
      </c>
      <c r="B763" s="106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353</v>
      </c>
      <c r="Z795" s="350"/>
      <c r="AA795" s="350"/>
      <c r="AB795" s="350"/>
      <c r="AC795" s="281" t="s">
        <v>338</v>
      </c>
      <c r="AD795" s="281"/>
      <c r="AE795" s="281"/>
      <c r="AF795" s="281"/>
      <c r="AG795" s="281"/>
      <c r="AH795" s="349" t="s">
        <v>261</v>
      </c>
      <c r="AI795" s="351"/>
      <c r="AJ795" s="351"/>
      <c r="AK795" s="351"/>
      <c r="AL795" s="351" t="s">
        <v>21</v>
      </c>
      <c r="AM795" s="351"/>
      <c r="AN795" s="351"/>
      <c r="AO795" s="433"/>
      <c r="AP795" s="434" t="s">
        <v>301</v>
      </c>
      <c r="AQ795" s="434"/>
      <c r="AR795" s="434"/>
      <c r="AS795" s="434"/>
      <c r="AT795" s="434"/>
      <c r="AU795" s="434"/>
      <c r="AV795" s="434"/>
      <c r="AW795" s="434"/>
      <c r="AX795" s="434"/>
    </row>
    <row r="796" spans="1:50" ht="26.25" customHeight="1" x14ac:dyDescent="0.15">
      <c r="A796" s="1068">
        <v>1</v>
      </c>
      <c r="B796" s="106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353</v>
      </c>
      <c r="Z828" s="350"/>
      <c r="AA828" s="350"/>
      <c r="AB828" s="350"/>
      <c r="AC828" s="281" t="s">
        <v>338</v>
      </c>
      <c r="AD828" s="281"/>
      <c r="AE828" s="281"/>
      <c r="AF828" s="281"/>
      <c r="AG828" s="281"/>
      <c r="AH828" s="349" t="s">
        <v>261</v>
      </c>
      <c r="AI828" s="351"/>
      <c r="AJ828" s="351"/>
      <c r="AK828" s="351"/>
      <c r="AL828" s="351" t="s">
        <v>21</v>
      </c>
      <c r="AM828" s="351"/>
      <c r="AN828" s="351"/>
      <c r="AO828" s="433"/>
      <c r="AP828" s="434" t="s">
        <v>301</v>
      </c>
      <c r="AQ828" s="434"/>
      <c r="AR828" s="434"/>
      <c r="AS828" s="434"/>
      <c r="AT828" s="434"/>
      <c r="AU828" s="434"/>
      <c r="AV828" s="434"/>
      <c r="AW828" s="434"/>
      <c r="AX828" s="434"/>
    </row>
    <row r="829" spans="1:50" ht="26.25" customHeight="1" x14ac:dyDescent="0.15">
      <c r="A829" s="1068">
        <v>1</v>
      </c>
      <c r="B829" s="106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353</v>
      </c>
      <c r="Z861" s="350"/>
      <c r="AA861" s="350"/>
      <c r="AB861" s="350"/>
      <c r="AC861" s="281" t="s">
        <v>338</v>
      </c>
      <c r="AD861" s="281"/>
      <c r="AE861" s="281"/>
      <c r="AF861" s="281"/>
      <c r="AG861" s="281"/>
      <c r="AH861" s="349" t="s">
        <v>261</v>
      </c>
      <c r="AI861" s="351"/>
      <c r="AJ861" s="351"/>
      <c r="AK861" s="351"/>
      <c r="AL861" s="351" t="s">
        <v>21</v>
      </c>
      <c r="AM861" s="351"/>
      <c r="AN861" s="351"/>
      <c r="AO861" s="433"/>
      <c r="AP861" s="434" t="s">
        <v>301</v>
      </c>
      <c r="AQ861" s="434"/>
      <c r="AR861" s="434"/>
      <c r="AS861" s="434"/>
      <c r="AT861" s="434"/>
      <c r="AU861" s="434"/>
      <c r="AV861" s="434"/>
      <c r="AW861" s="434"/>
      <c r="AX861" s="434"/>
    </row>
    <row r="862" spans="1:50" ht="26.25" customHeight="1" x14ac:dyDescent="0.15">
      <c r="A862" s="1068">
        <v>1</v>
      </c>
      <c r="B862" s="106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353</v>
      </c>
      <c r="Z894" s="350"/>
      <c r="AA894" s="350"/>
      <c r="AB894" s="350"/>
      <c r="AC894" s="281" t="s">
        <v>338</v>
      </c>
      <c r="AD894" s="281"/>
      <c r="AE894" s="281"/>
      <c r="AF894" s="281"/>
      <c r="AG894" s="281"/>
      <c r="AH894" s="349" t="s">
        <v>261</v>
      </c>
      <c r="AI894" s="351"/>
      <c r="AJ894" s="351"/>
      <c r="AK894" s="351"/>
      <c r="AL894" s="351" t="s">
        <v>21</v>
      </c>
      <c r="AM894" s="351"/>
      <c r="AN894" s="351"/>
      <c r="AO894" s="433"/>
      <c r="AP894" s="434" t="s">
        <v>301</v>
      </c>
      <c r="AQ894" s="434"/>
      <c r="AR894" s="434"/>
      <c r="AS894" s="434"/>
      <c r="AT894" s="434"/>
      <c r="AU894" s="434"/>
      <c r="AV894" s="434"/>
      <c r="AW894" s="434"/>
      <c r="AX894" s="434"/>
    </row>
    <row r="895" spans="1:50" ht="26.25" customHeight="1" x14ac:dyDescent="0.15">
      <c r="A895" s="1068">
        <v>1</v>
      </c>
      <c r="B895" s="106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353</v>
      </c>
      <c r="Z927" s="350"/>
      <c r="AA927" s="350"/>
      <c r="AB927" s="350"/>
      <c r="AC927" s="281" t="s">
        <v>338</v>
      </c>
      <c r="AD927" s="281"/>
      <c r="AE927" s="281"/>
      <c r="AF927" s="281"/>
      <c r="AG927" s="281"/>
      <c r="AH927" s="349" t="s">
        <v>261</v>
      </c>
      <c r="AI927" s="351"/>
      <c r="AJ927" s="351"/>
      <c r="AK927" s="351"/>
      <c r="AL927" s="351" t="s">
        <v>21</v>
      </c>
      <c r="AM927" s="351"/>
      <c r="AN927" s="351"/>
      <c r="AO927" s="433"/>
      <c r="AP927" s="434" t="s">
        <v>301</v>
      </c>
      <c r="AQ927" s="434"/>
      <c r="AR927" s="434"/>
      <c r="AS927" s="434"/>
      <c r="AT927" s="434"/>
      <c r="AU927" s="434"/>
      <c r="AV927" s="434"/>
      <c r="AW927" s="434"/>
      <c r="AX927" s="434"/>
    </row>
    <row r="928" spans="1:50" ht="26.25" customHeight="1" x14ac:dyDescent="0.15">
      <c r="A928" s="1068">
        <v>1</v>
      </c>
      <c r="B928" s="106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353</v>
      </c>
      <c r="Z960" s="350"/>
      <c r="AA960" s="350"/>
      <c r="AB960" s="350"/>
      <c r="AC960" s="281" t="s">
        <v>338</v>
      </c>
      <c r="AD960" s="281"/>
      <c r="AE960" s="281"/>
      <c r="AF960" s="281"/>
      <c r="AG960" s="281"/>
      <c r="AH960" s="349" t="s">
        <v>261</v>
      </c>
      <c r="AI960" s="351"/>
      <c r="AJ960" s="351"/>
      <c r="AK960" s="351"/>
      <c r="AL960" s="351" t="s">
        <v>21</v>
      </c>
      <c r="AM960" s="351"/>
      <c r="AN960" s="351"/>
      <c r="AO960" s="433"/>
      <c r="AP960" s="434" t="s">
        <v>301</v>
      </c>
      <c r="AQ960" s="434"/>
      <c r="AR960" s="434"/>
      <c r="AS960" s="434"/>
      <c r="AT960" s="434"/>
      <c r="AU960" s="434"/>
      <c r="AV960" s="434"/>
      <c r="AW960" s="434"/>
      <c r="AX960" s="434"/>
    </row>
    <row r="961" spans="1:50" ht="26.25" customHeight="1" x14ac:dyDescent="0.15">
      <c r="A961" s="1068">
        <v>1</v>
      </c>
      <c r="B961" s="106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353</v>
      </c>
      <c r="Z993" s="350"/>
      <c r="AA993" s="350"/>
      <c r="AB993" s="350"/>
      <c r="AC993" s="281" t="s">
        <v>338</v>
      </c>
      <c r="AD993" s="281"/>
      <c r="AE993" s="281"/>
      <c r="AF993" s="281"/>
      <c r="AG993" s="281"/>
      <c r="AH993" s="349" t="s">
        <v>261</v>
      </c>
      <c r="AI993" s="351"/>
      <c r="AJ993" s="351"/>
      <c r="AK993" s="351"/>
      <c r="AL993" s="351" t="s">
        <v>21</v>
      </c>
      <c r="AM993" s="351"/>
      <c r="AN993" s="351"/>
      <c r="AO993" s="433"/>
      <c r="AP993" s="434" t="s">
        <v>301</v>
      </c>
      <c r="AQ993" s="434"/>
      <c r="AR993" s="434"/>
      <c r="AS993" s="434"/>
      <c r="AT993" s="434"/>
      <c r="AU993" s="434"/>
      <c r="AV993" s="434"/>
      <c r="AW993" s="434"/>
      <c r="AX993" s="434"/>
    </row>
    <row r="994" spans="1:50" ht="26.25" customHeight="1" x14ac:dyDescent="0.15">
      <c r="A994" s="1068">
        <v>1</v>
      </c>
      <c r="B994" s="106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353</v>
      </c>
      <c r="Z1026" s="350"/>
      <c r="AA1026" s="350"/>
      <c r="AB1026" s="350"/>
      <c r="AC1026" s="281" t="s">
        <v>338</v>
      </c>
      <c r="AD1026" s="281"/>
      <c r="AE1026" s="281"/>
      <c r="AF1026" s="281"/>
      <c r="AG1026" s="281"/>
      <c r="AH1026" s="349" t="s">
        <v>261</v>
      </c>
      <c r="AI1026" s="351"/>
      <c r="AJ1026" s="351"/>
      <c r="AK1026" s="351"/>
      <c r="AL1026" s="351" t="s">
        <v>21</v>
      </c>
      <c r="AM1026" s="351"/>
      <c r="AN1026" s="351"/>
      <c r="AO1026" s="433"/>
      <c r="AP1026" s="434" t="s">
        <v>301</v>
      </c>
      <c r="AQ1026" s="434"/>
      <c r="AR1026" s="434"/>
      <c r="AS1026" s="434"/>
      <c r="AT1026" s="434"/>
      <c r="AU1026" s="434"/>
      <c r="AV1026" s="434"/>
      <c r="AW1026" s="434"/>
      <c r="AX1026" s="434"/>
    </row>
    <row r="1027" spans="1:50" ht="26.25" customHeight="1" x14ac:dyDescent="0.15">
      <c r="A1027" s="1068">
        <v>1</v>
      </c>
      <c r="B1027" s="106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353</v>
      </c>
      <c r="Z1059" s="350"/>
      <c r="AA1059" s="350"/>
      <c r="AB1059" s="350"/>
      <c r="AC1059" s="281" t="s">
        <v>338</v>
      </c>
      <c r="AD1059" s="281"/>
      <c r="AE1059" s="281"/>
      <c r="AF1059" s="281"/>
      <c r="AG1059" s="281"/>
      <c r="AH1059" s="349" t="s">
        <v>261</v>
      </c>
      <c r="AI1059" s="351"/>
      <c r="AJ1059" s="351"/>
      <c r="AK1059" s="351"/>
      <c r="AL1059" s="351" t="s">
        <v>21</v>
      </c>
      <c r="AM1059" s="351"/>
      <c r="AN1059" s="351"/>
      <c r="AO1059" s="433"/>
      <c r="AP1059" s="434" t="s">
        <v>301</v>
      </c>
      <c r="AQ1059" s="434"/>
      <c r="AR1059" s="434"/>
      <c r="AS1059" s="434"/>
      <c r="AT1059" s="434"/>
      <c r="AU1059" s="434"/>
      <c r="AV1059" s="434"/>
      <c r="AW1059" s="434"/>
      <c r="AX1059" s="434"/>
    </row>
    <row r="1060" spans="1:50" ht="26.25" customHeight="1" x14ac:dyDescent="0.15">
      <c r="A1060" s="1068">
        <v>1</v>
      </c>
      <c r="B1060" s="106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353</v>
      </c>
      <c r="Z1092" s="350"/>
      <c r="AA1092" s="350"/>
      <c r="AB1092" s="350"/>
      <c r="AC1092" s="281" t="s">
        <v>338</v>
      </c>
      <c r="AD1092" s="281"/>
      <c r="AE1092" s="281"/>
      <c r="AF1092" s="281"/>
      <c r="AG1092" s="281"/>
      <c r="AH1092" s="349" t="s">
        <v>261</v>
      </c>
      <c r="AI1092" s="351"/>
      <c r="AJ1092" s="351"/>
      <c r="AK1092" s="351"/>
      <c r="AL1092" s="351" t="s">
        <v>21</v>
      </c>
      <c r="AM1092" s="351"/>
      <c r="AN1092" s="351"/>
      <c r="AO1092" s="433"/>
      <c r="AP1092" s="434" t="s">
        <v>301</v>
      </c>
      <c r="AQ1092" s="434"/>
      <c r="AR1092" s="434"/>
      <c r="AS1092" s="434"/>
      <c r="AT1092" s="434"/>
      <c r="AU1092" s="434"/>
      <c r="AV1092" s="434"/>
      <c r="AW1092" s="434"/>
      <c r="AX1092" s="434"/>
    </row>
    <row r="1093" spans="1:50" ht="26.25" customHeight="1" x14ac:dyDescent="0.15">
      <c r="A1093" s="1068">
        <v>1</v>
      </c>
      <c r="B1093" s="106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353</v>
      </c>
      <c r="Z1125" s="350"/>
      <c r="AA1125" s="350"/>
      <c r="AB1125" s="350"/>
      <c r="AC1125" s="281" t="s">
        <v>338</v>
      </c>
      <c r="AD1125" s="281"/>
      <c r="AE1125" s="281"/>
      <c r="AF1125" s="281"/>
      <c r="AG1125" s="281"/>
      <c r="AH1125" s="349" t="s">
        <v>261</v>
      </c>
      <c r="AI1125" s="351"/>
      <c r="AJ1125" s="351"/>
      <c r="AK1125" s="351"/>
      <c r="AL1125" s="351" t="s">
        <v>21</v>
      </c>
      <c r="AM1125" s="351"/>
      <c r="AN1125" s="351"/>
      <c r="AO1125" s="433"/>
      <c r="AP1125" s="434" t="s">
        <v>301</v>
      </c>
      <c r="AQ1125" s="434"/>
      <c r="AR1125" s="434"/>
      <c r="AS1125" s="434"/>
      <c r="AT1125" s="434"/>
      <c r="AU1125" s="434"/>
      <c r="AV1125" s="434"/>
      <c r="AW1125" s="434"/>
      <c r="AX1125" s="434"/>
    </row>
    <row r="1126" spans="1:50" ht="26.25" customHeight="1" x14ac:dyDescent="0.15">
      <c r="A1126" s="1068">
        <v>1</v>
      </c>
      <c r="B1126" s="106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353</v>
      </c>
      <c r="Z1158" s="350"/>
      <c r="AA1158" s="350"/>
      <c r="AB1158" s="350"/>
      <c r="AC1158" s="281" t="s">
        <v>338</v>
      </c>
      <c r="AD1158" s="281"/>
      <c r="AE1158" s="281"/>
      <c r="AF1158" s="281"/>
      <c r="AG1158" s="281"/>
      <c r="AH1158" s="349" t="s">
        <v>261</v>
      </c>
      <c r="AI1158" s="351"/>
      <c r="AJ1158" s="351"/>
      <c r="AK1158" s="351"/>
      <c r="AL1158" s="351" t="s">
        <v>21</v>
      </c>
      <c r="AM1158" s="351"/>
      <c r="AN1158" s="351"/>
      <c r="AO1158" s="433"/>
      <c r="AP1158" s="434" t="s">
        <v>301</v>
      </c>
      <c r="AQ1158" s="434"/>
      <c r="AR1158" s="434"/>
      <c r="AS1158" s="434"/>
      <c r="AT1158" s="434"/>
      <c r="AU1158" s="434"/>
      <c r="AV1158" s="434"/>
      <c r="AW1158" s="434"/>
      <c r="AX1158" s="434"/>
    </row>
    <row r="1159" spans="1:50" ht="26.25" customHeight="1" x14ac:dyDescent="0.15">
      <c r="A1159" s="1068">
        <v>1</v>
      </c>
      <c r="B1159" s="106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353</v>
      </c>
      <c r="Z1191" s="350"/>
      <c r="AA1191" s="350"/>
      <c r="AB1191" s="350"/>
      <c r="AC1191" s="281" t="s">
        <v>338</v>
      </c>
      <c r="AD1191" s="281"/>
      <c r="AE1191" s="281"/>
      <c r="AF1191" s="281"/>
      <c r="AG1191" s="281"/>
      <c r="AH1191" s="349" t="s">
        <v>261</v>
      </c>
      <c r="AI1191" s="351"/>
      <c r="AJ1191" s="351"/>
      <c r="AK1191" s="351"/>
      <c r="AL1191" s="351" t="s">
        <v>21</v>
      </c>
      <c r="AM1191" s="351"/>
      <c r="AN1191" s="351"/>
      <c r="AO1191" s="433"/>
      <c r="AP1191" s="434" t="s">
        <v>301</v>
      </c>
      <c r="AQ1191" s="434"/>
      <c r="AR1191" s="434"/>
      <c r="AS1191" s="434"/>
      <c r="AT1191" s="434"/>
      <c r="AU1191" s="434"/>
      <c r="AV1191" s="434"/>
      <c r="AW1191" s="434"/>
      <c r="AX1191" s="434"/>
    </row>
    <row r="1192" spans="1:50" ht="26.25" customHeight="1" x14ac:dyDescent="0.15">
      <c r="A1192" s="1068">
        <v>1</v>
      </c>
      <c r="B1192" s="106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353</v>
      </c>
      <c r="Z1224" s="350"/>
      <c r="AA1224" s="350"/>
      <c r="AB1224" s="350"/>
      <c r="AC1224" s="281" t="s">
        <v>338</v>
      </c>
      <c r="AD1224" s="281"/>
      <c r="AE1224" s="281"/>
      <c r="AF1224" s="281"/>
      <c r="AG1224" s="281"/>
      <c r="AH1224" s="349" t="s">
        <v>261</v>
      </c>
      <c r="AI1224" s="351"/>
      <c r="AJ1224" s="351"/>
      <c r="AK1224" s="351"/>
      <c r="AL1224" s="351" t="s">
        <v>21</v>
      </c>
      <c r="AM1224" s="351"/>
      <c r="AN1224" s="351"/>
      <c r="AO1224" s="433"/>
      <c r="AP1224" s="434" t="s">
        <v>301</v>
      </c>
      <c r="AQ1224" s="434"/>
      <c r="AR1224" s="434"/>
      <c r="AS1224" s="434"/>
      <c r="AT1224" s="434"/>
      <c r="AU1224" s="434"/>
      <c r="AV1224" s="434"/>
      <c r="AW1224" s="434"/>
      <c r="AX1224" s="434"/>
    </row>
    <row r="1225" spans="1:50" ht="26.25" customHeight="1" x14ac:dyDescent="0.15">
      <c r="A1225" s="1068">
        <v>1</v>
      </c>
      <c r="B1225" s="106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353</v>
      </c>
      <c r="Z1257" s="350"/>
      <c r="AA1257" s="350"/>
      <c r="AB1257" s="350"/>
      <c r="AC1257" s="281" t="s">
        <v>338</v>
      </c>
      <c r="AD1257" s="281"/>
      <c r="AE1257" s="281"/>
      <c r="AF1257" s="281"/>
      <c r="AG1257" s="281"/>
      <c r="AH1257" s="349" t="s">
        <v>261</v>
      </c>
      <c r="AI1257" s="351"/>
      <c r="AJ1257" s="351"/>
      <c r="AK1257" s="351"/>
      <c r="AL1257" s="351" t="s">
        <v>21</v>
      </c>
      <c r="AM1257" s="351"/>
      <c r="AN1257" s="351"/>
      <c r="AO1257" s="433"/>
      <c r="AP1257" s="434" t="s">
        <v>301</v>
      </c>
      <c r="AQ1257" s="434"/>
      <c r="AR1257" s="434"/>
      <c r="AS1257" s="434"/>
      <c r="AT1257" s="434"/>
      <c r="AU1257" s="434"/>
      <c r="AV1257" s="434"/>
      <c r="AW1257" s="434"/>
      <c r="AX1257" s="434"/>
    </row>
    <row r="1258" spans="1:50" ht="26.25" customHeight="1" x14ac:dyDescent="0.15">
      <c r="A1258" s="1068">
        <v>1</v>
      </c>
      <c r="B1258" s="106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353</v>
      </c>
      <c r="Z1290" s="350"/>
      <c r="AA1290" s="350"/>
      <c r="AB1290" s="350"/>
      <c r="AC1290" s="281" t="s">
        <v>338</v>
      </c>
      <c r="AD1290" s="281"/>
      <c r="AE1290" s="281"/>
      <c r="AF1290" s="281"/>
      <c r="AG1290" s="281"/>
      <c r="AH1290" s="349" t="s">
        <v>261</v>
      </c>
      <c r="AI1290" s="351"/>
      <c r="AJ1290" s="351"/>
      <c r="AK1290" s="351"/>
      <c r="AL1290" s="351" t="s">
        <v>21</v>
      </c>
      <c r="AM1290" s="351"/>
      <c r="AN1290" s="351"/>
      <c r="AO1290" s="433"/>
      <c r="AP1290" s="434" t="s">
        <v>301</v>
      </c>
      <c r="AQ1290" s="434"/>
      <c r="AR1290" s="434"/>
      <c r="AS1290" s="434"/>
      <c r="AT1290" s="434"/>
      <c r="AU1290" s="434"/>
      <c r="AV1290" s="434"/>
      <c r="AW1290" s="434"/>
      <c r="AX1290" s="434"/>
    </row>
    <row r="1291" spans="1:50" ht="26.25" customHeight="1" x14ac:dyDescent="0.15">
      <c r="A1291" s="1068">
        <v>1</v>
      </c>
      <c r="B1291" s="106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2020-10-01T05:26:16Z</cp:lastPrinted>
  <dcterms:created xsi:type="dcterms:W3CDTF">2012-03-13T00:50:25Z</dcterms:created>
  <dcterms:modified xsi:type="dcterms:W3CDTF">2021-02-03T08:14:29Z</dcterms:modified>
</cp:coreProperties>
</file>