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01 最終公表に向けた作業依頼（令和元年度事業、令和2年度新規事業）\02各局から回答\大臣官房\【官房】レビューシート\"/>
    </mc:Choice>
  </mc:AlternateContent>
  <bookViews>
    <workbookView xWindow="0" yWindow="0" windowWidth="27600" windowHeight="1195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<sst xmlns="http://schemas.openxmlformats.org/spreadsheetml/2006/main" count="2130" uniqueCount="553">
  <si>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</si>
  <si>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</si>
  <si>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</si>
  <si>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</si>
  <si>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</si>
  <si>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</si>
  <si>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</si>
  <si>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</si>
  <si>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</si>
  <si>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</si>
  <si>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</si>
  <si>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</si>
  <si>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</si>
  <si>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</si>
  <si>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</si>
  <si>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</si>
  <si>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</si>
  <si>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</si>
  <si>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</si>
  <si>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</si>
  <si>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</si>
  <si>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</si>
  <si>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</si>
  <si>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</si>
  <si>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</si>
  <si>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</si>
  <si>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</si>
  <si>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</si>
  <si>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</si>
  <si>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</si>
  <si>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</si>
  <si>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</si>
  <si>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</si>
  <si>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</si>
  <si>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</si>
  <si>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</si>
  <si>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</si>
  <si>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</si>
  <si>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</si>
  <si>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</si>
  <si>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</si>
  <si>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</si>
  <si>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</si>
  <si>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</si>
  <si>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</si>
  <si>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</si>
  <si>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</si>
  <si>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</si>
  <si>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</si>
  <si>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</si>
  <si>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</si>
  <si>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</si>
  <si>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</si>
  <si>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</si>
  <si>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</si>
  <si>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</si>
  <si>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</si>
  <si>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</si>
  <si>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</si>
  <si>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</si>
  <si>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</si>
  <si>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</si>
  <si>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</si>
  <si>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</si>
  <si>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</si>
  <si>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</si>
  <si>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</si>
  <si>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</si>
  <si>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</si>
  <si>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</si>
  <si>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</si>
  <si>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</si>
  <si>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</si>
  <si>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</si>
  <si>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</si>
  <si>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</si>
  <si>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</si>
  <si>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</si>
  <si>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</si>
  <si>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</si>
  <si>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</si>
  <si>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</si>
  <si>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</si>
  <si>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</si>
  <si>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</si>
  <si>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</si>
  <si>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</si>
  <si>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</si>
  <si>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</si>
  <si>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</si>
  <si>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</si>
  <si>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</si>
  <si>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</si>
  <si>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</si>
  <si>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</si>
  <si>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</si>
  <si>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</si>
  <si>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</si>
  <si>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</si>
  <si>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</si>
  <si>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</si>
  <si>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</si>
  <si>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</si>
  <si>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</si>
  <si>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</si>
  <si>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</si>
  <si>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</si>
  <si>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</si>
  <si>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</si>
  <si>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</si>
  <si>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</si>
  <si>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</si>
  <si>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</si>
  <si>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</si>
  <si>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</si>
  <si>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</si>
  <si>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</si>
  <si>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</si>
  <si>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</si>
  <si>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</si>
  <si>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</si>
  <si>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</si>
  <si>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</si>
  <si>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</si>
  <si>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</si>
  <si>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</si>
  <si>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</si>
  <si>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</si>
  <si>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</si>
  <si>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</si>
  <si>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</si>
  <si>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</si>
  <si>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</si>
  <si>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</si>
  <si>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</si>
  <si>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</si>
  <si>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</si>
  <si>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</si>
  <si>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</si>
  <si>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</si>
  <si>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</si>
  <si>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</si>
  <si>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</si>
  <si>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</si>
  <si>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</si>
  <si>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</si>
  <si>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</si>
  <si>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</si>
  <si>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</si>
  <si>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</si>
  <si>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</si>
  <si>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</si>
  <si>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</si>
  <si>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</si>
  <si>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</si>
  <si>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</si>
  <si>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</si>
  <si>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</si>
  <si>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</si>
  <si>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</si>
  <si>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</si>
  <si>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</si>
  <si>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</si>
  <si>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</si>
  <si>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</si>
  <si>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</si>
  <si>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</si>
  <si>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</si>
  <si>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</si>
  <si>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</si>
  <si>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</si>
  <si>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</si>
  <si>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</si>
  <si>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</si>
  <si>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</si>
  <si>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</si>
  <si>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</si>
  <si>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</si>
  <si>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</si>
  <si>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</si>
  <si>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</si>
  <si>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</si>
  <si>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</si>
  <si>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</si>
  <si>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</si>
  <si>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</si>
  <si>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</si>
  <si>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</si>
  <si>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</si>
  <si>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</si>
  <si>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</si>
  <si>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</si>
  <si>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</si>
  <si>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</si>
  <si>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</si>
  <si>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</si>
  <si>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</si>
  <si>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</si>
  <si>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</si>
  <si>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</si>
  <si>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</si>
  <si>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</si>
  <si>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</si>
  <si>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</si>
  <si>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</si>
  <si>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</si>
  <si>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</si>
  <si>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</si>
  <si>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</si>
  <si>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</si>
  <si>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</si>
  <si>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</si>
  <si>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</si>
  <si>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</si>
  <si>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</si>
  <si>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</si>
  <si>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</si>
  <si>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</si>
  <si>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</si>
  <si>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</si>
  <si>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</si>
  <si>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</si>
  <si>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</si>
  <si>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</si>
  <si>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</si>
  <si>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</si>
  <si>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</si>
  <si>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</si>
  <si>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</si>
  <si>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</si>
  <si>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</si>
  <si>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</si>
  <si>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</si>
  <si>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</si>
  <si>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</si>
  <si>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</si>
  <si>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</si>
  <si>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</si>
  <si>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</si>
  <si>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</si>
  <si>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</si>
  <si>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</si>
  <si>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</si>
  <si>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</si>
  <si>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</si>
  <si>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</si>
  <si>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</si>
  <si>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</si>
  <si>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</si>
  <si>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</si>
  <si>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</si>
  <si>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</si>
  <si>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</si>
  <si>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</si>
  <si>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</si>
  <si>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</si>
  <si>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</si>
  <si>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</si>
  <si>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</si>
  <si>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</si>
  <si>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</si>
  <si>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</si>
  <si>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</si>
  <si>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</si>
  <si>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</si>
  <si>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</si>
  <si>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</si>
  <si>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</si>
  <si>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</si>
  <si>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</si>
  <si>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</si>
  <si>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</si>
  <si>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</si>
  <si>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</si>
  <si>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</si>
  <si>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</si>
  <si>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</si>
  <si>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</si>
  <si>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</si>
  <si>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</si>
  <si>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</si>
  <si>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</si>
  <si>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</si>
  <si>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</si>
  <si>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</si>
  <si>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</si>
  <si>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</si>
  <si>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</si>
  <si>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</si>
  <si>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</si>
  <si>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</si>
  <si>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</si>
  <si>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</si>
  <si>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</si>
  <si>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</si>
  <si>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</si>
  <si>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</si>
  <si>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</si>
  <si>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</si>
  <si>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</si>
  <si>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</si>
  <si>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</si>
  <si>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</si>
  <si>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</si>
  <si>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</si>
  <si>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</si>
  <si>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</si>
  <si>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</si>
  <si>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</si>
  <si>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</si>
  <si>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</si>
  <si>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</si>
  <si>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</si>
  <si>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</si>
  <si>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</si>
  <si>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</si>
  <si>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</si>
  <si>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</si>
  <si>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</si>
  <si>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</si>
  <si>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</si>
  <si>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</si>
  <si>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</si>
  <si>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</si>
  <si>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</si>
  <si>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</si>
  <si>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</si>
  <si>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</si>
  <si>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</si>
  <si>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</si>
  <si>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</si>
  <si>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</si>
  <si>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</si>
  <si>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</si>
  <si>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</si>
  <si>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</si>
  <si>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</si>
  <si>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</si>
  <si>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</si>
  <si>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</si>
  <si>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</si>
  <si>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</si>
  <si>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</si>
  <si>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</si>
  <si>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</si>
  <si>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</si>
  <si>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</si>
  <si>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</si>
  <si>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</si>
  <si>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</si>
  <si>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</si>
  <si>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</si>
  <si>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</si>
  <si>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</si>
  <si>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</si>
  <si>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</si>
  <si>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</si>
  <si>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</si>
  <si>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</si>
  <si>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</si>
  <si>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</si>
  <si>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</si>
  <si>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</si>
  <si>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</si>
  <si>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</si>
  <si>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</si>
  <si>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</si>
  <si>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</si>
  <si>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</si>
  <si>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</si>
  <si>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</si>
  <si>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</si>
  <si>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</si>
  <si>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</si>
  <si>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</si>
  <si>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</si>
  <si>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</si>
  <si>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</si>
  <si>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</si>
  <si>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</si>
  <si>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</si>
  <si>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</si>
  <si>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</si>
  <si>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</si>
  <si>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</si>
  <si>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</si>
  <si>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</si>
  <si>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</si>
  <si>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</si>
  <si>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</si>
  <si>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</si>
  <si>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</si>
  <si>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</si>
  <si>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</si>
  <si>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</si>
  <si>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</si>
  <si>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</si>
  <si>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</si>
  <si>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</si>
  <si>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</si>
  <si>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</si>
  <si>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</si>
  <si>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</si>
  <si>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</si>
  <si>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</si>
  <si>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</si>
  <si>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</si>
  <si>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</si>
  <si>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</si>
  <si>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</si>
  <si>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</si>
  <si>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</si>
  <si>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</si>
  <si>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</si>
  <si>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</si>
  <si>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</si>
  <si>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</si>
  <si>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</si>
  <si>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</si>
  <si>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</si>
  <si>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</si>
  <si>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</si>
  <si>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</si>
  <si>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</si>
  <si>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</si>
  <si>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</si>
  <si>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</si>
  <si>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</si>
  <si>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</si>
  <si>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</si>
  <si>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</si>
  <si>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</si>
  <si>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</si>
  <si>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</si>
  <si>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</si>
  <si>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</si>
  <si>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</si>
  <si>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</si>
  <si>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</si>
  <si>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</si>
  <si>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</si>
  <si>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</si>
  <si>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</si>
  <si>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</si>
  <si>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</si>
  <si>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</si>
  <si>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</si>
  <si>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</si>
  <si>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</si>
  <si>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</si>
  <si>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</si>
  <si>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</si>
  <si>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</si>
  <si>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</si>
  <si>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</si>
  <si>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</si>
  <si>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</si>
  <si>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</si>
  <si>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</si>
  <si>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</si>
  <si>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</si>
  <si>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</si>
  <si>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</si>
  <si>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</si>
  <si>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</si>
  <si>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</si>
  <si>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</si>
  <si>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</si>
  <si>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</si>
  <si>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</si>
  <si>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</si>
  <si>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</si>
  <si>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</si>
  <si>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</si>
  <si>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</si>
  <si>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</si>
  <si>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</si>
  <si>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</si>
  <si>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</si>
  <si>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</si>
  <si>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</si>
  <si>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</si>
  <si>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</si>
  <si>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</si>
  <si>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</si>
  <si>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</si>
  <si>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</si>
  <si>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</si>
  <si>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</si>
  <si>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</si>
  <si>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</si>
  <si>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</si>
  <si>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</si>
  <si>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</si>
  <si>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t>
    <phoneticPr fontId="5"/>
  </si>
  <si>
    <t>百万円/件</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</si>
  <si>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phoneticPr fontId="5"/>
  </si>
  <si>
    <t>-</t>
    <phoneticPr fontId="5"/>
  </si>
  <si>
    <t>36百万/3件</t>
    <phoneticPr fontId="5"/>
  </si>
  <si>
    <t>新30-0045</t>
    <rPh sb="0" eb="1">
      <t>シン</t>
    </rPh>
    <phoneticPr fontId="5"/>
  </si>
  <si>
    <t>郊外住宅団地における生活支援機能の利用実態及び利用ニーズに関する調査業務</t>
    <phoneticPr fontId="5"/>
  </si>
  <si>
    <t>A.(株)アルテップ</t>
    <rPh sb="2" eb="5">
      <t>カブ</t>
    </rPh>
    <phoneticPr fontId="5"/>
  </si>
  <si>
    <t>人件費</t>
    <rPh sb="0" eb="3">
      <t>ジンケンヒ</t>
    </rPh>
    <phoneticPr fontId="5"/>
  </si>
  <si>
    <t>（株）アルテップ</t>
    <phoneticPr fontId="5"/>
  </si>
  <si>
    <t>郊外市街地における将来の移動需要把握等に関する調査業務</t>
    <phoneticPr fontId="5"/>
  </si>
  <si>
    <t>-</t>
    <phoneticPr fontId="5"/>
  </si>
  <si>
    <t>ＲＣ部材の浸水範囲検討のための試験体製作業務</t>
    <phoneticPr fontId="5"/>
  </si>
  <si>
    <t>（株）八洋コンサルタント</t>
    <phoneticPr fontId="5"/>
  </si>
  <si>
    <t>デジタル画像相関法を用いた建物劣化モニタリングに関する実験および解析の補助業務</t>
    <phoneticPr fontId="5"/>
  </si>
  <si>
    <t>（株）構造計画研究所</t>
    <phoneticPr fontId="5"/>
  </si>
  <si>
    <t>ＲＣ造壁式構造既存共同住宅の開口補強図面の作成業務</t>
    <phoneticPr fontId="5"/>
  </si>
  <si>
    <t>（株）エスアンドエイチ</t>
    <phoneticPr fontId="5"/>
  </si>
  <si>
    <t>鉄筋コンクリート造集合住宅の劣化状況の実態調査業務</t>
    <phoneticPr fontId="5"/>
  </si>
  <si>
    <t>鉄筋コンクリートの点検・調査手法の実態の把握・整理の補助業務</t>
    <phoneticPr fontId="5"/>
  </si>
  <si>
    <t>（株）東京ソイルリサーチ</t>
    <phoneticPr fontId="5"/>
  </si>
  <si>
    <t>ＲＣ造壁式構造既存共同住宅の開口補強工事の試算業務</t>
    <phoneticPr fontId="5"/>
  </si>
  <si>
    <t>ひび割れ補修の有無による劣化抵抗性検討のための中性化深さ試験計測補助業務</t>
    <phoneticPr fontId="5"/>
  </si>
  <si>
    <t>（有）中村商事</t>
    <phoneticPr fontId="5"/>
  </si>
  <si>
    <t>-</t>
    <phoneticPr fontId="5"/>
  </si>
  <si>
    <t>日本交通計画協会・パシフィックコンサルタンツ設計共同体</t>
    <phoneticPr fontId="5"/>
  </si>
  <si>
    <t>（株）エスアンドエイチ</t>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</si>
  <si>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phoneticPr fontId="5"/>
  </si>
  <si>
    <t>郊外住宅市街地のオールドタウン化は全国共通の課題であり、課題の解決には、科学的かつ実証的な技術開発を行い、成果を国の住宅・建築・宅地・都市関連法制度の技術基準等に反映させることが必要である。</t>
    <phoneticPr fontId="5"/>
  </si>
  <si>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phoneticPr fontId="5"/>
  </si>
  <si>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</si>
  <si>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</si>
  <si>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</si>
  <si>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</si>
  <si>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</si>
  <si>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</si>
  <si>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企画競争等により成果、コストを精査している。</t>
    <rPh sb="4" eb="5">
      <t>ナド</t>
    </rPh>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</si>
  <si>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事業終了後には「当初の目標に対する達成度」、「研究成果と成果の活用方針」等の評価項目に関する『事後評価』を受けることとしている。</t>
    <rPh sb="69" eb="70">
      <t>ウ</t>
    </rPh>
    <phoneticPr fontId="5"/>
  </si>
  <si>
    <t>「国費投入の必要性」、「事業の効率性」、「事業の有効性」の各項目については、それぞれ妥当であると判断できる。</t>
  </si>
  <si>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</si>
  <si>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成熟社会に対応した郊外型住宅団地の再生技術に関する研究項目の終了件数</t>
    <phoneticPr fontId="5"/>
  </si>
  <si>
    <t>単位当たりコスト＝Ｘ／Ｙ
X　：　執行額（予算額）　百万円
Y　：　成熟社会に対応した郊外型住宅団地の再生技術に関する研究項目の終了件数　　　　　　</t>
    <phoneticPr fontId="5"/>
  </si>
  <si>
    <t>地域再生法（平成17年法律第24号）
（最終更新：令和元年12月6日公布（令和元年法律第66号）改正）
第17条の36  地域住宅団再生事業計画</t>
    <rPh sb="0" eb="2">
      <t>チイキ</t>
    </rPh>
    <rPh sb="2" eb="5">
      <t>サイセイホウ</t>
    </rPh>
    <rPh sb="6" eb="8">
      <t>ヘイセイ</t>
    </rPh>
    <rPh sb="10" eb="11">
      <t>ネン</t>
    </rPh>
    <rPh sb="11" eb="13">
      <t>ホウリツ</t>
    </rPh>
    <rPh sb="13" eb="14">
      <t>ダイ</t>
    </rPh>
    <rPh sb="16" eb="17">
      <t>ゴウ</t>
    </rPh>
    <rPh sb="52" eb="53">
      <t>ダイ</t>
    </rPh>
    <rPh sb="55" eb="56">
      <t>ジョウ</t>
    </rPh>
    <phoneticPr fontId="5"/>
  </si>
  <si>
    <t>30百万/3件</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</si>
  <si>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phoneticPr fontId="5"/>
  </si>
  <si>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phoneticPr fontId="5"/>
  </si>
  <si>
    <t>R4年度までに住宅市街地の再生に係る住宅・建築・宅地・都市関連法制度の技術基準等へ6件反映する。</t>
    <phoneticPr fontId="5"/>
  </si>
  <si>
    <t>ひずみ測定用スイッチボックス購入</t>
    <phoneticPr fontId="5"/>
  </si>
  <si>
    <t>（株）東京測器研究所</t>
    <phoneticPr fontId="5"/>
  </si>
  <si>
    <t>成熟社会に対応した郊外住宅市街地の再生技術の開発</t>
    <phoneticPr fontId="5"/>
  </si>
  <si>
    <t>有</t>
  </si>
  <si>
    <t>138　目標を達成した技術開発課題の割合</t>
    <phoneticPr fontId="5"/>
  </si>
  <si>
    <t>住宅市街地の再生に係る住宅・建築・宅地・都市関連法制度の技術基準等への反映数</t>
    <phoneticPr fontId="5"/>
  </si>
  <si>
    <t>外部有識者検討会等に進捗報告を行いつつ、住宅市街地の再生に係る住宅・建築・宅地・都市関連法制度の技術基準等への反映に向けて研究計画に沿って研究開発を行っている。</t>
    <rPh sb="58" eb="59">
      <t>ム</t>
    </rPh>
    <rPh sb="61" eb="63">
      <t>ケンキュウ</t>
    </rPh>
    <rPh sb="63" eb="65">
      <t>ケイカク</t>
    </rPh>
    <rPh sb="66" eb="67">
      <t>ソ</t>
    </rPh>
    <rPh sb="69" eb="71">
      <t>ケンキュウ</t>
    </rPh>
    <rPh sb="71" eb="73">
      <t>カイハツ</t>
    </rPh>
    <rPh sb="74" eb="75">
      <t>オコナ</t>
    </rPh>
    <phoneticPr fontId="5"/>
  </si>
  <si>
    <t>見込み通りの進捗状況であり、令和元年度は研究計画に沿って次の研究開発を行った。
①ひび割れや欠損等の脆弱部からの劣化を考慮した耐久性評価のためのデータ収集に基づく耐久性評価指標の草案の作成、RC造躯体内部への浸水による不具合事象の事例データの収集・分析等
②RC造壁式建築物の開口形成後及び補強後の耐震性能の解析、開口形成後の耐力回復に適用可能な補強工法の有効性の検討
③郊外住宅市街地における居住者の生活実態・生活支援機能の導入ニーズに関する調査、高齢者等の移動実態や移動ニーズに関する調査データに基づく適用可能な交通ネットワーク（新モビリティ導入等）の検討、新モビリティ導入事例等の先行事例の調査分析</t>
    <rPh sb="25" eb="26">
      <t>ソ</t>
    </rPh>
    <phoneticPr fontId="5"/>
  </si>
  <si>
    <t>課長　森戸 義貴</t>
    <phoneticPr fontId="5"/>
  </si>
  <si>
    <t>一者応札については、原因の分析を行い、改善に向けて取り組まれたい。</t>
    <phoneticPr fontId="5"/>
  </si>
  <si>
    <t>一者応札については、企画競争において提案者の資格を拡大し、特記仕様書が新規参入者に過度に不利なものとならないような工夫等を行ったところ、令和2年度は複数者が応募した業務が増えていることから、引き続き改善に努めたい。</t>
    <rPh sb="10" eb="12">
      <t>キカク</t>
    </rPh>
    <rPh sb="12" eb="14">
      <t>キョウソウ</t>
    </rPh>
    <rPh sb="18" eb="21">
      <t>テイアンシャ</t>
    </rPh>
    <rPh sb="22" eb="24">
      <t>シカク</t>
    </rPh>
    <rPh sb="25" eb="27">
      <t>カクダイ</t>
    </rPh>
    <rPh sb="29" eb="31">
      <t>トッキ</t>
    </rPh>
    <rPh sb="31" eb="33">
      <t>シヨウ</t>
    </rPh>
    <rPh sb="35" eb="37">
      <t>シンキ</t>
    </rPh>
    <rPh sb="37" eb="40">
      <t>サンニュウシャ</t>
    </rPh>
    <rPh sb="41" eb="43">
      <t>カド</t>
    </rPh>
    <rPh sb="44" eb="46">
      <t>フリ</t>
    </rPh>
    <rPh sb="57" eb="59">
      <t>クフウ</t>
    </rPh>
    <rPh sb="59" eb="60">
      <t>トウ</t>
    </rPh>
    <rPh sb="61" eb="62">
      <t>オコナ</t>
    </rPh>
    <rPh sb="68" eb="70">
      <t>レイワ</t>
    </rPh>
    <rPh sb="71" eb="73">
      <t>ネンド</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</si>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</sst>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２８．７百万円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２８．７百万円</a:t>
          </a:r>
          <a:endParaRPr kumimoji="1" lang="en-US" altLang="ja-JP" sz="1100">
            <a:solidFill>
              <a:sysClr val="windowText" lastClr="000000"/>
            </a:solidFill>
          </a:endParaRPr>
        </a:p>
      </xdr:txBody>
    </xdr:sp>
    <xdr:clientData/>
  </xdr:twoCellAnchor>
  <xdr:twoCellAnchor>
    <xdr:from>
      <xdr:col>17</xdr:col>
      <xdr:colOff>19836</xdr:colOff>
      <xdr:row>749</xdr:row>
      <xdr:rowOff>76834</xdr:rowOff>
    </xdr:from>
    <xdr:to>
      <xdr:col>48</xdr:col>
      <xdr:colOff>19526</xdr:colOff>
      <xdr:row>757</xdr:row>
      <xdr:rowOff>88900</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474236" y="47638334"/>
          <a:ext cx="6298890" cy="28568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①郊外住宅市街地の再生技術の開発に関する調査・研究の企画・立案</a:t>
          </a:r>
          <a:endParaRPr lang="ja-JP" altLang="ja-JP">
            <a:effectLst/>
          </a:endParaRPr>
        </a:p>
        <a:p>
          <a:r>
            <a:rPr kumimoji="1" lang="ja-JP" altLang="ja-JP" sz="1100">
              <a:solidFill>
                <a:schemeClr val="tx1"/>
              </a:solidFill>
              <a:effectLst/>
              <a:latin typeface="+mn-lt"/>
              <a:ea typeface="+mn-ea"/>
              <a:cs typeface="+mn-cs"/>
            </a:rPr>
            <a:t>②下記の調査や試験体製作等を通じて、データを収集し、郊外住宅市街地の再生技術・再生計画手法の検討</a:t>
          </a:r>
          <a:endParaRPr lang="ja-JP" altLang="ja-JP">
            <a:effectLst/>
          </a:endParaRPr>
        </a:p>
        <a:p>
          <a:r>
            <a:rPr kumimoji="1" lang="ja-JP" altLang="ja-JP" sz="1100">
              <a:solidFill>
                <a:schemeClr val="tx1"/>
              </a:solidFill>
              <a:effectLst/>
              <a:latin typeface="+mn-lt"/>
              <a:ea typeface="+mn-ea"/>
              <a:cs typeface="+mn-cs"/>
            </a:rPr>
            <a:t>・ＲＣ造建築物の</a:t>
          </a:r>
          <a:r>
            <a:rPr kumimoji="1" lang="ja-JP" altLang="en-US" sz="1100">
              <a:solidFill>
                <a:schemeClr val="tx1"/>
              </a:solidFill>
              <a:effectLst/>
              <a:latin typeface="+mn-lt"/>
              <a:ea typeface="+mn-ea"/>
              <a:cs typeface="+mn-cs"/>
            </a:rPr>
            <a:t>耐久性評価指標（案）の検討・整理。</a:t>
          </a:r>
          <a:r>
            <a:rPr kumimoji="1" lang="en-US" altLang="ja-JP" sz="1100">
              <a:solidFill>
                <a:schemeClr val="tx1"/>
              </a:solidFill>
              <a:effectLst/>
              <a:latin typeface="+mn-lt"/>
              <a:ea typeface="+mn-ea"/>
              <a:cs typeface="+mn-cs"/>
            </a:rPr>
            <a:t>RC</a:t>
          </a:r>
          <a:r>
            <a:rPr kumimoji="1" lang="ja-JP" altLang="en-US" sz="1100">
              <a:solidFill>
                <a:schemeClr val="tx1"/>
              </a:solidFill>
              <a:effectLst/>
              <a:latin typeface="+mn-lt"/>
              <a:ea typeface="+mn-ea"/>
              <a:cs typeface="+mn-cs"/>
            </a:rPr>
            <a:t>造躯体内部への浸水による不具合事象の事例データの収集・分析、コンクリート躯体内への水の浸入領域に関する検証実験の準備</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ＲＣ造壁式構造の既存共同住宅における開口形成</a:t>
          </a:r>
          <a:r>
            <a:rPr kumimoji="1" lang="ja-JP" altLang="en-US" sz="1100">
              <a:solidFill>
                <a:schemeClr val="tx1"/>
              </a:solidFill>
              <a:effectLst/>
              <a:latin typeface="+mn-lt"/>
              <a:ea typeface="+mn-ea"/>
              <a:cs typeface="+mn-cs"/>
            </a:rPr>
            <a:t>に係る平面架構モデルを用いた骨組解析、開口形成後の耐力回復に適用可能な補強工法の選定・補強方法の検討</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・郊外住宅団地</a:t>
          </a:r>
          <a:r>
            <a:rPr kumimoji="1" lang="ja-JP" altLang="en-US" sz="1100">
              <a:solidFill>
                <a:schemeClr val="tx1"/>
              </a:solidFill>
              <a:effectLst/>
              <a:latin typeface="+mn-lt"/>
              <a:ea typeface="+mn-ea"/>
              <a:cs typeface="+mn-cs"/>
            </a:rPr>
            <a:t>の持続可能性を評価する指標案の整理。郊外住宅団地</a:t>
          </a:r>
          <a:r>
            <a:rPr kumimoji="1" lang="ja-JP" altLang="ja-JP" sz="1100">
              <a:solidFill>
                <a:schemeClr val="tx1"/>
              </a:solidFill>
              <a:effectLst/>
              <a:latin typeface="+mn-lt"/>
              <a:ea typeface="+mn-ea"/>
              <a:cs typeface="+mn-cs"/>
            </a:rPr>
            <a:t>における</a:t>
          </a:r>
          <a:r>
            <a:rPr kumimoji="1" lang="ja-JP" altLang="en-US" sz="1100">
              <a:solidFill>
                <a:schemeClr val="tx1"/>
              </a:solidFill>
              <a:effectLst/>
              <a:latin typeface="+mn-lt"/>
              <a:ea typeface="+mn-ea"/>
              <a:cs typeface="+mn-cs"/>
            </a:rPr>
            <a:t>居住者の生活実態や生活支援機能の導入ニーズ</a:t>
          </a:r>
          <a:r>
            <a:rPr kumimoji="1" lang="ja-JP" altLang="ja-JP" sz="1100">
              <a:solidFill>
                <a:schemeClr val="tx1"/>
              </a:solidFill>
              <a:effectLst/>
              <a:latin typeface="+mn-lt"/>
              <a:ea typeface="+mn-ea"/>
              <a:cs typeface="+mn-cs"/>
            </a:rPr>
            <a:t>に関する調査</a:t>
          </a:r>
          <a:endParaRPr lang="ja-JP" altLang="ja-JP">
            <a:effectLst/>
          </a:endParaRPr>
        </a:p>
        <a:p>
          <a:r>
            <a:rPr kumimoji="1" lang="ja-JP" altLang="ja-JP" sz="1100">
              <a:solidFill>
                <a:schemeClr val="tx1"/>
              </a:solidFill>
              <a:effectLst/>
              <a:latin typeface="+mn-lt"/>
              <a:ea typeface="+mn-ea"/>
              <a:cs typeface="+mn-cs"/>
            </a:rPr>
            <a:t>・郊外市街地における</a:t>
          </a:r>
          <a:r>
            <a:rPr kumimoji="1" lang="ja-JP" altLang="en-US" sz="1100">
              <a:solidFill>
                <a:schemeClr val="tx1"/>
              </a:solidFill>
              <a:effectLst/>
              <a:latin typeface="+mn-lt"/>
              <a:ea typeface="+mn-ea"/>
              <a:cs typeface="+mn-cs"/>
            </a:rPr>
            <a:t>居住者の交通行動に基づく適用可能性のある交通ネットワークパターンの作成、グリーンスローモビリティの利用可能性に関する調査</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758</xdr:row>
      <xdr:rowOff>20708</xdr:rowOff>
    </xdr:from>
    <xdr:to>
      <xdr:col>41</xdr:col>
      <xdr:colOff>18884</xdr:colOff>
      <xdr:row>760</xdr:row>
      <xdr:rowOff>38100</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709100" y="50769908"/>
          <a:ext cx="2640984" cy="7031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（調査業務、備品購入等）</a:t>
          </a:r>
          <a:endParaRPr kumimoji="1" lang="en-US" altLang="ja-JP" sz="1100"/>
        </a:p>
        <a:p>
          <a:pPr algn="ctr"/>
          <a:r>
            <a:rPr kumimoji="1" lang="ja-JP" altLang="en-US" sz="1100">
              <a:solidFill>
                <a:sysClr val="windowText" lastClr="000000"/>
              </a:solidFill>
            </a:rPr>
            <a:t>２７．４百万円</a:t>
          </a:r>
        </a:p>
      </xdr:txBody>
    </xdr:sp>
    <xdr:clientData/>
  </xdr:twoCellAnchor>
  <xdr:twoCellAnchor>
    <xdr:from>
      <xdr:col>26</xdr:col>
      <xdr:colOff>168986</xdr:colOff>
      <xdr:row>760</xdr:row>
      <xdr:rowOff>122073</xdr:rowOff>
    </xdr:from>
    <xdr:to>
      <xdr:col>48</xdr:col>
      <xdr:colOff>15716</xdr:colOff>
      <xdr:row>763</xdr:row>
      <xdr:rowOff>155732</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5121986" y="239564698"/>
          <a:ext cx="4037730" cy="11290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郊外住宅市街地の再生技術・再生計画手法の検討に必要となる各種データの調査・整理、試験体作成等の実施、</a:t>
          </a:r>
          <a:r>
            <a:rPr kumimoji="1" lang="ja-JP" altLang="en-US" sz="1100">
              <a:solidFill>
                <a:schemeClr val="tx1"/>
              </a:solidFill>
              <a:effectLst/>
              <a:latin typeface="+mn-lt"/>
              <a:ea typeface="+mn-ea"/>
              <a:cs typeface="+mn-cs"/>
            </a:rPr>
            <a:t>ひずみ測定機器</a:t>
          </a:r>
          <a:r>
            <a:rPr kumimoji="1" lang="ja-JP" altLang="ja-JP" sz="1100">
              <a:solidFill>
                <a:schemeClr val="tx1"/>
              </a:solidFill>
              <a:effectLst/>
              <a:latin typeface="+mn-lt"/>
              <a:ea typeface="+mn-ea"/>
              <a:cs typeface="+mn-cs"/>
            </a:rPr>
            <a:t>の購入等</a:t>
          </a:r>
          <a:endParaRPr lang="ja-JP" altLang="ja-JP">
            <a:effectLst/>
          </a:endParaRPr>
        </a:p>
        <a:p>
          <a:pPr algn="l"/>
          <a:endParaRPr kumimoji="1" lang="ja-JP" altLang="en-US" sz="1100"/>
        </a:p>
      </xdr:txBody>
    </xdr: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１．３百万円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０．８</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757</xdr:row>
      <xdr:rowOff>11309</xdr:rowOff>
    </xdr:from>
    <xdr:to>
      <xdr:col>28</xdr:col>
      <xdr:colOff>21923</xdr:colOff>
      <xdr:row>759</xdr:row>
      <xdr:rowOff>13944</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572000" y="238406184"/>
          <a:ext cx="783923" cy="701135"/>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170497</xdr:colOff>
      <xdr:row>746</xdr:row>
      <xdr:rowOff>31431</xdr:rowOff>
    </xdr:from>
    <xdr:to>
      <xdr:col>18</xdr:col>
      <xdr:colOff>19541</xdr:colOff>
      <xdr:row>748</xdr:row>
      <xdr:rowOff>6022</xdr:rowOff>
    </xdr:to>
    <xdr:cxnSp macro="">
      <xdr:nvCxnSpPr>
        <xdr:cNvPr id="16" name="コネクタ: カギ線 15">
          <a:extLst>
            <a:ext uri="{FF2B5EF4-FFF2-40B4-BE49-F238E27FC236}">
              <a16:creationId xmlns:a16="http://schemas.microsoft.com/office/drawing/2014/main" id="{7BCCA2E4-A4E9-4D27-AC29-6D47E1BF6266}"/>
            </a:ext>
          </a:extLst>
        </xdr:cNvPr>
        <xdr:cNvCxnSpPr/>
      </xdr:nvCxnSpPr>
      <xdr:spPr>
        <a:xfrm>
          <a:off x="2492216" y="232917681"/>
          <a:ext cx="742013" cy="688966"/>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49</xdr:col>
      <xdr:colOff>50800</xdr:colOff>
      <xdr:row>757</xdr:row>
      <xdr:rowOff>317500</xdr:rowOff>
    </xdr:to>
    <xdr:sp macro="" textlink="">
      <xdr:nvSpPr>
        <xdr:cNvPr id="14" name="テキスト ボックス 13"/>
        <xdr:cNvSpPr txBox="1"/>
      </xdr:nvSpPr>
      <xdr:spPr>
        <a:xfrm>
          <a:off x="5689600" y="504063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464</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543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449</v>
      </c>
      <c r="H5" s="546"/>
      <c r="I5" s="546"/>
      <c r="J5" s="546"/>
      <c r="K5" s="546"/>
      <c r="L5" s="546"/>
      <c r="M5" s="547" t="s">
        <v>65</v>
      </c>
      <c r="N5" s="548"/>
      <c r="O5" s="548"/>
      <c r="P5" s="548"/>
      <c r="Q5" s="548"/>
      <c r="R5" s="549"/>
      <c r="S5" s="550" t="s">
        <v>454</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549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50" customHeight="1" x14ac:dyDescent="0.15">
      <c r="A7" s="816" t="s">
        <v>22</v>
      </c>
      <c r="B7" s="817"/>
      <c r="C7" s="817"/>
      <c r="D7" s="817"/>
      <c r="E7" s="817"/>
      <c r="F7" s="818"/>
      <c r="G7" s="819" t="s">
        <v>536</v>
      </c>
      <c r="H7" s="820"/>
      <c r="I7" s="820"/>
      <c r="J7" s="820"/>
      <c r="K7" s="820"/>
      <c r="L7" s="820"/>
      <c r="M7" s="820"/>
      <c r="N7" s="820"/>
      <c r="O7" s="820"/>
      <c r="P7" s="820"/>
      <c r="Q7" s="820"/>
      <c r="R7" s="820"/>
      <c r="S7" s="820"/>
      <c r="T7" s="820"/>
      <c r="U7" s="820"/>
      <c r="V7" s="820"/>
      <c r="W7" s="820"/>
      <c r="X7" s="821"/>
      <c r="Y7" s="386" t="s">
        <v>313</v>
      </c>
      <c r="Z7" s="286"/>
      <c r="AA7" s="286"/>
      <c r="AB7" s="286"/>
      <c r="AC7" s="286"/>
      <c r="AD7" s="387"/>
      <c r="AE7" s="374" t="s">
        <v>496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538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539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497</v>
      </c>
      <c r="Q13" s="103"/>
      <c r="R13" s="103"/>
      <c r="S13" s="103"/>
      <c r="T13" s="103"/>
      <c r="U13" s="103"/>
      <c r="V13" s="104"/>
      <c r="W13" s="102">
        <v>36</v>
      </c>
      <c r="X13" s="103"/>
      <c r="Y13" s="103"/>
      <c r="Z13" s="103"/>
      <c r="AA13" s="103"/>
      <c r="AB13" s="103"/>
      <c r="AC13" s="104"/>
      <c r="AD13" s="102">
        <v>30</v>
      </c>
      <c r="AE13" s="103"/>
      <c r="AF13" s="103"/>
      <c r="AG13" s="103"/>
      <c r="AH13" s="103"/>
      <c r="AI13" s="103"/>
      <c r="AJ13" s="104"/>
      <c r="AK13" s="102">
        <v>28</v>
      </c>
      <c r="AL13" s="103"/>
      <c r="AM13" s="103"/>
      <c r="AN13" s="103"/>
      <c r="AO13" s="103"/>
      <c r="AP13" s="103"/>
      <c r="AQ13" s="104"/>
      <c r="AR13" s="99">
        <v>38</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36</v>
      </c>
      <c r="X18" s="109"/>
      <c r="Y18" s="109"/>
      <c r="Z18" s="109"/>
      <c r="AA18" s="109"/>
      <c r="AB18" s="109"/>
      <c r="AC18" s="110"/>
      <c r="AD18" s="108">
        <f>SUM(AD13:AJ17)</f>
        <v>30</v>
      </c>
      <c r="AE18" s="109"/>
      <c r="AF18" s="109"/>
      <c r="AG18" s="109"/>
      <c r="AH18" s="109"/>
      <c r="AI18" s="109"/>
      <c r="AJ18" s="110"/>
      <c r="AK18" s="108">
        <f>SUM(AK13:AQ17)</f>
        <v>28</v>
      </c>
      <c r="AL18" s="109"/>
      <c r="AM18" s="109"/>
      <c r="AN18" s="109"/>
      <c r="AO18" s="109"/>
      <c r="AP18" s="109"/>
      <c r="AQ18" s="110"/>
      <c r="AR18" s="108">
        <f>SUM(AR13:AX17)</f>
        <v>38</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35</v>
      </c>
      <c r="X19" s="103"/>
      <c r="Y19" s="103"/>
      <c r="Z19" s="103"/>
      <c r="AA19" s="103"/>
      <c r="AB19" s="103"/>
      <c r="AC19" s="104"/>
      <c r="AD19" s="102">
        <v>29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0.97222222222222221</v>
      </c>
      <c r="X20" s="526"/>
      <c r="Y20" s="526"/>
      <c r="Z20" s="526"/>
      <c r="AA20" s="526"/>
      <c r="AB20" s="526"/>
      <c r="AC20" s="526"/>
      <c r="AD20" s="526">
        <f t="shared" ref="AD20" si="1">IF(AD18=0, "-", SUM(AD19)/AD18)</f>
        <v>0.96666666666666667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f t="shared" ref="W21" si="2">IF(W19=0, "-", SUM(W19)/SUM(W13,W14))</f>
        <v>0.97222222222222221</v>
      </c>
      <c r="X21" s="526"/>
      <c r="Y21" s="526"/>
      <c r="Z21" s="526"/>
      <c r="AA21" s="526"/>
      <c r="AB21" s="526"/>
      <c r="AC21" s="526"/>
      <c r="AD21" s="526">
        <f t="shared" ref="AD21" si="3">IF(AD19=0, "-", SUM(AD19)/SUM(AD13,AD14))</f>
        <v>0.96666666666666667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27</v>
      </c>
      <c r="Q23" s="100"/>
      <c r="R23" s="100"/>
      <c r="S23" s="100"/>
      <c r="T23" s="100"/>
      <c r="U23" s="100"/>
      <c r="V23" s="101"/>
      <c r="W23" s="99">
        <v>37</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1</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0</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28</v>
      </c>
      <c r="Q29" s="103"/>
      <c r="R29" s="103"/>
      <c r="S29" s="103"/>
      <c r="T29" s="103"/>
      <c r="U29" s="103"/>
      <c r="V29" s="104"/>
      <c r="W29" s="208">
        <f>AR13</f>
        <v>38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v>2</v>
      </c>
      <c r="AR31" s="126"/>
      <c r="AS31" s="127" t="s">
        <v>188</v>
      </c>
      <c r="AT31" s="162"/>
      <c r="AU31" s="261">
        <v>4</v>
      </c>
      <c r="AV31" s="261"/>
      <c r="AW31" s="370" t="s">
        <v>177</v>
      </c>
      <c r="AX31" s="371"/>
    </row>
    <row r="32" spans="1:50" ht="27" customHeight="1" x14ac:dyDescent="0.15">
      <c r="A32" s="502"/>
      <c r="B32" s="500"/>
      <c r="C32" s="500"/>
      <c r="D32" s="500"/>
      <c r="E32" s="500"/>
      <c r="F32" s="501"/>
      <c r="G32" s="527" t="s">
        <v>540</v>
      </c>
      <c r="H32" s="528"/>
      <c r="I32" s="528"/>
      <c r="J32" s="528"/>
      <c r="K32" s="528"/>
      <c r="L32" s="528"/>
      <c r="M32" s="528"/>
      <c r="N32" s="528"/>
      <c r="O32" s="529"/>
      <c r="P32" s="151" t="s">
        <v>546</v>
      </c>
      <c r="Q32" s="151"/>
      <c r="R32" s="151"/>
      <c r="S32" s="151"/>
      <c r="T32" s="151"/>
      <c r="U32" s="151"/>
      <c r="V32" s="151"/>
      <c r="W32" s="151"/>
      <c r="X32" s="222"/>
      <c r="Y32" s="329" t="s">
        <v>12</v>
      </c>
      <c r="Z32" s="536"/>
      <c r="AA32" s="537"/>
      <c r="AB32" s="538" t="s">
        <v>485</v>
      </c>
      <c r="AC32" s="538"/>
      <c r="AD32" s="538"/>
      <c r="AE32" s="355" t="s">
        <v>494</v>
      </c>
      <c r="AF32" s="356"/>
      <c r="AG32" s="356"/>
      <c r="AH32" s="356"/>
      <c r="AI32" s="355">
        <v>0</v>
      </c>
      <c r="AJ32" s="356"/>
      <c r="AK32" s="356"/>
      <c r="AL32" s="356"/>
      <c r="AM32" s="355">
        <v>0</v>
      </c>
      <c r="AN32" s="356"/>
      <c r="AO32" s="356"/>
      <c r="AP32" s="356"/>
      <c r="AQ32" s="105" t="s">
        <v>497</v>
      </c>
      <c r="AR32" s="106"/>
      <c r="AS32" s="106"/>
      <c r="AT32" s="107"/>
      <c r="AU32" s="356" t="s">
        <v>497</v>
      </c>
      <c r="AV32" s="356"/>
      <c r="AW32" s="356"/>
      <c r="AX32" s="358"/>
    </row>
    <row r="33" spans="1:50" ht="27"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485</v>
      </c>
      <c r="AC33" s="509"/>
      <c r="AD33" s="509"/>
      <c r="AE33" s="355" t="s">
        <v>494</v>
      </c>
      <c r="AF33" s="356"/>
      <c r="AG33" s="356"/>
      <c r="AH33" s="356"/>
      <c r="AI33" s="355">
        <v>0</v>
      </c>
      <c r="AJ33" s="356"/>
      <c r="AK33" s="356"/>
      <c r="AL33" s="356"/>
      <c r="AM33" s="355">
        <v>0</v>
      </c>
      <c r="AN33" s="356"/>
      <c r="AO33" s="356"/>
      <c r="AP33" s="356"/>
      <c r="AQ33" s="105">
        <v>2</v>
      </c>
      <c r="AR33" s="106"/>
      <c r="AS33" s="106"/>
      <c r="AT33" s="107"/>
      <c r="AU33" s="356">
        <v>6</v>
      </c>
      <c r="AV33" s="356"/>
      <c r="AW33" s="356"/>
      <c r="AX33" s="358"/>
    </row>
    <row r="34" spans="1:50" ht="27"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t="s">
        <v>494</v>
      </c>
      <c r="AF34" s="356"/>
      <c r="AG34" s="356"/>
      <c r="AH34" s="356"/>
      <c r="AI34" s="355">
        <v>0</v>
      </c>
      <c r="AJ34" s="356"/>
      <c r="AK34" s="356"/>
      <c r="AL34" s="356"/>
      <c r="AM34" s="355">
        <v>0</v>
      </c>
      <c r="AN34" s="356"/>
      <c r="AO34" s="356"/>
      <c r="AP34" s="356"/>
      <c r="AQ34" s="105"/>
      <c r="AR34" s="106"/>
      <c r="AS34" s="106"/>
      <c r="AT34" s="107"/>
      <c r="AU34" s="356"/>
      <c r="AV34" s="356"/>
      <c r="AW34" s="356"/>
      <c r="AX34" s="358"/>
    </row>
    <row r="35" spans="1:50" ht="23.25" customHeight="1" x14ac:dyDescent="0.15">
      <c r="A35" s="887" t="s">
        <v>304</v>
      </c>
      <c r="B35" s="888"/>
      <c r="C35" s="888"/>
      <c r="D35" s="888"/>
      <c r="E35" s="888"/>
      <c r="F35" s="889"/>
      <c r="G35" s="893" t="s">
        <v>490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316</v>
      </c>
      <c r="AF65" s="360"/>
      <c r="AG65" s="360"/>
      <c r="AH65" s="361"/>
      <c r="AI65" s="359" t="s">
        <v>314</v>
      </c>
      <c r="AJ65" s="360"/>
      <c r="AK65" s="360"/>
      <c r="AL65" s="361"/>
      <c r="AM65" s="366" t="s">
        <v>343</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534</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485</v>
      </c>
      <c r="AC101" s="538"/>
      <c r="AD101" s="538"/>
      <c r="AE101" s="355" t="s">
        <v>494</v>
      </c>
      <c r="AF101" s="356"/>
      <c r="AG101" s="356"/>
      <c r="AH101" s="357"/>
      <c r="AI101" s="355">
        <v>3</v>
      </c>
      <c r="AJ101" s="356"/>
      <c r="AK101" s="356"/>
      <c r="AL101" s="357"/>
      <c r="AM101" s="355">
        <v>3</v>
      </c>
      <c r="AN101" s="356"/>
      <c r="AO101" s="356"/>
      <c r="AP101" s="357"/>
      <c r="AQ101" s="355"/>
      <c r="AR101" s="356"/>
      <c r="AS101" s="356"/>
      <c r="AT101" s="357"/>
      <c r="AU101" s="355"/>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485</v>
      </c>
      <c r="AC102" s="538"/>
      <c r="AD102" s="538"/>
      <c r="AE102" s="349" t="s">
        <v>494</v>
      </c>
      <c r="AF102" s="349"/>
      <c r="AG102" s="349"/>
      <c r="AH102" s="349"/>
      <c r="AI102" s="349">
        <v>3</v>
      </c>
      <c r="AJ102" s="349"/>
      <c r="AK102" s="349"/>
      <c r="AL102" s="349"/>
      <c r="AM102" s="349">
        <v>3</v>
      </c>
      <c r="AN102" s="349"/>
      <c r="AO102" s="349"/>
      <c r="AP102" s="349"/>
      <c r="AQ102" s="804">
        <v>3</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535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495</v>
      </c>
      <c r="AC116" s="291"/>
      <c r="AD116" s="292"/>
      <c r="AE116" s="349" t="s">
        <v>494</v>
      </c>
      <c r="AF116" s="349"/>
      <c r="AG116" s="349"/>
      <c r="AH116" s="349"/>
      <c r="AI116" s="349">
        <v>12</v>
      </c>
      <c r="AJ116" s="349"/>
      <c r="AK116" s="349"/>
      <c r="AL116" s="349"/>
      <c r="AM116" s="349">
        <v>10</v>
      </c>
      <c r="AN116" s="349"/>
      <c r="AO116" s="349"/>
      <c r="AP116" s="349"/>
      <c r="AQ116" s="355"/>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6" t="s">
        <v>332</v>
      </c>
      <c r="AF117" s="296"/>
      <c r="AG117" s="296"/>
      <c r="AH117" s="296"/>
      <c r="AI117" s="296" t="s">
        <v>498</v>
      </c>
      <c r="AJ117" s="296"/>
      <c r="AK117" s="296"/>
      <c r="AL117" s="296"/>
      <c r="AM117" s="296" t="s">
        <v>537</v>
      </c>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2</v>
      </c>
      <c r="AR133" s="261"/>
      <c r="AS133" s="127" t="s">
        <v>188</v>
      </c>
      <c r="AT133" s="162"/>
      <c r="AU133" s="126">
        <v>4</v>
      </c>
      <c r="AV133" s="126"/>
      <c r="AW133" s="127" t="s">
        <v>177</v>
      </c>
      <c r="AX133" s="128"/>
    </row>
    <row r="134" spans="1:50" ht="39.75" customHeight="1" x14ac:dyDescent="0.15">
      <c r="A134" s="985"/>
      <c r="B134" s="242"/>
      <c r="C134" s="241"/>
      <c r="D134" s="242"/>
      <c r="E134" s="241"/>
      <c r="F134" s="304"/>
      <c r="G134" s="221" t="s">
        <v>545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96.2</v>
      </c>
      <c r="AN134" s="106"/>
      <c r="AO134" s="106"/>
      <c r="AP134" s="106"/>
      <c r="AQ134" s="256" t="s">
        <v>518</v>
      </c>
      <c r="AR134" s="106"/>
      <c r="AS134" s="106"/>
      <c r="AT134" s="106"/>
      <c r="AU134" s="256" t="s">
        <v>518</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v>90</v>
      </c>
      <c r="AR135" s="106"/>
      <c r="AS135" s="106"/>
      <c r="AT135" s="106"/>
      <c r="AU135" s="256">
        <v>90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26.4"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521</v>
      </c>
      <c r="AH702" s="876"/>
      <c r="AI702" s="876"/>
      <c r="AJ702" s="876"/>
      <c r="AK702" s="876"/>
      <c r="AL702" s="876"/>
      <c r="AM702" s="876"/>
      <c r="AN702" s="876"/>
      <c r="AO702" s="876"/>
      <c r="AP702" s="876"/>
      <c r="AQ702" s="876"/>
      <c r="AR702" s="876"/>
      <c r="AS702" s="876"/>
      <c r="AT702" s="876"/>
      <c r="AU702" s="876"/>
      <c r="AV702" s="876"/>
      <c r="AW702" s="876"/>
      <c r="AX702" s="877"/>
    </row>
    <row r="703" spans="1:50" ht="63"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522</v>
      </c>
      <c r="AH703" s="655"/>
      <c r="AI703" s="655"/>
      <c r="AJ703" s="655"/>
      <c r="AK703" s="655"/>
      <c r="AL703" s="655"/>
      <c r="AM703" s="655"/>
      <c r="AN703" s="655"/>
      <c r="AO703" s="655"/>
      <c r="AP703" s="655"/>
      <c r="AQ703" s="655"/>
      <c r="AR703" s="655"/>
      <c r="AS703" s="655"/>
      <c r="AT703" s="655"/>
      <c r="AU703" s="655"/>
      <c r="AV703" s="655"/>
      <c r="AW703" s="655"/>
      <c r="AX703" s="656"/>
    </row>
    <row r="704" spans="1:50" ht="106.3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523</v>
      </c>
      <c r="AH704" s="224"/>
      <c r="AI704" s="224"/>
      <c r="AJ704" s="224"/>
      <c r="AK704" s="224"/>
      <c r="AL704" s="224"/>
      <c r="AM704" s="224"/>
      <c r="AN704" s="224"/>
      <c r="AO704" s="224"/>
      <c r="AP704" s="224"/>
      <c r="AQ704" s="224"/>
      <c r="AR704" s="224"/>
      <c r="AS704" s="224"/>
      <c r="AT704" s="224"/>
      <c r="AU704" s="224"/>
      <c r="AV704" s="224"/>
      <c r="AW704" s="224"/>
      <c r="AX704" s="419"/>
    </row>
    <row r="705" spans="1:50" ht="47.1"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525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526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77.4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527</v>
      </c>
      <c r="AH709" s="655"/>
      <c r="AI709" s="655"/>
      <c r="AJ709" s="655"/>
      <c r="AK709" s="655"/>
      <c r="AL709" s="655"/>
      <c r="AM709" s="655"/>
      <c r="AN709" s="655"/>
      <c r="AO709" s="655"/>
      <c r="AP709" s="655"/>
      <c r="AQ709" s="655"/>
      <c r="AR709" s="655"/>
      <c r="AS709" s="655"/>
      <c r="AT709" s="655"/>
      <c r="AU709" s="655"/>
      <c r="AV709" s="655"/>
      <c r="AW709" s="655"/>
      <c r="AX709" s="656"/>
    </row>
    <row r="710" spans="1:50" ht="51.9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484</v>
      </c>
      <c r="AE710" s="145"/>
      <c r="AF710" s="145"/>
      <c r="AG710" s="654" t="s">
        <v>528</v>
      </c>
      <c r="AH710" s="655"/>
      <c r="AI710" s="655"/>
      <c r="AJ710" s="655"/>
      <c r="AK710" s="655"/>
      <c r="AL710" s="655"/>
      <c r="AM710" s="655"/>
      <c r="AN710" s="655"/>
      <c r="AO710" s="655"/>
      <c r="AP710" s="655"/>
      <c r="AQ710" s="655"/>
      <c r="AR710" s="655"/>
      <c r="AS710" s="655"/>
      <c r="AT710" s="655"/>
      <c r="AU710" s="655"/>
      <c r="AV710" s="655"/>
      <c r="AW710" s="655"/>
      <c r="AX710" s="656"/>
    </row>
    <row r="711" spans="1:50" ht="95.4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530</v>
      </c>
      <c r="AH714" s="680"/>
      <c r="AI714" s="680"/>
      <c r="AJ714" s="680"/>
      <c r="AK714" s="680"/>
      <c r="AL714" s="680"/>
      <c r="AM714" s="680"/>
      <c r="AN714" s="680"/>
      <c r="AO714" s="680"/>
      <c r="AP714" s="680"/>
      <c r="AQ714" s="680"/>
      <c r="AR714" s="680"/>
      <c r="AS714" s="680"/>
      <c r="AT714" s="680"/>
      <c r="AU714" s="680"/>
      <c r="AV714" s="680"/>
      <c r="AW714" s="680"/>
      <c r="AX714" s="681"/>
    </row>
    <row r="715" spans="1:50" ht="66.9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547</v>
      </c>
      <c r="AH715" s="514"/>
      <c r="AI715" s="514"/>
      <c r="AJ715" s="514"/>
      <c r="AK715" s="514"/>
      <c r="AL715" s="514"/>
      <c r="AM715" s="514"/>
      <c r="AN715" s="514"/>
      <c r="AO715" s="514"/>
      <c r="AP715" s="514"/>
      <c r="AQ715" s="514"/>
      <c r="AR715" s="514"/>
      <c r="AS715" s="514"/>
      <c r="AT715" s="514"/>
      <c r="AU715" s="514"/>
      <c r="AV715" s="514"/>
      <c r="AW715" s="514"/>
      <c r="AX715" s="515"/>
    </row>
    <row r="716" spans="1:50" ht="102.9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531</v>
      </c>
      <c r="AH716" s="655"/>
      <c r="AI716" s="655"/>
      <c r="AJ716" s="655"/>
      <c r="AK716" s="655"/>
      <c r="AL716" s="655"/>
      <c r="AM716" s="655"/>
      <c r="AN716" s="655"/>
      <c r="AO716" s="655"/>
      <c r="AP716" s="655"/>
      <c r="AQ716" s="655"/>
      <c r="AR716" s="655"/>
      <c r="AS716" s="655"/>
      <c r="AT716" s="655"/>
      <c r="AU716" s="655"/>
      <c r="AV716" s="655"/>
      <c r="AW716" s="655"/>
      <c r="AX716" s="656"/>
    </row>
    <row r="717" spans="1:50" ht="201.9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548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526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532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533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552</v>
      </c>
      <c r="B733" s="740"/>
      <c r="C733" s="740"/>
      <c r="D733" s="740"/>
      <c r="E733" s="741"/>
      <c r="F733" s="756" t="s">
        <v>551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t="s">
        <v>499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467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1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1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6"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6"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6"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8.9"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8.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8.9"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8.9"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501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502</v>
      </c>
      <c r="H782" s="440"/>
      <c r="I782" s="440"/>
      <c r="J782" s="440"/>
      <c r="K782" s="441"/>
      <c r="L782" s="442" t="s">
        <v>500</v>
      </c>
      <c r="M782" s="443"/>
      <c r="N782" s="443"/>
      <c r="O782" s="443"/>
      <c r="P782" s="443"/>
      <c r="Q782" s="443"/>
      <c r="R782" s="443"/>
      <c r="S782" s="443"/>
      <c r="T782" s="443"/>
      <c r="U782" s="443"/>
      <c r="V782" s="443"/>
      <c r="W782" s="443"/>
      <c r="X782" s="444"/>
      <c r="Y782" s="445">
        <v>12</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12</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57" customHeight="1" x14ac:dyDescent="0.15">
      <c r="A838" s="395">
        <v>1</v>
      </c>
      <c r="B838" s="395">
        <v>1</v>
      </c>
      <c r="C838" s="415" t="s">
        <v>503</v>
      </c>
      <c r="D838" s="409"/>
      <c r="E838" s="409"/>
      <c r="F838" s="409"/>
      <c r="G838" s="409"/>
      <c r="H838" s="409"/>
      <c r="I838" s="409"/>
      <c r="J838" s="410">
        <v>5011001027530</v>
      </c>
      <c r="K838" s="411"/>
      <c r="L838" s="411"/>
      <c r="M838" s="411"/>
      <c r="N838" s="411"/>
      <c r="O838" s="411"/>
      <c r="P838" s="307" t="s">
        <v>500</v>
      </c>
      <c r="Q838" s="308"/>
      <c r="R838" s="308"/>
      <c r="S838" s="308"/>
      <c r="T838" s="308"/>
      <c r="U838" s="308"/>
      <c r="V838" s="308"/>
      <c r="W838" s="308"/>
      <c r="X838" s="308"/>
      <c r="Y838" s="309">
        <v>12</v>
      </c>
      <c r="Z838" s="310"/>
      <c r="AA838" s="310"/>
      <c r="AB838" s="311"/>
      <c r="AC838" s="319" t="s">
        <v>300</v>
      </c>
      <c r="AD838" s="414"/>
      <c r="AE838" s="414"/>
      <c r="AF838" s="414"/>
      <c r="AG838" s="414"/>
      <c r="AH838" s="412">
        <v>1</v>
      </c>
      <c r="AI838" s="413"/>
      <c r="AJ838" s="413"/>
      <c r="AK838" s="413"/>
      <c r="AL838" s="316">
        <v>99.8</v>
      </c>
      <c r="AM838" s="317"/>
      <c r="AN838" s="317"/>
      <c r="AO838" s="318"/>
      <c r="AP838" s="312"/>
      <c r="AQ838" s="312"/>
      <c r="AR838" s="312"/>
      <c r="AS838" s="312"/>
      <c r="AT838" s="312"/>
      <c r="AU838" s="312"/>
      <c r="AV838" s="312"/>
      <c r="AW838" s="312"/>
      <c r="AX838" s="312"/>
    </row>
    <row r="839" spans="1:50" ht="57" customHeight="1" x14ac:dyDescent="0.15">
      <c r="A839" s="395">
        <v>2</v>
      </c>
      <c r="B839" s="395">
        <v>1</v>
      </c>
      <c r="C839" s="415" t="s">
        <v>519</v>
      </c>
      <c r="D839" s="409"/>
      <c r="E839" s="409"/>
      <c r="F839" s="409"/>
      <c r="G839" s="409"/>
      <c r="H839" s="409"/>
      <c r="I839" s="409"/>
      <c r="J839" s="410" t="s">
        <v>505</v>
      </c>
      <c r="K839" s="411"/>
      <c r="L839" s="411"/>
      <c r="M839" s="411"/>
      <c r="N839" s="411"/>
      <c r="O839" s="411"/>
      <c r="P839" s="307" t="s">
        <v>504</v>
      </c>
      <c r="Q839" s="308"/>
      <c r="R839" s="308"/>
      <c r="S839" s="308"/>
      <c r="T839" s="308"/>
      <c r="U839" s="308"/>
      <c r="V839" s="308"/>
      <c r="W839" s="308"/>
      <c r="X839" s="308"/>
      <c r="Y839" s="309">
        <v>3.5</v>
      </c>
      <c r="Z839" s="310"/>
      <c r="AA839" s="310"/>
      <c r="AB839" s="311"/>
      <c r="AC839" s="319" t="s">
        <v>300</v>
      </c>
      <c r="AD839" s="319"/>
      <c r="AE839" s="319"/>
      <c r="AF839" s="319"/>
      <c r="AG839" s="319"/>
      <c r="AH839" s="412">
        <v>1</v>
      </c>
      <c r="AI839" s="413"/>
      <c r="AJ839" s="413"/>
      <c r="AK839" s="413"/>
      <c r="AL839" s="316">
        <v>98.9</v>
      </c>
      <c r="AM839" s="317"/>
      <c r="AN839" s="317"/>
      <c r="AO839" s="318"/>
      <c r="AP839" s="312"/>
      <c r="AQ839" s="312"/>
      <c r="AR839" s="312"/>
      <c r="AS839" s="312"/>
      <c r="AT839" s="312"/>
      <c r="AU839" s="312"/>
      <c r="AV839" s="312"/>
      <c r="AW839" s="312"/>
      <c r="AX839" s="312"/>
    </row>
    <row r="840" spans="1:50" ht="57" customHeight="1" x14ac:dyDescent="0.15">
      <c r="A840" s="395">
        <v>3</v>
      </c>
      <c r="B840" s="395">
        <v>1</v>
      </c>
      <c r="C840" s="415" t="s">
        <v>507</v>
      </c>
      <c r="D840" s="409"/>
      <c r="E840" s="409"/>
      <c r="F840" s="409"/>
      <c r="G840" s="409"/>
      <c r="H840" s="409"/>
      <c r="I840" s="409"/>
      <c r="J840" s="410">
        <v>8010001127032</v>
      </c>
      <c r="K840" s="411"/>
      <c r="L840" s="411"/>
      <c r="M840" s="411"/>
      <c r="N840" s="411"/>
      <c r="O840" s="411"/>
      <c r="P840" s="307" t="s">
        <v>506</v>
      </c>
      <c r="Q840" s="308"/>
      <c r="R840" s="308"/>
      <c r="S840" s="308"/>
      <c r="T840" s="308"/>
      <c r="U840" s="308"/>
      <c r="V840" s="308"/>
      <c r="W840" s="308"/>
      <c r="X840" s="308"/>
      <c r="Y840" s="309">
        <v>2.7</v>
      </c>
      <c r="Z840" s="310"/>
      <c r="AA840" s="310"/>
      <c r="AB840" s="311"/>
      <c r="AC840" s="319" t="s">
        <v>300</v>
      </c>
      <c r="AD840" s="319"/>
      <c r="AE840" s="319"/>
      <c r="AF840" s="319"/>
      <c r="AG840" s="319"/>
      <c r="AH840" s="314">
        <v>2</v>
      </c>
      <c r="AI840" s="315"/>
      <c r="AJ840" s="315"/>
      <c r="AK840" s="315"/>
      <c r="AL840" s="316">
        <v>72.400000000000006</v>
      </c>
      <c r="AM840" s="317"/>
      <c r="AN840" s="317"/>
      <c r="AO840" s="318"/>
      <c r="AP840" s="312"/>
      <c r="AQ840" s="312"/>
      <c r="AR840" s="312"/>
      <c r="AS840" s="312"/>
      <c r="AT840" s="312"/>
      <c r="AU840" s="312"/>
      <c r="AV840" s="312"/>
      <c r="AW840" s="312"/>
      <c r="AX840" s="312"/>
    </row>
    <row r="841" spans="1:50" ht="57" customHeight="1" x14ac:dyDescent="0.15">
      <c r="A841" s="395">
        <v>4</v>
      </c>
      <c r="B841" s="395">
        <v>1</v>
      </c>
      <c r="C841" s="415" t="s">
        <v>542</v>
      </c>
      <c r="D841" s="409"/>
      <c r="E841" s="409"/>
      <c r="F841" s="409"/>
      <c r="G841" s="409"/>
      <c r="H841" s="409"/>
      <c r="I841" s="409"/>
      <c r="J841" s="410">
        <v>6010701006537</v>
      </c>
      <c r="K841" s="411"/>
      <c r="L841" s="411"/>
      <c r="M841" s="411"/>
      <c r="N841" s="411"/>
      <c r="O841" s="411"/>
      <c r="P841" s="307" t="s">
        <v>541</v>
      </c>
      <c r="Q841" s="308"/>
      <c r="R841" s="308"/>
      <c r="S841" s="308"/>
      <c r="T841" s="308"/>
      <c r="U841" s="308"/>
      <c r="V841" s="308"/>
      <c r="W841" s="308"/>
      <c r="X841" s="308"/>
      <c r="Y841" s="309">
        <v>2.2999999999999998</v>
      </c>
      <c r="Z841" s="310"/>
      <c r="AA841" s="310"/>
      <c r="AB841" s="311"/>
      <c r="AC841" s="319" t="s">
        <v>296</v>
      </c>
      <c r="AD841" s="319"/>
      <c r="AE841" s="319"/>
      <c r="AF841" s="319"/>
      <c r="AG841" s="319"/>
      <c r="AH841" s="314">
        <v>1</v>
      </c>
      <c r="AI841" s="315"/>
      <c r="AJ841" s="315"/>
      <c r="AK841" s="315"/>
      <c r="AL841" s="316">
        <v>85</v>
      </c>
      <c r="AM841" s="317"/>
      <c r="AN841" s="317"/>
      <c r="AO841" s="318"/>
      <c r="AP841" s="312"/>
      <c r="AQ841" s="312"/>
      <c r="AR841" s="312"/>
      <c r="AS841" s="312"/>
      <c r="AT841" s="312"/>
      <c r="AU841" s="312"/>
      <c r="AV841" s="312"/>
      <c r="AW841" s="312"/>
      <c r="AX841" s="312"/>
    </row>
    <row r="842" spans="1:50" ht="57" customHeight="1" x14ac:dyDescent="0.15">
      <c r="A842" s="395">
        <v>5</v>
      </c>
      <c r="B842" s="395">
        <v>1</v>
      </c>
      <c r="C842" s="415" t="s">
        <v>509</v>
      </c>
      <c r="D842" s="409"/>
      <c r="E842" s="409"/>
      <c r="F842" s="409"/>
      <c r="G842" s="409"/>
      <c r="H842" s="409"/>
      <c r="I842" s="409"/>
      <c r="J842" s="410">
        <v>7011201001655</v>
      </c>
      <c r="K842" s="411"/>
      <c r="L842" s="411"/>
      <c r="M842" s="411"/>
      <c r="N842" s="411"/>
      <c r="O842" s="411"/>
      <c r="P842" s="307" t="s">
        <v>508</v>
      </c>
      <c r="Q842" s="308"/>
      <c r="R842" s="308"/>
      <c r="S842" s="308"/>
      <c r="T842" s="308"/>
      <c r="U842" s="308"/>
      <c r="V842" s="308"/>
      <c r="W842" s="308"/>
      <c r="X842" s="308"/>
      <c r="Y842" s="309">
        <v>1</v>
      </c>
      <c r="Z842" s="310"/>
      <c r="AA842" s="310"/>
      <c r="AB842" s="311"/>
      <c r="AC842" s="313" t="s">
        <v>302</v>
      </c>
      <c r="AD842" s="313"/>
      <c r="AE842" s="313"/>
      <c r="AF842" s="313"/>
      <c r="AG842" s="313"/>
      <c r="AH842" s="314" t="s">
        <v>505</v>
      </c>
      <c r="AI842" s="315"/>
      <c r="AJ842" s="315"/>
      <c r="AK842" s="315"/>
      <c r="AL842" s="316" t="s">
        <v>505</v>
      </c>
      <c r="AM842" s="317"/>
      <c r="AN842" s="317"/>
      <c r="AO842" s="318"/>
      <c r="AP842" s="312"/>
      <c r="AQ842" s="312"/>
      <c r="AR842" s="312"/>
      <c r="AS842" s="312"/>
      <c r="AT842" s="312"/>
      <c r="AU842" s="312"/>
      <c r="AV842" s="312"/>
      <c r="AW842" s="312"/>
      <c r="AX842" s="312"/>
    </row>
    <row r="843" spans="1:50" ht="57" customHeight="1" x14ac:dyDescent="0.15">
      <c r="A843" s="395">
        <v>6</v>
      </c>
      <c r="B843" s="395">
        <v>1</v>
      </c>
      <c r="C843" s="415" t="s">
        <v>520</v>
      </c>
      <c r="D843" s="409"/>
      <c r="E843" s="409"/>
      <c r="F843" s="409"/>
      <c r="G843" s="409"/>
      <c r="H843" s="409"/>
      <c r="I843" s="409"/>
      <c r="J843" s="410">
        <v>1010001091375</v>
      </c>
      <c r="K843" s="411"/>
      <c r="L843" s="411"/>
      <c r="M843" s="411"/>
      <c r="N843" s="411"/>
      <c r="O843" s="411"/>
      <c r="P843" s="307" t="s">
        <v>510</v>
      </c>
      <c r="Q843" s="308"/>
      <c r="R843" s="308"/>
      <c r="S843" s="308"/>
      <c r="T843" s="308"/>
      <c r="U843" s="308"/>
      <c r="V843" s="308"/>
      <c r="W843" s="308"/>
      <c r="X843" s="308"/>
      <c r="Y843" s="309">
        <v>1</v>
      </c>
      <c r="Z843" s="310"/>
      <c r="AA843" s="310"/>
      <c r="AB843" s="311"/>
      <c r="AC843" s="313" t="s">
        <v>302</v>
      </c>
      <c r="AD843" s="313"/>
      <c r="AE843" s="313"/>
      <c r="AF843" s="313"/>
      <c r="AG843" s="313"/>
      <c r="AH843" s="314" t="s">
        <v>505</v>
      </c>
      <c r="AI843" s="315"/>
      <c r="AJ843" s="315"/>
      <c r="AK843" s="315"/>
      <c r="AL843" s="316" t="s">
        <v>505</v>
      </c>
      <c r="AM843" s="317"/>
      <c r="AN843" s="317"/>
      <c r="AO843" s="318"/>
      <c r="AP843" s="312"/>
      <c r="AQ843" s="312"/>
      <c r="AR843" s="312"/>
      <c r="AS843" s="312"/>
      <c r="AT843" s="312"/>
      <c r="AU843" s="312"/>
      <c r="AV843" s="312"/>
      <c r="AW843" s="312"/>
      <c r="AX843" s="312"/>
    </row>
    <row r="844" spans="1:50" ht="57" customHeight="1" x14ac:dyDescent="0.15">
      <c r="A844" s="395">
        <v>7</v>
      </c>
      <c r="B844" s="395">
        <v>1</v>
      </c>
      <c r="C844" s="415" t="s">
        <v>507</v>
      </c>
      <c r="D844" s="409"/>
      <c r="E844" s="409"/>
      <c r="F844" s="409"/>
      <c r="G844" s="409"/>
      <c r="H844" s="409"/>
      <c r="I844" s="409"/>
      <c r="J844" s="410">
        <v>8010001127032</v>
      </c>
      <c r="K844" s="411"/>
      <c r="L844" s="411"/>
      <c r="M844" s="411"/>
      <c r="N844" s="411"/>
      <c r="O844" s="411"/>
      <c r="P844" s="307" t="s">
        <v>512</v>
      </c>
      <c r="Q844" s="308"/>
      <c r="R844" s="308"/>
      <c r="S844" s="308"/>
      <c r="T844" s="308"/>
      <c r="U844" s="308"/>
      <c r="V844" s="308"/>
      <c r="W844" s="308"/>
      <c r="X844" s="308"/>
      <c r="Y844" s="309">
        <v>1</v>
      </c>
      <c r="Z844" s="310"/>
      <c r="AA844" s="310"/>
      <c r="AB844" s="311"/>
      <c r="AC844" s="313" t="s">
        <v>302</v>
      </c>
      <c r="AD844" s="313"/>
      <c r="AE844" s="313"/>
      <c r="AF844" s="313"/>
      <c r="AG844" s="313"/>
      <c r="AH844" s="314" t="s">
        <v>505</v>
      </c>
      <c r="AI844" s="315"/>
      <c r="AJ844" s="315"/>
      <c r="AK844" s="315"/>
      <c r="AL844" s="316" t="s">
        <v>505</v>
      </c>
      <c r="AM844" s="317"/>
      <c r="AN844" s="317"/>
      <c r="AO844" s="318"/>
      <c r="AP844" s="312"/>
      <c r="AQ844" s="312"/>
      <c r="AR844" s="312"/>
      <c r="AS844" s="312"/>
      <c r="AT844" s="312"/>
      <c r="AU844" s="312"/>
      <c r="AV844" s="312"/>
      <c r="AW844" s="312"/>
      <c r="AX844" s="312"/>
    </row>
    <row r="845" spans="1:50" ht="57" customHeight="1" x14ac:dyDescent="0.15">
      <c r="A845" s="395">
        <v>8</v>
      </c>
      <c r="B845" s="395">
        <v>1</v>
      </c>
      <c r="C845" s="415" t="s">
        <v>514</v>
      </c>
      <c r="D845" s="409"/>
      <c r="E845" s="409"/>
      <c r="F845" s="409"/>
      <c r="G845" s="409"/>
      <c r="H845" s="409"/>
      <c r="I845" s="409"/>
      <c r="J845" s="410">
        <v>3013201006646</v>
      </c>
      <c r="K845" s="411"/>
      <c r="L845" s="411"/>
      <c r="M845" s="411"/>
      <c r="N845" s="411"/>
      <c r="O845" s="411"/>
      <c r="P845" s="307" t="s">
        <v>513</v>
      </c>
      <c r="Q845" s="308"/>
      <c r="R845" s="308"/>
      <c r="S845" s="308"/>
      <c r="T845" s="308"/>
      <c r="U845" s="308"/>
      <c r="V845" s="308"/>
      <c r="W845" s="308"/>
      <c r="X845" s="308"/>
      <c r="Y845" s="309">
        <v>1</v>
      </c>
      <c r="Z845" s="310"/>
      <c r="AA845" s="310"/>
      <c r="AB845" s="311"/>
      <c r="AC845" s="313" t="s">
        <v>302</v>
      </c>
      <c r="AD845" s="313"/>
      <c r="AE845" s="313"/>
      <c r="AF845" s="313"/>
      <c r="AG845" s="313"/>
      <c r="AH845" s="314" t="s">
        <v>505</v>
      </c>
      <c r="AI845" s="315"/>
      <c r="AJ845" s="315"/>
      <c r="AK845" s="315"/>
      <c r="AL845" s="316" t="s">
        <v>505</v>
      </c>
      <c r="AM845" s="317"/>
      <c r="AN845" s="317"/>
      <c r="AO845" s="318"/>
      <c r="AP845" s="312"/>
      <c r="AQ845" s="312"/>
      <c r="AR845" s="312"/>
      <c r="AS845" s="312"/>
      <c r="AT845" s="312"/>
      <c r="AU845" s="312"/>
      <c r="AV845" s="312"/>
      <c r="AW845" s="312"/>
      <c r="AX845" s="312"/>
    </row>
    <row r="846" spans="1:50" ht="57" customHeight="1" x14ac:dyDescent="0.15">
      <c r="A846" s="395">
        <v>9</v>
      </c>
      <c r="B846" s="395">
        <v>1</v>
      </c>
      <c r="C846" s="415" t="s">
        <v>511</v>
      </c>
      <c r="D846" s="409"/>
      <c r="E846" s="409"/>
      <c r="F846" s="409"/>
      <c r="G846" s="409"/>
      <c r="H846" s="409"/>
      <c r="I846" s="409"/>
      <c r="J846" s="410">
        <v>1010001091375</v>
      </c>
      <c r="K846" s="411"/>
      <c r="L846" s="411"/>
      <c r="M846" s="411"/>
      <c r="N846" s="411"/>
      <c r="O846" s="411"/>
      <c r="P846" s="307" t="s">
        <v>515</v>
      </c>
      <c r="Q846" s="308"/>
      <c r="R846" s="308"/>
      <c r="S846" s="308"/>
      <c r="T846" s="308"/>
      <c r="U846" s="308"/>
      <c r="V846" s="308"/>
      <c r="W846" s="308"/>
      <c r="X846" s="308"/>
      <c r="Y846" s="309">
        <v>0.9</v>
      </c>
      <c r="Z846" s="310"/>
      <c r="AA846" s="310"/>
      <c r="AB846" s="311"/>
      <c r="AC846" s="313" t="s">
        <v>302</v>
      </c>
      <c r="AD846" s="313"/>
      <c r="AE846" s="313"/>
      <c r="AF846" s="313"/>
      <c r="AG846" s="313"/>
      <c r="AH846" s="314" t="s">
        <v>505</v>
      </c>
      <c r="AI846" s="315"/>
      <c r="AJ846" s="315"/>
      <c r="AK846" s="315"/>
      <c r="AL846" s="316" t="s">
        <v>505</v>
      </c>
      <c r="AM846" s="317"/>
      <c r="AN846" s="317"/>
      <c r="AO846" s="318"/>
      <c r="AP846" s="312"/>
      <c r="AQ846" s="312"/>
      <c r="AR846" s="312"/>
      <c r="AS846" s="312"/>
      <c r="AT846" s="312"/>
      <c r="AU846" s="312"/>
      <c r="AV846" s="312"/>
      <c r="AW846" s="312"/>
      <c r="AX846" s="312"/>
    </row>
    <row r="847" spans="1:50" ht="57" customHeight="1" x14ac:dyDescent="0.15">
      <c r="A847" s="395">
        <v>10</v>
      </c>
      <c r="B847" s="395">
        <v>1</v>
      </c>
      <c r="C847" s="415" t="s">
        <v>517</v>
      </c>
      <c r="D847" s="409"/>
      <c r="E847" s="409"/>
      <c r="F847" s="409"/>
      <c r="G847" s="409"/>
      <c r="H847" s="409"/>
      <c r="I847" s="409"/>
      <c r="J847" s="410">
        <v>8050002041377</v>
      </c>
      <c r="K847" s="411"/>
      <c r="L847" s="411"/>
      <c r="M847" s="411"/>
      <c r="N847" s="411"/>
      <c r="O847" s="411"/>
      <c r="P847" s="307" t="s">
        <v>516</v>
      </c>
      <c r="Q847" s="308"/>
      <c r="R847" s="308"/>
      <c r="S847" s="308"/>
      <c r="T847" s="308"/>
      <c r="U847" s="308"/>
      <c r="V847" s="308"/>
      <c r="W847" s="308"/>
      <c r="X847" s="308"/>
      <c r="Y847" s="309">
        <v>0.8</v>
      </c>
      <c r="Z847" s="310"/>
      <c r="AA847" s="310"/>
      <c r="AB847" s="311"/>
      <c r="AC847" s="313" t="s">
        <v>302</v>
      </c>
      <c r="AD847" s="313"/>
      <c r="AE847" s="313"/>
      <c r="AF847" s="313"/>
      <c r="AG847" s="313"/>
      <c r="AH847" s="314" t="s">
        <v>505</v>
      </c>
      <c r="AI847" s="315"/>
      <c r="AJ847" s="315"/>
      <c r="AK847" s="315"/>
      <c r="AL847" s="316" t="s">
        <v>505</v>
      </c>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hidden="1" customHeight="1" x14ac:dyDescent="0.15">
      <c r="A1103" s="395">
        <v>1</v>
      </c>
      <c r="B1103" s="395">
        <v>1</v>
      </c>
      <c r="C1103" s="883"/>
      <c r="D1103" s="883"/>
      <c r="E1103" s="882"/>
      <c r="F1103" s="882"/>
      <c r="G1103" s="882"/>
      <c r="H1103" s="882"/>
      <c r="I1103" s="882"/>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cfRule type="expression" dxfId="1885" priority="13149">
      <formula>IF(RIGHT(TEXT(AE117,"0.#"),1)=".",FALSE,TRUE)</formula>
    </cfRule>
    <cfRule type="expression" dxfId="1884" priority="13150">
      <formula>IF(RIGHT(TEXT(AE117,"0.#"),1)=".",TRUE,FALSE)</formula>
    </cfRule>
  </conditionalFormatting>
  <conditionalFormatting sqref="AI117 AM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189" max="49" man="1"/>
    <brk id="718" max="49" man="1"/>
    <brk id="735" max="49" man="1"/>
    <brk id="779"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2020-07-01T01:33:08Z</cp:lastPrinted>
  <dcterms:created xsi:type="dcterms:W3CDTF">2012-03-13T00:50:25Z</dcterms:created>
  <dcterms:modified xsi:type="dcterms:W3CDTF">2020-10-02T02:14:37Z</dcterms:modified>
</cp:coreProperties>
</file>