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２．企画班フォルダ\予算・財投\行政事業レビュー\R3d実施\"/>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4" i="3"/>
  <c r="AY615" i="3"/>
  <c r="AY50"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<sst xmlns="http://schemas.openxmlformats.org/spreadsheetml/2006/main" count="3034" uniqueCount="772">
  <si>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</si>
  <si>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</si>
  <si>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</si>
  <si>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</si>
  <si>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</si>
  <si>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</si>
  <si>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</si>
  <si>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</si>
  <si>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</si>
  <si>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</si>
  <si>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</si>
  <si>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</si>
  <si>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</si>
  <si>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</si>
  <si>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</si>
  <si>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</si>
  <si>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</si>
  <si>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</si>
  <si>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</si>
  <si>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</si>
  <si>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</si>
  <si>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</si>
  <si>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</si>
  <si>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</si>
  <si>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</si>
  <si>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</si>
  <si>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</si>
  <si>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</si>
  <si>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</si>
  <si>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</si>
  <si>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</si>
  <si>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</si>
  <si>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</si>
  <si>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</si>
  <si>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</si>
  <si>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</si>
  <si>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</si>
  <si>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</si>
  <si>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</si>
  <si>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</si>
  <si>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</si>
  <si>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</si>
  <si>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</si>
  <si>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</si>
  <si>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</si>
  <si>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</si>
  <si>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</si>
  <si>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</si>
  <si>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</si>
  <si>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</si>
  <si>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</si>
  <si>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</si>
  <si>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</si>
  <si>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</si>
  <si>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</si>
  <si>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</si>
  <si>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</si>
  <si>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</si>
  <si>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</si>
  <si>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</si>
  <si>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</si>
  <si>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</si>
  <si>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</si>
  <si>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</si>
  <si>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</si>
  <si>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</si>
  <si>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</si>
  <si>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</si>
  <si>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</si>
  <si>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</si>
  <si>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</si>
  <si>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</si>
  <si>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</si>
  <si>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</si>
  <si>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</si>
  <si>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</si>
  <si>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</si>
  <si>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</si>
  <si>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</si>
  <si>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</si>
  <si>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</si>
  <si>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</si>
  <si>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</si>
  <si>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</si>
  <si>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</si>
  <si>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</si>
  <si>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</si>
  <si>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</si>
  <si>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</si>
  <si>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</si>
  <si>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</si>
  <si>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</si>
  <si>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</si>
  <si>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</si>
  <si>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</si>
  <si>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</si>
  <si>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</si>
  <si>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</si>
  <si>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</si>
  <si>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</si>
  <si>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</si>
  <si>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</si>
  <si>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</si>
  <si>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</si>
  <si>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</si>
  <si>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</si>
  <si>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</si>
  <si>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</si>
  <si>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</si>
  <si>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</si>
  <si>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</si>
  <si>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</si>
  <si>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</si>
  <si>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</si>
  <si>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</si>
  <si>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</si>
  <si>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</si>
  <si>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</si>
  <si>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</si>
  <si>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</si>
  <si>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</si>
  <si>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</si>
  <si>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</si>
  <si>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</si>
  <si>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</si>
  <si>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</si>
  <si>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</si>
  <si>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</si>
  <si>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</si>
  <si>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</si>
  <si>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</si>
  <si>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</si>
  <si>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</si>
  <si>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</si>
  <si>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</si>
  <si>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</si>
  <si>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</si>
  <si>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</si>
  <si>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</si>
  <si>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</si>
  <si>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</si>
  <si>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</si>
  <si>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</si>
  <si>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</si>
  <si>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</si>
  <si>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</si>
  <si>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</si>
  <si>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</si>
  <si>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</si>
  <si>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</si>
  <si>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</si>
  <si>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</si>
  <si>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</si>
  <si>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</si>
  <si>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</si>
  <si>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</si>
  <si>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</si>
  <si>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</si>
  <si>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</si>
  <si>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</si>
  <si>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</si>
  <si>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</si>
  <si>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</si>
  <si>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</si>
  <si>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</si>
  <si>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</si>
  <si>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</si>
  <si>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</si>
  <si>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</si>
  <si>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</si>
  <si>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</si>
  <si>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</si>
  <si>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</si>
  <si>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</si>
  <si>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</si>
  <si>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</si>
  <si>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</si>
  <si>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</si>
  <si>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</si>
  <si>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</si>
  <si>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</si>
  <si>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</si>
  <si>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</si>
  <si>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</si>
  <si>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</si>
  <si>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</si>
  <si>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</si>
  <si>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</si>
  <si>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</si>
  <si>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</si>
  <si>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</si>
  <si>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</si>
  <si>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</si>
  <si>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</si>
  <si>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</si>
  <si>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</si>
  <si>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</si>
  <si>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</si>
  <si>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</si>
  <si>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</si>
  <si>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</si>
  <si>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</si>
  <si>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</si>
  <si>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</si>
  <si>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</si>
  <si>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</si>
  <si>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</si>
  <si>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</si>
  <si>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</si>
  <si>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</si>
  <si>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</si>
  <si>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</si>
  <si>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</si>
  <si>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</si>
  <si>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</si>
  <si>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</si>
  <si>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</si>
  <si>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</si>
  <si>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</si>
  <si>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</si>
  <si>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</si>
  <si>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</si>
  <si>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</si>
  <si>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</si>
  <si>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</si>
  <si>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</si>
  <si>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</si>
  <si>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</si>
  <si>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</si>
  <si>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</si>
  <si>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</si>
  <si>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</si>
  <si>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</si>
  <si>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</si>
  <si>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</si>
  <si>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</si>
  <si>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</si>
  <si>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</si>
  <si>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</si>
  <si>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</si>
  <si>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</si>
  <si>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</si>
  <si>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</si>
  <si>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</si>
  <si>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</si>
  <si>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</si>
  <si>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</si>
  <si>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</si>
  <si>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</si>
  <si>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</si>
  <si>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</si>
  <si>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</si>
  <si>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</si>
  <si>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</si>
  <si>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</si>
  <si>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</si>
  <si>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</si>
  <si>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</si>
  <si>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</si>
  <si>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</si>
  <si>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</si>
  <si>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</si>
  <si>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</si>
  <si>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</si>
  <si>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</si>
  <si>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</si>
  <si>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</si>
  <si>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</si>
  <si>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</si>
  <si>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</si>
  <si>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</si>
  <si>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</si>
  <si>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</si>
  <si>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</si>
  <si>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</si>
  <si>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</si>
  <si>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</si>
  <si>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</si>
  <si>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</si>
  <si>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</si>
  <si>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</si>
  <si>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</si>
  <si>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</si>
  <si>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</si>
  <si>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</si>
  <si>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</si>
  <si>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</si>
  <si>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</si>
  <si>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</si>
  <si>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</si>
  <si>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</si>
  <si>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</si>
  <si>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</si>
  <si>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</si>
  <si>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</si>
  <si>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</si>
  <si>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</si>
  <si>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</si>
  <si>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</si>
  <si>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</si>
  <si>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</si>
  <si>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</si>
  <si>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</si>
  <si>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</si>
  <si>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</si>
  <si>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</si>
  <si>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</si>
  <si>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</si>
  <si>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</si>
  <si>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</si>
  <si>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</si>
  <si>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</si>
  <si>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</si>
  <si>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</si>
  <si>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</si>
  <si>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</si>
  <si>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</si>
  <si>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</si>
  <si>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</si>
  <si>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</si>
  <si>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</si>
  <si>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</si>
  <si>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</si>
  <si>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</si>
  <si>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</si>
  <si>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</si>
  <si>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</si>
  <si>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</si>
  <si>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</si>
  <si>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</si>
  <si>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</si>
  <si>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</si>
  <si>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</si>
  <si>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</si>
  <si>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</si>
  <si>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</si>
  <si>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</si>
  <si>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</si>
  <si>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</si>
  <si>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</si>
  <si>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</si>
  <si>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</si>
  <si>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</si>
  <si>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</si>
  <si>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</si>
  <si>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</si>
  <si>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</si>
  <si>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</si>
  <si>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</si>
  <si>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</si>
  <si>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</si>
  <si>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</si>
  <si>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</si>
  <si>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</si>
  <si>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</si>
  <si>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</si>
  <si>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</si>
  <si>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</si>
  <si>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</si>
  <si>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</si>
  <si>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</si>
  <si>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</si>
  <si>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</si>
  <si>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</si>
  <si>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</si>
  <si>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</si>
  <si>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</si>
  <si>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</si>
  <si>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</si>
  <si>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</si>
  <si>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</si>
  <si>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</si>
  <si>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</si>
  <si>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</si>
  <si>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</si>
  <si>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</si>
  <si>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</si>
  <si>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</si>
  <si>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</si>
  <si>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</si>
  <si>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</si>
  <si>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</si>
  <si>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</si>
  <si>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</si>
  <si>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</si>
  <si>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</si>
  <si>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</si>
  <si>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</si>
  <si>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</si>
  <si>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</si>
  <si>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</si>
  <si>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</si>
  <si>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</si>
  <si>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</si>
  <si>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</si>
  <si>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</si>
  <si>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</si>
  <si>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</si>
  <si>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</si>
  <si>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</si>
  <si>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</si>
  <si>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</si>
  <si>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</si>
  <si>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</si>
  <si>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</si>
  <si>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</si>
  <si>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</si>
  <si>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</si>
  <si>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</si>
  <si>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</si>
  <si>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</si>
  <si>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</si>
  <si>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</si>
  <si>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</si>
  <si>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</si>
  <si>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</si>
  <si>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</si>
  <si>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</si>
  <si>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</si>
  <si>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</si>
  <si>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</si>
  <si>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</si>
  <si>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</si>
  <si>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</si>
  <si>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</si>
  <si>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</si>
  <si>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</si>
  <si>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</si>
  <si>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</si>
  <si>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</si>
  <si>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</si>
  <si>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</si>
  <si>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</si>
  <si>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</si>
  <si>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</si>
  <si>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</si>
  <si>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</si>
  <si>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</si>
  <si>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</si>
  <si>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</si>
  <si>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</si>
  <si>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</si>
  <si>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</si>
  <si>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</si>
  <si>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</si>
  <si>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</si>
  <si>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</si>
  <si>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</si>
  <si>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</si>
  <si>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</si>
  <si>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</si>
  <si>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</si>
  <si>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</si>
  <si>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</si>
  <si>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</si>
  <si>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</si>
  <si>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</si>
  <si>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</si>
  <si>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</si>
  <si>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</si>
  <si>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</si>
  <si>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</si>
  <si>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</si>
  <si>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</si>
  <si>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</si>
  <si>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</si>
  <si>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</si>
  <si>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</si>
  <si>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</si>
  <si>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</si>
  <si>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</si>
  <si>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</si>
  <si>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</si>
  <si>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</si>
  <si>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</si>
  <si>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</si>
  <si>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</si>
  <si>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</si>
  <si>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</si>
  <si>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</si>
  <si>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</si>
  <si>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</si>
  <si>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</si>
  <si>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</si>
  <si>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</si>
  <si>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</si>
  <si>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</si>
  <si>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</si>
  <si>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</si>
  <si>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</si>
  <si>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</si>
  <si>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</si>
  <si>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</si>
  <si>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</si>
  <si>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</si>
  <si>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</si>
  <si>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</si>
  <si>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</si>
  <si>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</si>
  <si>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</si>
  <si>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</si>
  <si>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</si>
  <si>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</si>
  <si>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</si>
  <si>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</si>
  <si>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</si>
  <si>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</si>
  <si>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</si>
  <si>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</si>
  <si>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</si>
  <si>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</si>
  <si>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</si>
  <si>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</si>
  <si>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</si>
  <si>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</si>
  <si>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</si>
  <si>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</si>
  <si>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</si>
  <si>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</si>
  <si>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</si>
  <si>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</si>
  <si>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</si>
  <si>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</si>
  <si>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</si>
  <si>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</si>
  <si>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</si>
  <si>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</si>
  <si>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</si>
  <si>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</si>
  <si>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</si>
  <si>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</si>
  <si>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</si>
  <si>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</si>
  <si>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</si>
  <si>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</si>
  <si>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</si>
  <si>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</si>
  <si>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</si>
  <si>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</si>
  <si>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</si>
  <si>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</si>
  <si>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</si>
  <si>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</si>
  <si>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</si>
  <si>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</si>
  <si>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</si>
  <si>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</si>
  <si>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</si>
  <si>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</si>
  <si>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</si>
  <si>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</si>
  <si>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</si>
  <si>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</si>
  <si>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</si>
  <si>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</si>
  <si>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</si>
  <si>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</si>
  <si>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</si>
  <si>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</si>
  <si>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</si>
  <si>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</si>
  <si>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</si>
  <si>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</si>
  <si>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</si>
  <si>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</si>
  <si>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</si>
  <si>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</si>
  <si>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</si>
  <si>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</si>
  <si>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</si>
  <si>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</si>
  <si>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</si>
  <si>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</si>
  <si>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</si>
  <si>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</si>
  <si>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</si>
  <si>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</si>
  <si>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</si>
  <si>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</si>
  <si>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</si>
  <si>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</si>
  <si>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</si>
  <si>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</si>
  <si>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</si>
  <si>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</si>
  <si>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</si>
  <si>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</si>
  <si>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</si>
  <si>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</si>
  <si>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</si>
  <si>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</si>
  <si>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</si>
  <si>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</si>
  <si>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</si>
  <si>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</si>
  <si>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</si>
  <si>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</si>
  <si>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</si>
  <si>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</si>
  <si>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</si>
  <si>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</si>
  <si>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</si>
  <si>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</si>
  <si>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</si>
  <si>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</si>
  <si>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</si>
  <si>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</si>
  <si>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</si>
  <si>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</si>
  <si>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</si>
  <si>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</si>
  <si>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</si>
  <si>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</si>
  <si>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</si>
  <si>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</si>
  <si>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</si>
  <si>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</si>
  <si>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</si>
  <si>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</si>
  <si>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</si>
  <si>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</si>
  <si>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</si>
  <si>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</si>
  <si>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</si>
  <si>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</si>
  <si>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</si>
  <si>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</si>
  <si>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</si>
  <si>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</si>
  <si>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</si>
  <si>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</si>
  <si>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</si>
  <si>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</si>
  <si>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</si>
  <si>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</si>
  <si>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</si>
  <si>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</si>
  <si>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</si>
  <si>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</si>
  <si>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</si>
  <si>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</si>
  <si>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</si>
  <si>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</si>
  <si>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</si>
  <si>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</si>
  <si>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</si>
  <si>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</si>
  <si>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</si>
  <si>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</si>
  <si>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</si>
  <si>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</si>
  <si>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</si>
  <si>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</si>
  <si>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</si>
  <si>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</si>
  <si>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</si>
  <si>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</si>
  <si>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</si>
  <si>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</si>
  <si>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</si>
  <si>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</si>
  <si>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</si>
  <si>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</si>
  <si>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</si>
  <si>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</si>
  <si>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</si>
  <si>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</si>
  <si>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</si>
  <si>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</si>
  <si>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</si>
  <si>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</si>
  <si>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</si>
  <si>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</si>
  <si>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</si>
  <si>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</si>
  <si>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</si>
  <si>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</si>
  <si>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</si>
  <si>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</si>
  <si>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</si>
  <si>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</si>
  <si>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</si>
  <si>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</si>
  <si>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</si>
  <si>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</si>
  <si>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</si>
  <si>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</si>
  <si>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</si>
  <si>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</si>
  <si>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</si>
  <si>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</si>
  <si>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</si>
  <si>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</si>
  <si>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</si>
  <si>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</si>
  <si>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</si>
  <si>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</si>
  <si>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</si>
  <si>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</si>
  <si>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</si>
  <si>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</si>
  <si>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</si>
  <si>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</si>
  <si>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</si>
  <si>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</si>
  <si>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</si>
  <si>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</si>
  <si>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</si>
  <si>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</si>
  <si>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</si>
  <si>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</si>
  <si>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</si>
  <si>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</si>
  <si>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</si>
  <si>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</si>
  <si>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被災観光地の誘客多角化・収益力向上事業</t>
    <rPh sb="0" eb="2">
      <t>ヒサイ</t>
    </rPh>
    <rPh sb="2" eb="4">
      <t>カンコウ</t>
    </rPh>
    <rPh sb="4" eb="5">
      <t>チ</t>
    </rPh>
    <rPh sb="6" eb="8">
      <t>ユウキャク</t>
    </rPh>
    <rPh sb="8" eb="11">
      <t>タカクカ</t>
    </rPh>
    <rPh sb="12" eb="15">
      <t>シュウエキリョク</t>
    </rPh>
    <rPh sb="15" eb="17">
      <t>コウジョウ</t>
    </rPh>
    <rPh sb="17" eb="19">
      <t>ジギョウ</t>
    </rPh>
    <phoneticPr fontId="5"/>
  </si>
  <si>
    <t>観光庁</t>
    <rPh sb="0" eb="2">
      <t>カンコウ</t>
    </rPh>
    <rPh sb="2" eb="3">
      <t>チョウ</t>
    </rPh>
    <phoneticPr fontId="5"/>
  </si>
  <si>
    <t>国土交通省</t>
  </si>
  <si>
    <t>観光産業課</t>
    <phoneticPr fontId="5"/>
  </si>
  <si>
    <t>○</t>
  </si>
  <si>
    <t>-</t>
    <phoneticPr fontId="5"/>
  </si>
  <si>
    <t>A.（株）ＪＴＢ</t>
    <phoneticPr fontId="5"/>
  </si>
  <si>
    <t>（株）ＪＴＢ</t>
    <phoneticPr fontId="5"/>
  </si>
  <si>
    <t>新型コロナウイルス感染症の影響下で発生した令和２年７月豪雨によって被害を受けた観光地全体の復興のためには、施設の復旧・事業継続等の措置に加えて、観光施設・宿泊施設等が一体となった観光戦略の再構築・地域の魅力向上のための取組が必要であり、専門家の派遣などを通じて支援することで、中小・小規模事業者の事業再開を強力に後押しし、被災地における生業の再建に道筋をつけることを目的とする。</t>
    <rPh sb="183" eb="185">
      <t>モクテキ</t>
    </rPh>
    <phoneticPr fontId="5"/>
  </si>
  <si>
    <t>誘客多角化・収益力向上に向けた課題にともに取り組むアドバイザーを派遣し、自治体・関係団体や個別事業者が一体となった被災観光地の復旧・復興計画や観光戦略の策定、各種施設が連携した共同プロモーション、個別施設の高付加価値化等の取組を後押する。</t>
    <rPh sb="36" eb="39">
      <t>ジチタイ</t>
    </rPh>
    <rPh sb="40" eb="42">
      <t>カンケイ</t>
    </rPh>
    <rPh sb="42" eb="44">
      <t>ダンタイ</t>
    </rPh>
    <rPh sb="45" eb="47">
      <t>コベツ</t>
    </rPh>
    <rPh sb="47" eb="50">
      <t>ジギョウシャ</t>
    </rPh>
    <rPh sb="51" eb="53">
      <t>イッタイ</t>
    </rPh>
    <phoneticPr fontId="5"/>
  </si>
  <si>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</si>
  <si>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</si>
  <si>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</si>
  <si>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</si>
  <si>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</si>
  <si>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</si>
  <si>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</si>
  <si>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万人</t>
    <rPh sb="0" eb="2">
      <t>マンニン</t>
    </rPh>
    <phoneticPr fontId="5"/>
  </si>
  <si>
    <t>兆円</t>
    <rPh sb="0" eb="2">
      <t>チョウエン</t>
    </rPh>
    <phoneticPr fontId="5"/>
  </si>
  <si>
    <t>万人泊</t>
    <phoneticPr fontId="5"/>
  </si>
  <si>
    <t>万人</t>
    <phoneticPr fontId="5"/>
  </si>
  <si>
    <t>兆円</t>
    <phoneticPr fontId="5"/>
  </si>
  <si>
    <t>被災観光地の誘客多角化・収益力向上事業</t>
    <phoneticPr fontId="5"/>
  </si>
  <si>
    <t>人件費</t>
    <rPh sb="0" eb="3">
      <t>ジンケンヒ</t>
    </rPh>
    <phoneticPr fontId="5"/>
  </si>
  <si>
    <t>事業費</t>
    <rPh sb="0" eb="3">
      <t>ジギョウヒ</t>
    </rPh>
    <phoneticPr fontId="5"/>
  </si>
  <si>
    <t>-</t>
    <phoneticPr fontId="5"/>
  </si>
  <si>
    <t>実証事業の総合的な運営支援、被災地地域課題とりまとめ等</t>
    <rPh sb="0" eb="2">
      <t>ジッショウ</t>
    </rPh>
    <rPh sb="2" eb="4">
      <t>ジギョウ</t>
    </rPh>
    <rPh sb="5" eb="8">
      <t>ソウゴウテキ</t>
    </rPh>
    <rPh sb="9" eb="11">
      <t>ウンエイ</t>
    </rPh>
    <rPh sb="11" eb="13">
      <t>シエン</t>
    </rPh>
    <rPh sb="14" eb="17">
      <t>ヒサイチ</t>
    </rPh>
    <rPh sb="17" eb="19">
      <t>チイキ</t>
    </rPh>
    <rPh sb="19" eb="21">
      <t>カダイ</t>
    </rPh>
    <rPh sb="26" eb="27">
      <t>トウ</t>
    </rPh>
    <phoneticPr fontId="5"/>
  </si>
  <si>
    <t>総合調整担当、地域データ分析責任者、事業進行項管理者等</t>
    <rPh sb="0" eb="2">
      <t>ソウゴウ</t>
    </rPh>
    <rPh sb="2" eb="4">
      <t>チョウセイ</t>
    </rPh>
    <rPh sb="4" eb="6">
      <t>タントウ</t>
    </rPh>
    <rPh sb="7" eb="9">
      <t>チイキ</t>
    </rPh>
    <rPh sb="12" eb="14">
      <t>ブンセキ</t>
    </rPh>
    <rPh sb="14" eb="17">
      <t>セキニンシャ</t>
    </rPh>
    <rPh sb="18" eb="20">
      <t>ジギョウ</t>
    </rPh>
    <rPh sb="20" eb="22">
      <t>シンコウ</t>
    </rPh>
    <rPh sb="22" eb="23">
      <t>コウ</t>
    </rPh>
    <rPh sb="23" eb="25">
      <t>カンリ</t>
    </rPh>
    <rPh sb="25" eb="26">
      <t>シャ</t>
    </rPh>
    <rPh sb="26" eb="27">
      <t>トウ</t>
    </rPh>
    <phoneticPr fontId="5"/>
  </si>
  <si>
    <t>その他</t>
    <rPh sb="2" eb="3">
      <t>タ</t>
    </rPh>
    <phoneticPr fontId="5"/>
  </si>
  <si>
    <t>有識者委員会運営経費等</t>
    <phoneticPr fontId="5"/>
  </si>
  <si>
    <t>無</t>
  </si>
  <si>
    <t>‐</t>
  </si>
  <si>
    <t>百万円</t>
    <rPh sb="0" eb="2">
      <t>ヒャクマン</t>
    </rPh>
    <rPh sb="2" eb="3">
      <t>エン</t>
    </rPh>
    <phoneticPr fontId="5"/>
  </si>
  <si>
    <t>-</t>
    <phoneticPr fontId="5"/>
  </si>
  <si>
    <t>322/13</t>
    <phoneticPr fontId="5"/>
  </si>
  <si>
    <t>宿泊旅行統計調査（都道府県別　延べ宿泊者数　推移表(年計））</t>
    <rPh sb="0" eb="2">
      <t>シュクハク</t>
    </rPh>
    <rPh sb="2" eb="4">
      <t>リョコウ</t>
    </rPh>
    <rPh sb="4" eb="6">
      <t>トウケイ</t>
    </rPh>
    <rPh sb="6" eb="8">
      <t>チョウサ</t>
    </rPh>
    <phoneticPr fontId="5"/>
  </si>
  <si>
    <t>人泊</t>
    <rPh sb="0" eb="1">
      <t>ヒト</t>
    </rPh>
    <rPh sb="1" eb="2">
      <t>ハク</t>
    </rPh>
    <phoneticPr fontId="5"/>
  </si>
  <si>
    <t>令和２年７月豪雨による被災観光地における延べ宿泊者数について、全国平均並の数を維持する</t>
    <rPh sb="11" eb="13">
      <t>ヒサイ</t>
    </rPh>
    <rPh sb="13" eb="16">
      <t>カンコウチ</t>
    </rPh>
    <rPh sb="31" eb="33">
      <t>ゼンコク</t>
    </rPh>
    <rPh sb="33" eb="35">
      <t>ヘイキン</t>
    </rPh>
    <rPh sb="35" eb="36">
      <t>ナ</t>
    </rPh>
    <rPh sb="37" eb="38">
      <t>カズ</t>
    </rPh>
    <rPh sb="39" eb="41">
      <t>イジ</t>
    </rPh>
    <phoneticPr fontId="5"/>
  </si>
  <si>
    <t>令和２年７月豪雨による被災地域（９県）における延べ宿泊者数平均</t>
    <rPh sb="0" eb="2">
      <t>レイワ</t>
    </rPh>
    <rPh sb="3" eb="4">
      <t>ネン</t>
    </rPh>
    <rPh sb="5" eb="6">
      <t>ガツ</t>
    </rPh>
    <rPh sb="6" eb="8">
      <t>ゴウウ</t>
    </rPh>
    <rPh sb="11" eb="13">
      <t>ヒサイ</t>
    </rPh>
    <rPh sb="13" eb="15">
      <t>チイキ</t>
    </rPh>
    <rPh sb="17" eb="18">
      <t>ケン</t>
    </rPh>
    <rPh sb="23" eb="24">
      <t>ノ</t>
    </rPh>
    <rPh sb="25" eb="27">
      <t>シュクハク</t>
    </rPh>
    <rPh sb="27" eb="28">
      <t>シャ</t>
    </rPh>
    <rPh sb="28" eb="29">
      <t>スウ</t>
    </rPh>
    <rPh sb="29" eb="31">
      <t>ヘイキン</t>
    </rPh>
    <phoneticPr fontId="5"/>
  </si>
  <si>
    <t>地域</t>
    <rPh sb="0" eb="2">
      <t>チイキ</t>
    </rPh>
    <phoneticPr fontId="5"/>
  </si>
  <si>
    <t>受益者との負担関係は妥当である。</t>
    <rPh sb="0" eb="3">
      <t>ジュエキシャ</t>
    </rPh>
    <rPh sb="5" eb="7">
      <t>フタン</t>
    </rPh>
    <rPh sb="7" eb="9">
      <t>カンケイ</t>
    </rPh>
    <rPh sb="10" eb="12">
      <t>ダトウ</t>
    </rPh>
    <phoneticPr fontId="5"/>
  </si>
  <si>
    <t>必要な取組を支援するにあたって妥当な水準である。</t>
    <rPh sb="0" eb="2">
      <t>ヒツヨウ</t>
    </rPh>
    <rPh sb="3" eb="4">
      <t>ト</t>
    </rPh>
    <rPh sb="4" eb="5">
      <t>ク</t>
    </rPh>
    <rPh sb="6" eb="8">
      <t>シエン</t>
    </rPh>
    <rPh sb="15" eb="17">
      <t>ダトウ</t>
    </rPh>
    <rPh sb="18" eb="20">
      <t>スイジュン</t>
    </rPh>
    <phoneticPr fontId="5"/>
  </si>
  <si>
    <t>事業目的に即し真に必要な支出に限定されている。</t>
    <rPh sb="0" eb="2">
      <t>ジギョウ</t>
    </rPh>
    <rPh sb="2" eb="4">
      <t>モクテキ</t>
    </rPh>
    <rPh sb="5" eb="6">
      <t>ソク</t>
    </rPh>
    <rPh sb="7" eb="8">
      <t>シン</t>
    </rPh>
    <rPh sb="9" eb="11">
      <t>ヒツヨウ</t>
    </rPh>
    <rPh sb="12" eb="14">
      <t>シシュツ</t>
    </rPh>
    <rPh sb="15" eb="17">
      <t>ゲンテイ</t>
    </rPh>
    <phoneticPr fontId="5"/>
  </si>
  <si>
    <t>被災観光地における旅行需要の落ち込みを防いでいる。</t>
    <rPh sb="0" eb="2">
      <t>ヒサイ</t>
    </rPh>
    <rPh sb="2" eb="5">
      <t>カンコウチ</t>
    </rPh>
    <rPh sb="9" eb="11">
      <t>リョコウ</t>
    </rPh>
    <rPh sb="11" eb="13">
      <t>ジュヨウ</t>
    </rPh>
    <rPh sb="14" eb="15">
      <t>オ</t>
    </rPh>
    <rPh sb="16" eb="17">
      <t>コ</t>
    </rPh>
    <rPh sb="19" eb="20">
      <t>フセ</t>
    </rPh>
    <phoneticPr fontId="5"/>
  </si>
  <si>
    <t>活動実績は見込みに見合ったものとなっている。</t>
    <rPh sb="0" eb="2">
      <t>カツドウ</t>
    </rPh>
    <rPh sb="2" eb="4">
      <t>ジッセキ</t>
    </rPh>
    <rPh sb="5" eb="7">
      <t>ミコ</t>
    </rPh>
    <rPh sb="9" eb="11">
      <t>ミア</t>
    </rPh>
    <phoneticPr fontId="5"/>
  </si>
  <si>
    <t>成果物はその後の取組に向けて十分に活用されている。</t>
    <rPh sb="0" eb="3">
      <t>セイカブツ</t>
    </rPh>
    <rPh sb="6" eb="7">
      <t>ゴ</t>
    </rPh>
    <rPh sb="8" eb="9">
      <t>ト</t>
    </rPh>
    <rPh sb="9" eb="10">
      <t>ク</t>
    </rPh>
    <rPh sb="11" eb="12">
      <t>ム</t>
    </rPh>
    <rPh sb="14" eb="16">
      <t>ジュウブン</t>
    </rPh>
    <rPh sb="17" eb="19">
      <t>カツヨウ</t>
    </rPh>
    <phoneticPr fontId="5"/>
  </si>
  <si>
    <t>X：執行額／Y：支援地域数　　　　　　　　　　　　　　</t>
    <rPh sb="2" eb="4">
      <t>シッコウ</t>
    </rPh>
    <rPh sb="4" eb="5">
      <t>ガク</t>
    </rPh>
    <rPh sb="8" eb="10">
      <t>シエン</t>
    </rPh>
    <rPh sb="10" eb="12">
      <t>チイキ</t>
    </rPh>
    <rPh sb="12" eb="13">
      <t>スウ</t>
    </rPh>
    <phoneticPr fontId="5"/>
  </si>
  <si>
    <t>　X　/　Y</t>
    <phoneticPr fontId="5"/>
  </si>
  <si>
    <t>令和２年７月豪雨による被災観光地への誘客多角化・収益力向上に向けた取組支援地域数</t>
    <rPh sb="0" eb="2">
      <t>レイワ</t>
    </rPh>
    <rPh sb="3" eb="4">
      <t>ネン</t>
    </rPh>
    <rPh sb="5" eb="6">
      <t>ガツ</t>
    </rPh>
    <rPh sb="6" eb="8">
      <t>ゴウウ</t>
    </rPh>
    <rPh sb="11" eb="13">
      <t>ヒサイ</t>
    </rPh>
    <rPh sb="13" eb="16">
      <t>カンコウチ</t>
    </rPh>
    <rPh sb="18" eb="20">
      <t>ユウキャク</t>
    </rPh>
    <rPh sb="20" eb="23">
      <t>タカクカ</t>
    </rPh>
    <rPh sb="24" eb="27">
      <t>シュウエキリョク</t>
    </rPh>
    <rPh sb="27" eb="29">
      <t>コウジョウ</t>
    </rPh>
    <rPh sb="30" eb="31">
      <t>ム</t>
    </rPh>
    <rPh sb="33" eb="34">
      <t>ト</t>
    </rPh>
    <rPh sb="34" eb="35">
      <t>ク</t>
    </rPh>
    <rPh sb="35" eb="37">
      <t>シエン</t>
    </rPh>
    <rPh sb="37" eb="39">
      <t>チイキ</t>
    </rPh>
    <rPh sb="39" eb="40">
      <t>スウ</t>
    </rPh>
    <phoneticPr fontId="5"/>
  </si>
  <si>
    <t>新型コロナウイルス感染症の影響下で発生した令和２年７月豪雨によって被害を受けた観光地全体の復興のためには、施設の復旧・事業継続等の措置に加えて、観光施設・宿泊施設等が一体となった観光戦略の再構築・地域の魅力向上のための取組が必要であり、中小・小規模事業者の事業再開を強力に後押しし、被災地における生業の再建に向けた取組を実施することは、社会のニーズに即したものである。</t>
    <rPh sb="154" eb="155">
      <t>ム</t>
    </rPh>
    <rPh sb="157" eb="158">
      <t>ト</t>
    </rPh>
    <rPh sb="158" eb="159">
      <t>ク</t>
    </rPh>
    <rPh sb="160" eb="162">
      <t>ジッシ</t>
    </rPh>
    <rPh sb="168" eb="170">
      <t>シャカイ</t>
    </rPh>
    <rPh sb="175" eb="176">
      <t>ソク</t>
    </rPh>
    <phoneticPr fontId="5"/>
  </si>
  <si>
    <t>自治体・関係団体や個別事業者が一体となった被災観光地の復旧・復興計画や観光戦略の策定、各種施設が連携した共同プロモーション等の取組を後押するため、国が事業を実施する必要がある。</t>
    <rPh sb="0" eb="3">
      <t>ジチタイ</t>
    </rPh>
    <rPh sb="4" eb="6">
      <t>カンケイ</t>
    </rPh>
    <rPh sb="6" eb="8">
      <t>ダンタイ</t>
    </rPh>
    <rPh sb="9" eb="11">
      <t>コベツ</t>
    </rPh>
    <rPh sb="11" eb="14">
      <t>ジギョウシャ</t>
    </rPh>
    <rPh sb="15" eb="17">
      <t>イッタイ</t>
    </rPh>
    <rPh sb="21" eb="23">
      <t>ヒサイ</t>
    </rPh>
    <rPh sb="23" eb="26">
      <t>カンコウチ</t>
    </rPh>
    <rPh sb="27" eb="29">
      <t>フッキュウ</t>
    </rPh>
    <rPh sb="30" eb="32">
      <t>フッコウ</t>
    </rPh>
    <rPh sb="32" eb="34">
      <t>ケイカク</t>
    </rPh>
    <rPh sb="35" eb="37">
      <t>カンコウ</t>
    </rPh>
    <rPh sb="37" eb="39">
      <t>センリャク</t>
    </rPh>
    <rPh sb="40" eb="42">
      <t>サクテイ</t>
    </rPh>
    <rPh sb="43" eb="45">
      <t>カクシュ</t>
    </rPh>
    <rPh sb="45" eb="47">
      <t>シセツ</t>
    </rPh>
    <rPh sb="48" eb="50">
      <t>レンケイ</t>
    </rPh>
    <rPh sb="52" eb="54">
      <t>キョウドウ</t>
    </rPh>
    <rPh sb="61" eb="62">
      <t>トウ</t>
    </rPh>
    <rPh sb="63" eb="65">
      <t>トリクミ</t>
    </rPh>
    <rPh sb="66" eb="68">
      <t>アトオシ</t>
    </rPh>
    <rPh sb="73" eb="74">
      <t>クニ</t>
    </rPh>
    <rPh sb="75" eb="77">
      <t>ジギョウ</t>
    </rPh>
    <rPh sb="78" eb="80">
      <t>ジッシ</t>
    </rPh>
    <rPh sb="82" eb="84">
      <t>ヒツヨウ</t>
    </rPh>
    <phoneticPr fontId="5"/>
  </si>
  <si>
    <t>本事業の実施により、被災観光地における生業の再建が期待され、被災観光地における旅行需要の回復に資するため、政策目的の達成手段として必要かつ適切な事業である。</t>
    <rPh sb="0" eb="1">
      <t>ホン</t>
    </rPh>
    <rPh sb="1" eb="3">
      <t>ジギョウ</t>
    </rPh>
    <rPh sb="4" eb="6">
      <t>ジッシ</t>
    </rPh>
    <rPh sb="10" eb="12">
      <t>ヒサイ</t>
    </rPh>
    <rPh sb="12" eb="15">
      <t>カンコウチ</t>
    </rPh>
    <rPh sb="19" eb="21">
      <t>ナリワイ</t>
    </rPh>
    <rPh sb="22" eb="24">
      <t>サイケン</t>
    </rPh>
    <rPh sb="25" eb="27">
      <t>キタイ</t>
    </rPh>
    <rPh sb="30" eb="32">
      <t>ヒサイ</t>
    </rPh>
    <rPh sb="32" eb="35">
      <t>カンコウチ</t>
    </rPh>
    <rPh sb="39" eb="41">
      <t>リョコウ</t>
    </rPh>
    <rPh sb="41" eb="43">
      <t>ジュヨウ</t>
    </rPh>
    <rPh sb="44" eb="46">
      <t>カイフク</t>
    </rPh>
    <rPh sb="47" eb="48">
      <t>シ</t>
    </rPh>
    <rPh sb="53" eb="55">
      <t>セイサク</t>
    </rPh>
    <rPh sb="55" eb="57">
      <t>モクテキ</t>
    </rPh>
    <rPh sb="58" eb="60">
      <t>タッセイ</t>
    </rPh>
    <rPh sb="60" eb="62">
      <t>シュダン</t>
    </rPh>
    <rPh sb="65" eb="67">
      <t>ヒツヨウ</t>
    </rPh>
    <rPh sb="69" eb="71">
      <t>テキセツ</t>
    </rPh>
    <rPh sb="72" eb="74">
      <t>ジギョウ</t>
    </rPh>
    <phoneticPr fontId="5"/>
  </si>
  <si>
    <t>観光立国推進基本法第15条</t>
    <rPh sb="0" eb="2">
      <t>カンコウ</t>
    </rPh>
    <rPh sb="2" eb="4">
      <t>リッコク</t>
    </rPh>
    <rPh sb="4" eb="6">
      <t>スイシン</t>
    </rPh>
    <rPh sb="6" eb="9">
      <t>キホンホウ</t>
    </rPh>
    <rPh sb="9" eb="10">
      <t>ダイ</t>
    </rPh>
    <rPh sb="12" eb="13">
      <t>ジョウ</t>
    </rPh>
    <phoneticPr fontId="5"/>
  </si>
  <si>
    <t>-</t>
    <phoneticPr fontId="5"/>
  </si>
  <si>
    <t>本事業の実施により、被災観光地における生業の再建が期待され、旅行者数の増加、及びそれに伴う宿泊者数の増加、旅行消費額の増加等に寄与できる。</t>
    <rPh sb="25" eb="27">
      <t>キタイ</t>
    </rPh>
    <rPh sb="30" eb="32">
      <t>リョコウ</t>
    </rPh>
    <rPh sb="32" eb="33">
      <t>シャ</t>
    </rPh>
    <rPh sb="33" eb="34">
      <t>スウ</t>
    </rPh>
    <rPh sb="35" eb="37">
      <t>ゾウカ</t>
    </rPh>
    <rPh sb="38" eb="39">
      <t>オヨ</t>
    </rPh>
    <rPh sb="43" eb="44">
      <t>トモナ</t>
    </rPh>
    <rPh sb="45" eb="47">
      <t>シュクハク</t>
    </rPh>
    <rPh sb="47" eb="48">
      <t>シャ</t>
    </rPh>
    <rPh sb="48" eb="49">
      <t>スウ</t>
    </rPh>
    <rPh sb="50" eb="52">
      <t>ゾウカ</t>
    </rPh>
    <rPh sb="53" eb="55">
      <t>リョコウ</t>
    </rPh>
    <rPh sb="55" eb="58">
      <t>ショウヒガク</t>
    </rPh>
    <rPh sb="59" eb="61">
      <t>ゾウカ</t>
    </rPh>
    <rPh sb="61" eb="62">
      <t>トウ</t>
    </rPh>
    <rPh sb="63" eb="65">
      <t>キヨ</t>
    </rPh>
    <phoneticPr fontId="5"/>
  </si>
  <si>
    <t>選定地域の現状分析や課題整理、アドバイザー選定をはじめ、観光被災地における地域の魅力向上のための取組が適切に実施された。
本事業での取組結果を踏まえて、引き続き誘客多角化の可能性を深堀りしていき、観光施設や宿泊施設単体ではなく地域全体への波及効果を狙った取組を実施していく。</t>
    <rPh sb="127" eb="128">
      <t>ト</t>
    </rPh>
    <rPh sb="128" eb="129">
      <t>ク</t>
    </rPh>
    <rPh sb="130" eb="132">
      <t>ジッシ</t>
    </rPh>
    <phoneticPr fontId="5"/>
  </si>
  <si>
    <t>課長　柿沼　宏明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</si>
</sst>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xdr:colOff>
      <xdr:row>749</xdr:row>
      <xdr:rowOff>81644</xdr:rowOff>
    </xdr:from>
    <xdr:to>
      <xdr:col>37</xdr:col>
      <xdr:colOff>55530</xdr:colOff>
      <xdr:row>752</xdr:row>
      <xdr:rowOff>127934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99857" y="43828608"/>
          <a:ext cx="3307637" cy="11076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318</a:t>
          </a:r>
          <a:r>
            <a:rPr kumimoji="1" lang="ja-JP" altLang="en-US" sz="1400">
              <a:solidFill>
                <a:sysClr val="windowText" lastClr="000000"/>
              </a:solidFill>
              <a:latin typeface="+mn-ea"/>
              <a:ea typeface="+mn-ea"/>
            </a:rPr>
            <a:t>百万円</a:t>
          </a:r>
          <a:endParaRPr kumimoji="1" lang="ja-JP" altLang="en-US" sz="1400">
            <a:latin typeface="+mn-ea"/>
            <a:ea typeface="+mn-ea"/>
          </a:endParaRPr>
        </a:p>
      </xdr:txBody>
    </xdr:sp>
    <xdr:clientData/>
  </xdr:twoCellAnchor>
  <xdr:twoCellAnchor>
    <xdr:from>
      <xdr:col>29</xdr:col>
      <xdr:colOff>158259</xdr:colOff>
      <xdr:row>755</xdr:row>
      <xdr:rowOff>303215</xdr:rowOff>
    </xdr:from>
    <xdr:to>
      <xdr:col>29</xdr:col>
      <xdr:colOff>158750</xdr:colOff>
      <xdr:row>757</xdr:row>
      <xdr:rowOff>264583</xdr:rowOff>
    </xdr:to>
    <xdr:cxnSp macro="">
      <xdr:nvCxnSpPr>
        <xdr:cNvPr id="4" name="直線矢印コネクタ 3">
          <a:extLst>
            <a:ext uri="{FF2B5EF4-FFF2-40B4-BE49-F238E27FC236}">
              <a16:creationId xmlns:a16="http://schemas.microsoft.com/office/drawing/2014/main" id="{00000000-0008-0000-0000-000003000000}"/>
            </a:ext>
          </a:extLst>
        </xdr:cNvPr>
        <xdr:cNvCxnSpPr/>
      </xdr:nvCxnSpPr>
      <xdr:spPr>
        <a:xfrm>
          <a:off x="5989676" y="45853882"/>
          <a:ext cx="491" cy="65986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1700</xdr:colOff>
      <xdr:row>752</xdr:row>
      <xdr:rowOff>236426</xdr:rowOff>
    </xdr:from>
    <xdr:to>
      <xdr:col>42</xdr:col>
      <xdr:colOff>95248</xdr:colOff>
      <xdr:row>755</xdr:row>
      <xdr:rowOff>231322</xdr:rowOff>
    </xdr:to>
    <xdr:sp macro="" textlink="">
      <xdr:nvSpPr>
        <xdr:cNvPr id="5" name="大かっこ 4">
          <a:extLst>
            <a:ext uri="{FF2B5EF4-FFF2-40B4-BE49-F238E27FC236}">
              <a16:creationId xmlns:a16="http://schemas.microsoft.com/office/drawing/2014/main" id="{00000000-0008-0000-0000-000008000000}"/>
            </a:ext>
          </a:extLst>
        </xdr:cNvPr>
        <xdr:cNvSpPr/>
      </xdr:nvSpPr>
      <xdr:spPr>
        <a:xfrm>
          <a:off x="3471521" y="44718176"/>
          <a:ext cx="5196227" cy="1056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被災観光地における計画戦略の策定・各種調査支援、地域内の各種施設の連携強化、個別施設の収益力向上支援を実施</a:t>
          </a:r>
          <a:endParaRPr kumimoji="0" lang="en-US" altLang="ja-JP"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125677</xdr:colOff>
      <xdr:row>759</xdr:row>
      <xdr:rowOff>210345</xdr:rowOff>
    </xdr:from>
    <xdr:to>
      <xdr:col>36</xdr:col>
      <xdr:colOff>106473</xdr:colOff>
      <xdr:row>762</xdr:row>
      <xdr:rowOff>213491</xdr:rowOff>
    </xdr:to>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4549510" y="47158012"/>
          <a:ext cx="2795963" cy="10508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民間企業１社</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318</a:t>
          </a:r>
          <a:r>
            <a:rPr kumimoji="1" lang="ja-JP" altLang="en-US" sz="1400">
              <a:solidFill>
                <a:sysClr val="windowText" lastClr="000000"/>
              </a:solidFill>
              <a:latin typeface="+mn-ea"/>
              <a:ea typeface="+mn-ea"/>
            </a:rPr>
            <a:t>百万円</a:t>
          </a:r>
          <a:endParaRPr kumimoji="1" lang="ja-JP" altLang="en-US" sz="1400">
            <a:latin typeface="+mn-ea"/>
            <a:ea typeface="+mn-ea"/>
          </a:endParaRPr>
        </a:p>
      </xdr:txBody>
    </xdr:sp>
    <xdr:clientData/>
  </xdr:twoCellAnchor>
  <xdr:oneCellAnchor>
    <xdr:from>
      <xdr:col>24</xdr:col>
      <xdr:colOff>118306</xdr:colOff>
      <xdr:row>758</xdr:row>
      <xdr:rowOff>124922</xdr:rowOff>
    </xdr:from>
    <xdr:ext cx="2247904" cy="321469"/>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a:xfrm>
          <a:off x="4944306" y="46723339"/>
          <a:ext cx="2247904"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随意契約（企画競争）</a:t>
          </a:r>
          <a:r>
            <a:rPr kumimoji="1" lang="en-US" altLang="ja-JP" sz="1200"/>
            <a:t>】</a:t>
          </a:r>
        </a:p>
        <a:p>
          <a:r>
            <a:rPr kumimoji="1" lang="ja-JP" altLang="en-US" sz="1200"/>
            <a:t>　</a:t>
          </a:r>
        </a:p>
      </xdr:txBody>
    </xdr:sp>
    <xdr:clientData/>
  </xdr:oneCellAnchor>
  <xdr:twoCellAnchor>
    <xdr:from>
      <xdr:col>16</xdr:col>
      <xdr:colOff>179917</xdr:colOff>
      <xdr:row>763</xdr:row>
      <xdr:rowOff>1</xdr:rowOff>
    </xdr:from>
    <xdr:to>
      <xdr:col>43</xdr:col>
      <xdr:colOff>190500</xdr:colOff>
      <xdr:row>766</xdr:row>
      <xdr:rowOff>83683</xdr:rowOff>
    </xdr:to>
    <xdr:sp macro="" textlink="">
      <xdr:nvSpPr>
        <xdr:cNvPr id="8" name="大かっこ 7">
          <a:extLst>
            <a:ext uri="{FF2B5EF4-FFF2-40B4-BE49-F238E27FC236}">
              <a16:creationId xmlns:a16="http://schemas.microsoft.com/office/drawing/2014/main" id="{00000000-0008-0000-0000-000007000000}"/>
            </a:ext>
          </a:extLst>
        </xdr:cNvPr>
        <xdr:cNvSpPr/>
      </xdr:nvSpPr>
      <xdr:spPr>
        <a:xfrm>
          <a:off x="3445631" y="48373394"/>
          <a:ext cx="5521476" cy="1770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solidFill>
                <a:sysClr val="windowText" lastClr="000000"/>
              </a:solidFill>
              <a:effectLst/>
            </a:rPr>
            <a:t>観光庁が別途公募し選定する被災した観光地等における実証事業の総合的な運営支援を行う事務局として、被災観光地等の復旧計画の策定や各種施設の連携強化、高付加価値化の改修プランの作成等に対し、課題とともに取り組むアドバイザーを派遣し、事業計画作成、金融機関との調整、活用可能な補助金の助言・申請支援等を行い、被災観光地等における災害からの復旧、誘客多角化、各事業者の収益力向上を後押しする取組を実施。</a:t>
          </a:r>
          <a:endParaRPr lang="en-US" altLang="ja-JP" sz="105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G1" zoomScale="90" zoomScaleNormal="75" zoomScaleSheetLayoutView="90" zoomScalePageLayoutView="85" workbookViewId="0">
      <selection activeCell="BE5" sqref="BE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293</v>
      </c>
      <c r="AT2" s="207"/>
      <c r="AU2" s="207"/>
      <c r="AV2" s="98" t="str">
        <f>IF(AW2="","","-")</f>
        <v/>
      </c>
      <c r="AW2" s="399"/>
      <c r="AX2" s="399"/>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717</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715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511</v>
      </c>
      <c r="H5" s="559"/>
      <c r="I5" s="559"/>
      <c r="J5" s="559"/>
      <c r="K5" s="559"/>
      <c r="L5" s="559"/>
      <c r="M5" s="560" t="s">
        <v>66</v>
      </c>
      <c r="N5" s="561"/>
      <c r="O5" s="561"/>
      <c r="P5" s="561"/>
      <c r="Q5" s="561"/>
      <c r="R5" s="562"/>
      <c r="S5" s="563" t="s">
        <v>513</v>
      </c>
      <c r="T5" s="559"/>
      <c r="U5" s="559"/>
      <c r="V5" s="559"/>
      <c r="W5" s="559"/>
      <c r="X5" s="564"/>
      <c r="Y5" s="719" t="s">
        <v>3</v>
      </c>
      <c r="Z5" s="720"/>
      <c r="AA5" s="720"/>
      <c r="AB5" s="720"/>
      <c r="AC5" s="720"/>
      <c r="AD5" s="721"/>
      <c r="AE5" s="722" t="s">
        <v>718</v>
      </c>
      <c r="AF5" s="722"/>
      <c r="AG5" s="722"/>
      <c r="AH5" s="722"/>
      <c r="AI5" s="722"/>
      <c r="AJ5" s="722"/>
      <c r="AK5" s="722"/>
      <c r="AL5" s="722"/>
      <c r="AM5" s="722"/>
      <c r="AN5" s="722"/>
      <c r="AO5" s="722"/>
      <c r="AP5" s="723"/>
      <c r="AQ5" s="724" t="s">
        <v>771</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767</v>
      </c>
      <c r="H7" s="832"/>
      <c r="I7" s="832"/>
      <c r="J7" s="832"/>
      <c r="K7" s="832"/>
      <c r="L7" s="832"/>
      <c r="M7" s="832"/>
      <c r="N7" s="832"/>
      <c r="O7" s="832"/>
      <c r="P7" s="832"/>
      <c r="Q7" s="832"/>
      <c r="R7" s="832"/>
      <c r="S7" s="832"/>
      <c r="T7" s="832"/>
      <c r="U7" s="832"/>
      <c r="V7" s="832"/>
      <c r="W7" s="832"/>
      <c r="X7" s="833"/>
      <c r="Y7" s="397" t="s">
        <v>391</v>
      </c>
      <c r="Z7" s="299"/>
      <c r="AA7" s="299"/>
      <c r="AB7" s="299"/>
      <c r="AC7" s="299"/>
      <c r="AD7" s="398"/>
      <c r="AE7" s="384" t="s">
        <v>408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256</v>
      </c>
      <c r="B8" s="829"/>
      <c r="C8" s="829"/>
      <c r="D8" s="829"/>
      <c r="E8" s="829"/>
      <c r="F8" s="830"/>
      <c r="G8" s="218" t="str">
        <f>入力規則等!A27</f>
        <v>観光立国</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2" t="s">
        <v>723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6" t="s">
        <v>724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2"/>
      <c r="H12" s="683"/>
      <c r="I12" s="683"/>
      <c r="J12" s="683"/>
      <c r="K12" s="683"/>
      <c r="L12" s="683"/>
      <c r="M12" s="683"/>
      <c r="N12" s="683"/>
      <c r="O12" s="683"/>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6"/>
    </row>
    <row r="13" spans="1:50" ht="21" customHeight="1" x14ac:dyDescent="0.15">
      <c r="A13" s="120"/>
      <c r="B13" s="121"/>
      <c r="C13" s="121"/>
      <c r="D13" s="121"/>
      <c r="E13" s="121"/>
      <c r="F13" s="122"/>
      <c r="G13" s="747" t="s">
        <v>6</v>
      </c>
      <c r="H13" s="748"/>
      <c r="I13" s="639" t="s">
        <v>7</v>
      </c>
      <c r="J13" s="640"/>
      <c r="K13" s="640"/>
      <c r="L13" s="640"/>
      <c r="M13" s="640"/>
      <c r="N13" s="640"/>
      <c r="O13" s="641"/>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740</v>
      </c>
      <c r="AL13" s="164"/>
      <c r="AM13" s="164"/>
      <c r="AN13" s="164"/>
      <c r="AO13" s="164"/>
      <c r="AP13" s="164"/>
      <c r="AQ13" s="165"/>
      <c r="AR13" s="160" t="s">
        <v>740</v>
      </c>
      <c r="AS13" s="161"/>
      <c r="AT13" s="161"/>
      <c r="AU13" s="161"/>
      <c r="AV13" s="161"/>
      <c r="AW13" s="161"/>
      <c r="AX13" s="396"/>
    </row>
    <row r="14" spans="1:50" ht="21" customHeight="1" x14ac:dyDescent="0.15">
      <c r="A14" s="120"/>
      <c r="B14" s="121"/>
      <c r="C14" s="121"/>
      <c r="D14" s="121"/>
      <c r="E14" s="121"/>
      <c r="F14" s="122"/>
      <c r="G14" s="749"/>
      <c r="H14" s="750"/>
      <c r="I14" s="575"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9"/>
      <c r="H15" s="750"/>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740</v>
      </c>
      <c r="AS15" s="164"/>
      <c r="AT15" s="164"/>
      <c r="AU15" s="164"/>
      <c r="AV15" s="164"/>
      <c r="AW15" s="164"/>
      <c r="AX15" s="629"/>
    </row>
    <row r="16" spans="1:50" ht="21" customHeight="1" x14ac:dyDescent="0.15">
      <c r="A16" s="120"/>
      <c r="B16" s="121"/>
      <c r="C16" s="121"/>
      <c r="D16" s="121"/>
      <c r="E16" s="121"/>
      <c r="F16" s="122"/>
      <c r="G16" s="749"/>
      <c r="H16" s="750"/>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9"/>
      <c r="H17" s="750"/>
      <c r="I17" s="575"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v>322</v>
      </c>
      <c r="AE17" s="164"/>
      <c r="AF17" s="164"/>
      <c r="AG17" s="164"/>
      <c r="AH17" s="164"/>
      <c r="AI17" s="164"/>
      <c r="AJ17" s="165"/>
      <c r="AK17" s="163" t="s">
        <v>720</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1"/>
      <c r="H18" s="752"/>
      <c r="I18" s="739" t="s">
        <v>20</v>
      </c>
      <c r="J18" s="740"/>
      <c r="K18" s="740"/>
      <c r="L18" s="740"/>
      <c r="M18" s="740"/>
      <c r="N18" s="740"/>
      <c r="O18" s="741"/>
      <c r="P18" s="169">
        <f>SUM(P13:V17)</f>
        <v>0</v>
      </c>
      <c r="Q18" s="170"/>
      <c r="R18" s="170"/>
      <c r="S18" s="170"/>
      <c r="T18" s="170"/>
      <c r="U18" s="170"/>
      <c r="V18" s="171"/>
      <c r="W18" s="169">
        <f>SUM(W13:AC17)</f>
        <v>0</v>
      </c>
      <c r="X18" s="170"/>
      <c r="Y18" s="170"/>
      <c r="Z18" s="170"/>
      <c r="AA18" s="170"/>
      <c r="AB18" s="170"/>
      <c r="AC18" s="171"/>
      <c r="AD18" s="169">
        <f>SUM(AD13:AJ17)</f>
        <v>322</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0</v>
      </c>
      <c r="Q19" s="164"/>
      <c r="R19" s="164"/>
      <c r="S19" s="164"/>
      <c r="T19" s="164"/>
      <c r="U19" s="164"/>
      <c r="V19" s="165"/>
      <c r="W19" s="163">
        <v>0</v>
      </c>
      <c r="X19" s="164"/>
      <c r="Y19" s="164"/>
      <c r="Z19" s="164"/>
      <c r="AA19" s="164"/>
      <c r="AB19" s="164"/>
      <c r="AC19" s="165"/>
      <c r="AD19" s="163">
        <v>318</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0.98757763975155277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6" t="s">
        <v>354</v>
      </c>
      <c r="H21" s="927"/>
      <c r="I21" s="927"/>
      <c r="J21" s="927"/>
      <c r="K21" s="927"/>
      <c r="L21" s="927"/>
      <c r="M21" s="927"/>
      <c r="N21" s="927"/>
      <c r="O21" s="927"/>
      <c r="P21" s="540" t="str">
        <f>IF(P19=0, "-", SUM(P19)/SUM(P13,P14))</f>
        <v>-</v>
      </c>
      <c r="Q21" s="540"/>
      <c r="R21" s="540"/>
      <c r="S21" s="540"/>
      <c r="T21" s="540"/>
      <c r="U21" s="540"/>
      <c r="V21" s="540"/>
      <c r="W21" s="540" t="str">
        <f t="shared" ref="W21" si="2">IF(W19=0, "-", SUM(W19)/SUM(W13,W14))</f>
        <v>-</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t="str">
        <f>AK13</f>
        <v>-</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92"/>
      <c r="I30" s="392"/>
      <c r="J30" s="392"/>
      <c r="K30" s="392"/>
      <c r="L30" s="392"/>
      <c r="M30" s="392"/>
      <c r="N30" s="392"/>
      <c r="O30" s="579"/>
      <c r="P30" s="578" t="s">
        <v>59</v>
      </c>
      <c r="Q30" s="392"/>
      <c r="R30" s="392"/>
      <c r="S30" s="392"/>
      <c r="T30" s="392"/>
      <c r="U30" s="392"/>
      <c r="V30" s="392"/>
      <c r="W30" s="392"/>
      <c r="X30" s="579"/>
      <c r="Y30" s="466"/>
      <c r="Z30" s="467"/>
      <c r="AA30" s="468"/>
      <c r="AB30" s="387" t="s">
        <v>11</v>
      </c>
      <c r="AC30" s="388"/>
      <c r="AD30" s="389"/>
      <c r="AE30" s="387" t="s">
        <v>392</v>
      </c>
      <c r="AF30" s="388"/>
      <c r="AG30" s="388"/>
      <c r="AH30" s="389"/>
      <c r="AI30" s="390" t="s">
        <v>414</v>
      </c>
      <c r="AJ30" s="390"/>
      <c r="AK30" s="390"/>
      <c r="AL30" s="387"/>
      <c r="AM30" s="390" t="s">
        <v>511</v>
      </c>
      <c r="AN30" s="390"/>
      <c r="AO30" s="390"/>
      <c r="AP30" s="387"/>
      <c r="AQ30" s="642" t="s">
        <v>232</v>
      </c>
      <c r="AR30" s="643"/>
      <c r="AS30" s="643"/>
      <c r="AT30" s="644"/>
      <c r="AU30" s="392" t="s">
        <v>134</v>
      </c>
      <c r="AV30" s="392"/>
      <c r="AW30" s="392"/>
      <c r="AX30" s="393"/>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5"/>
      <c r="AC31" s="336"/>
      <c r="AD31" s="337"/>
      <c r="AE31" s="335"/>
      <c r="AF31" s="336"/>
      <c r="AG31" s="336"/>
      <c r="AH31" s="337"/>
      <c r="AI31" s="391"/>
      <c r="AJ31" s="391"/>
      <c r="AK31" s="391"/>
      <c r="AL31" s="335"/>
      <c r="AM31" s="391"/>
      <c r="AN31" s="391"/>
      <c r="AO31" s="391"/>
      <c r="AP31" s="335"/>
      <c r="AQ31" s="231" t="s">
        <v>748</v>
      </c>
      <c r="AR31" s="178"/>
      <c r="AS31" s="179" t="s">
        <v>233</v>
      </c>
      <c r="AT31" s="202"/>
      <c r="AU31" s="271" t="s">
        <v>748</v>
      </c>
      <c r="AV31" s="271"/>
      <c r="AW31" s="380" t="s">
        <v>179</v>
      </c>
      <c r="AX31" s="381"/>
    </row>
    <row r="32" spans="1:50" ht="23.25" customHeight="1" x14ac:dyDescent="0.15">
      <c r="A32" s="516"/>
      <c r="B32" s="514"/>
      <c r="C32" s="514"/>
      <c r="D32" s="514"/>
      <c r="E32" s="514"/>
      <c r="F32" s="515"/>
      <c r="G32" s="541" t="s">
        <v>752</v>
      </c>
      <c r="H32" s="542"/>
      <c r="I32" s="542"/>
      <c r="J32" s="542"/>
      <c r="K32" s="542"/>
      <c r="L32" s="542"/>
      <c r="M32" s="542"/>
      <c r="N32" s="542"/>
      <c r="O32" s="543"/>
      <c r="P32" s="191" t="s">
        <v>753</v>
      </c>
      <c r="Q32" s="191"/>
      <c r="R32" s="191"/>
      <c r="S32" s="191"/>
      <c r="T32" s="191"/>
      <c r="U32" s="191"/>
      <c r="V32" s="191"/>
      <c r="W32" s="191"/>
      <c r="X32" s="233"/>
      <c r="Y32" s="342" t="s">
        <v>12</v>
      </c>
      <c r="Z32" s="550"/>
      <c r="AA32" s="551"/>
      <c r="AB32" s="523" t="s">
        <v>751</v>
      </c>
      <c r="AC32" s="523"/>
      <c r="AD32" s="523"/>
      <c r="AE32" s="368">
        <v>8640061</v>
      </c>
      <c r="AF32" s="369"/>
      <c r="AG32" s="369"/>
      <c r="AH32" s="369"/>
      <c r="AI32" s="368">
        <v>9077223</v>
      </c>
      <c r="AJ32" s="369"/>
      <c r="AK32" s="369"/>
      <c r="AL32" s="369"/>
      <c r="AM32" s="368">
        <v>5075700</v>
      </c>
      <c r="AN32" s="369"/>
      <c r="AO32" s="369"/>
      <c r="AP32" s="369"/>
      <c r="AQ32" s="166" t="s">
        <v>748</v>
      </c>
      <c r="AR32" s="167"/>
      <c r="AS32" s="167"/>
      <c r="AT32" s="168"/>
      <c r="AU32" s="369" t="s">
        <v>748</v>
      </c>
      <c r="AV32" s="369"/>
      <c r="AW32" s="369"/>
      <c r="AX32" s="370"/>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6" t="s">
        <v>54</v>
      </c>
      <c r="Z33" s="301"/>
      <c r="AA33" s="302"/>
      <c r="AB33" s="523" t="s">
        <v>751</v>
      </c>
      <c r="AC33" s="523"/>
      <c r="AD33" s="523"/>
      <c r="AE33" s="368">
        <v>11446840</v>
      </c>
      <c r="AF33" s="369"/>
      <c r="AG33" s="369"/>
      <c r="AH33" s="369"/>
      <c r="AI33" s="368">
        <v>12679180</v>
      </c>
      <c r="AJ33" s="369"/>
      <c r="AK33" s="369"/>
      <c r="AL33" s="369"/>
      <c r="AM33" s="368">
        <v>6485102</v>
      </c>
      <c r="AN33" s="369"/>
      <c r="AO33" s="369"/>
      <c r="AP33" s="369"/>
      <c r="AQ33" s="166" t="s">
        <v>748</v>
      </c>
      <c r="AR33" s="167"/>
      <c r="AS33" s="167"/>
      <c r="AT33" s="168"/>
      <c r="AU33" s="369" t="s">
        <v>748</v>
      </c>
      <c r="AV33" s="369"/>
      <c r="AW33" s="369"/>
      <c r="AX33" s="370"/>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6" t="s">
        <v>13</v>
      </c>
      <c r="Z34" s="301"/>
      <c r="AA34" s="302"/>
      <c r="AB34" s="498" t="s">
        <v>180</v>
      </c>
      <c r="AC34" s="498"/>
      <c r="AD34" s="498"/>
      <c r="AE34" s="368">
        <v>75.5</v>
      </c>
      <c r="AF34" s="369"/>
      <c r="AG34" s="369"/>
      <c r="AH34" s="369"/>
      <c r="AI34" s="368">
        <v>71.599999999999994</v>
      </c>
      <c r="AJ34" s="369"/>
      <c r="AK34" s="369"/>
      <c r="AL34" s="369"/>
      <c r="AM34" s="368">
        <v>78.3</v>
      </c>
      <c r="AN34" s="369"/>
      <c r="AO34" s="369"/>
      <c r="AP34" s="369"/>
      <c r="AQ34" s="166" t="s">
        <v>748</v>
      </c>
      <c r="AR34" s="167"/>
      <c r="AS34" s="167"/>
      <c r="AT34" s="168"/>
      <c r="AU34" s="369" t="s">
        <v>748</v>
      </c>
      <c r="AV34" s="369"/>
      <c r="AW34" s="369"/>
      <c r="AX34" s="370"/>
    </row>
    <row r="35" spans="1:51" ht="23.25" customHeight="1" x14ac:dyDescent="0.15">
      <c r="A35" s="899" t="s">
        <v>382</v>
      </c>
      <c r="B35" s="900"/>
      <c r="C35" s="900"/>
      <c r="D35" s="900"/>
      <c r="E35" s="900"/>
      <c r="F35" s="901"/>
      <c r="G35" s="905" t="s">
        <v>750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5" t="s">
        <v>146</v>
      </c>
      <c r="H37" s="382"/>
      <c r="I37" s="382"/>
      <c r="J37" s="382"/>
      <c r="K37" s="382"/>
      <c r="L37" s="382"/>
      <c r="M37" s="382"/>
      <c r="N37" s="382"/>
      <c r="O37" s="566"/>
      <c r="P37" s="632" t="s">
        <v>59</v>
      </c>
      <c r="Q37" s="382"/>
      <c r="R37" s="382"/>
      <c r="S37" s="382"/>
      <c r="T37" s="382"/>
      <c r="U37" s="382"/>
      <c r="V37" s="382"/>
      <c r="W37" s="382"/>
      <c r="X37" s="566"/>
      <c r="Y37" s="633"/>
      <c r="Z37" s="634"/>
      <c r="AA37" s="635"/>
      <c r="AB37" s="636" t="s">
        <v>11</v>
      </c>
      <c r="AC37" s="637"/>
      <c r="AD37" s="638"/>
      <c r="AE37" s="338" t="s">
        <v>392</v>
      </c>
      <c r="AF37" s="338"/>
      <c r="AG37" s="338"/>
      <c r="AH37" s="338"/>
      <c r="AI37" s="338" t="s">
        <v>414</v>
      </c>
      <c r="AJ37" s="338"/>
      <c r="AK37" s="338"/>
      <c r="AL37" s="338"/>
      <c r="AM37" s="338" t="s">
        <v>511</v>
      </c>
      <c r="AN37" s="338"/>
      <c r="AO37" s="338"/>
      <c r="AP37" s="338"/>
      <c r="AQ37" s="267" t="s">
        <v>232</v>
      </c>
      <c r="AR37" s="268"/>
      <c r="AS37" s="268"/>
      <c r="AT37" s="269"/>
      <c r="AU37" s="382" t="s">
        <v>134</v>
      </c>
      <c r="AV37" s="382"/>
      <c r="AW37" s="382"/>
      <c r="AX37" s="383"/>
      <c r="AY37">
        <f>COUNTA($G$39)</f>
        <v>0</v>
      </c>
    </row>
    <row r="38" spans="1:51"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80" t="s">
        <v>179</v>
      </c>
      <c r="AX38" s="381"/>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2" t="s">
        <v>12</v>
      </c>
      <c r="Z39" s="550"/>
      <c r="AA39" s="551"/>
      <c r="AB39" s="523"/>
      <c r="AC39" s="523"/>
      <c r="AD39" s="523"/>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6" t="s">
        <v>54</v>
      </c>
      <c r="Z40" s="301"/>
      <c r="AA40" s="302"/>
      <c r="AB40" s="684"/>
      <c r="AC40" s="684"/>
      <c r="AD40" s="684"/>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6" t="s">
        <v>13</v>
      </c>
      <c r="Z41" s="301"/>
      <c r="AA41" s="302"/>
      <c r="AB41" s="498" t="s">
        <v>180</v>
      </c>
      <c r="AC41" s="498"/>
      <c r="AD41" s="498"/>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5" t="s">
        <v>146</v>
      </c>
      <c r="H44" s="382"/>
      <c r="I44" s="382"/>
      <c r="J44" s="382"/>
      <c r="K44" s="382"/>
      <c r="L44" s="382"/>
      <c r="M44" s="382"/>
      <c r="N44" s="382"/>
      <c r="O44" s="566"/>
      <c r="P44" s="632" t="s">
        <v>59</v>
      </c>
      <c r="Q44" s="382"/>
      <c r="R44" s="382"/>
      <c r="S44" s="382"/>
      <c r="T44" s="382"/>
      <c r="U44" s="382"/>
      <c r="V44" s="382"/>
      <c r="W44" s="382"/>
      <c r="X44" s="566"/>
      <c r="Y44" s="633"/>
      <c r="Z44" s="634"/>
      <c r="AA44" s="635"/>
      <c r="AB44" s="636" t="s">
        <v>11</v>
      </c>
      <c r="AC44" s="637"/>
      <c r="AD44" s="638"/>
      <c r="AE44" s="338" t="s">
        <v>392</v>
      </c>
      <c r="AF44" s="338"/>
      <c r="AG44" s="338"/>
      <c r="AH44" s="338"/>
      <c r="AI44" s="338" t="s">
        <v>414</v>
      </c>
      <c r="AJ44" s="338"/>
      <c r="AK44" s="338"/>
      <c r="AL44" s="338"/>
      <c r="AM44" s="338" t="s">
        <v>511</v>
      </c>
      <c r="AN44" s="338"/>
      <c r="AO44" s="338"/>
      <c r="AP44" s="338"/>
      <c r="AQ44" s="267" t="s">
        <v>232</v>
      </c>
      <c r="AR44" s="268"/>
      <c r="AS44" s="268"/>
      <c r="AT44" s="269"/>
      <c r="AU44" s="382" t="s">
        <v>134</v>
      </c>
      <c r="AV44" s="382"/>
      <c r="AW44" s="382"/>
      <c r="AX44" s="383"/>
      <c r="AY44">
        <f>COUNTA($G$46)</f>
        <v>0</v>
      </c>
    </row>
    <row r="45" spans="1:51"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80" t="s">
        <v>179</v>
      </c>
      <c r="AX45" s="381"/>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2" t="s">
        <v>12</v>
      </c>
      <c r="Z46" s="550"/>
      <c r="AA46" s="551"/>
      <c r="AB46" s="523"/>
      <c r="AC46" s="523"/>
      <c r="AD46" s="523"/>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6" t="s">
        <v>54</v>
      </c>
      <c r="Z47" s="301"/>
      <c r="AA47" s="302"/>
      <c r="AB47" s="684"/>
      <c r="AC47" s="684"/>
      <c r="AD47" s="684"/>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6" t="s">
        <v>13</v>
      </c>
      <c r="Z48" s="301"/>
      <c r="AA48" s="302"/>
      <c r="AB48" s="498" t="s">
        <v>180</v>
      </c>
      <c r="AC48" s="498"/>
      <c r="AD48" s="498"/>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thickBo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3" t="s">
        <v>349</v>
      </c>
      <c r="B51" s="514"/>
      <c r="C51" s="514"/>
      <c r="D51" s="514"/>
      <c r="E51" s="514"/>
      <c r="F51" s="515"/>
      <c r="G51" s="565" t="s">
        <v>146</v>
      </c>
      <c r="H51" s="382"/>
      <c r="I51" s="382"/>
      <c r="J51" s="382"/>
      <c r="K51" s="382"/>
      <c r="L51" s="382"/>
      <c r="M51" s="382"/>
      <c r="N51" s="382"/>
      <c r="O51" s="566"/>
      <c r="P51" s="632" t="s">
        <v>59</v>
      </c>
      <c r="Q51" s="382"/>
      <c r="R51" s="382"/>
      <c r="S51" s="382"/>
      <c r="T51" s="382"/>
      <c r="U51" s="382"/>
      <c r="V51" s="382"/>
      <c r="W51" s="382"/>
      <c r="X51" s="566"/>
      <c r="Y51" s="633"/>
      <c r="Z51" s="634"/>
      <c r="AA51" s="635"/>
      <c r="AB51" s="636" t="s">
        <v>11</v>
      </c>
      <c r="AC51" s="637"/>
      <c r="AD51" s="638"/>
      <c r="AE51" s="338" t="s">
        <v>392</v>
      </c>
      <c r="AF51" s="338"/>
      <c r="AG51" s="338"/>
      <c r="AH51" s="338"/>
      <c r="AI51" s="338" t="s">
        <v>414</v>
      </c>
      <c r="AJ51" s="338"/>
      <c r="AK51" s="338"/>
      <c r="AL51" s="338"/>
      <c r="AM51" s="338" t="s">
        <v>511</v>
      </c>
      <c r="AN51" s="338"/>
      <c r="AO51" s="338"/>
      <c r="AP51" s="338"/>
      <c r="AQ51" s="267" t="s">
        <v>232</v>
      </c>
      <c r="AR51" s="268"/>
      <c r="AS51" s="268"/>
      <c r="AT51" s="269"/>
      <c r="AU51" s="378" t="s">
        <v>134</v>
      </c>
      <c r="AV51" s="378"/>
      <c r="AW51" s="378"/>
      <c r="AX51" s="379"/>
      <c r="AY51">
        <f>COUNTA($G$53)</f>
        <v>0</v>
      </c>
    </row>
    <row r="52" spans="1:51"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80" t="s">
        <v>179</v>
      </c>
      <c r="AX52" s="381"/>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2" t="s">
        <v>12</v>
      </c>
      <c r="Z53" s="550"/>
      <c r="AA53" s="551"/>
      <c r="AB53" s="523"/>
      <c r="AC53" s="523"/>
      <c r="AD53" s="523"/>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6" t="s">
        <v>54</v>
      </c>
      <c r="Z54" s="301"/>
      <c r="AA54" s="302"/>
      <c r="AB54" s="684"/>
      <c r="AC54" s="684"/>
      <c r="AD54" s="684"/>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6" t="s">
        <v>13</v>
      </c>
      <c r="Z55" s="301"/>
      <c r="AA55" s="302"/>
      <c r="AB55" s="462" t="s">
        <v>14</v>
      </c>
      <c r="AC55" s="462"/>
      <c r="AD55" s="462"/>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3" t="s">
        <v>349</v>
      </c>
      <c r="B58" s="514"/>
      <c r="C58" s="514"/>
      <c r="D58" s="514"/>
      <c r="E58" s="514"/>
      <c r="F58" s="515"/>
      <c r="G58" s="565" t="s">
        <v>146</v>
      </c>
      <c r="H58" s="382"/>
      <c r="I58" s="382"/>
      <c r="J58" s="382"/>
      <c r="K58" s="382"/>
      <c r="L58" s="382"/>
      <c r="M58" s="382"/>
      <c r="N58" s="382"/>
      <c r="O58" s="566"/>
      <c r="P58" s="632" t="s">
        <v>59</v>
      </c>
      <c r="Q58" s="382"/>
      <c r="R58" s="382"/>
      <c r="S58" s="382"/>
      <c r="T58" s="382"/>
      <c r="U58" s="382"/>
      <c r="V58" s="382"/>
      <c r="W58" s="382"/>
      <c r="X58" s="566"/>
      <c r="Y58" s="633"/>
      <c r="Z58" s="634"/>
      <c r="AA58" s="635"/>
      <c r="AB58" s="636" t="s">
        <v>11</v>
      </c>
      <c r="AC58" s="637"/>
      <c r="AD58" s="638"/>
      <c r="AE58" s="338" t="s">
        <v>392</v>
      </c>
      <c r="AF58" s="338"/>
      <c r="AG58" s="338"/>
      <c r="AH58" s="338"/>
      <c r="AI58" s="338" t="s">
        <v>414</v>
      </c>
      <c r="AJ58" s="338"/>
      <c r="AK58" s="338"/>
      <c r="AL58" s="338"/>
      <c r="AM58" s="338" t="s">
        <v>511</v>
      </c>
      <c r="AN58" s="338"/>
      <c r="AO58" s="338"/>
      <c r="AP58" s="338"/>
      <c r="AQ58" s="267" t="s">
        <v>232</v>
      </c>
      <c r="AR58" s="268"/>
      <c r="AS58" s="268"/>
      <c r="AT58" s="269"/>
      <c r="AU58" s="378" t="s">
        <v>134</v>
      </c>
      <c r="AV58" s="378"/>
      <c r="AW58" s="378"/>
      <c r="AX58" s="379"/>
      <c r="AY58">
        <f>COUNTA($G$60)</f>
        <v>0</v>
      </c>
    </row>
    <row r="59" spans="1:51"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80" t="s">
        <v>179</v>
      </c>
      <c r="AX59" s="381"/>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2" t="s">
        <v>12</v>
      </c>
      <c r="Z60" s="550"/>
      <c r="AA60" s="551"/>
      <c r="AB60" s="523"/>
      <c r="AC60" s="523"/>
      <c r="AD60" s="523"/>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6" t="s">
        <v>54</v>
      </c>
      <c r="Z61" s="301"/>
      <c r="AA61" s="302"/>
      <c r="AB61" s="684"/>
      <c r="AC61" s="684"/>
      <c r="AD61" s="684"/>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6" t="s">
        <v>13</v>
      </c>
      <c r="Z62" s="301"/>
      <c r="AA62" s="302"/>
      <c r="AB62" s="498" t="s">
        <v>14</v>
      </c>
      <c r="AC62" s="498"/>
      <c r="AD62" s="498"/>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8" t="s">
        <v>392</v>
      </c>
      <c r="AF65" s="338"/>
      <c r="AG65" s="338"/>
      <c r="AH65" s="338"/>
      <c r="AI65" s="338" t="s">
        <v>414</v>
      </c>
      <c r="AJ65" s="338"/>
      <c r="AK65" s="338"/>
      <c r="AL65" s="338"/>
      <c r="AM65" s="338" t="s">
        <v>511</v>
      </c>
      <c r="AN65" s="338"/>
      <c r="AO65" s="338"/>
      <c r="AP65" s="338"/>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372</v>
      </c>
      <c r="AC67" s="953"/>
      <c r="AD67" s="953"/>
      <c r="AE67" s="368"/>
      <c r="AF67" s="369"/>
      <c r="AG67" s="369"/>
      <c r="AH67" s="369"/>
      <c r="AI67" s="368"/>
      <c r="AJ67" s="369"/>
      <c r="AK67" s="369"/>
      <c r="AL67" s="369"/>
      <c r="AM67" s="368"/>
      <c r="AN67" s="369"/>
      <c r="AO67" s="369"/>
      <c r="AP67" s="369"/>
      <c r="AQ67" s="368"/>
      <c r="AR67" s="369"/>
      <c r="AS67" s="369"/>
      <c r="AT67" s="818"/>
      <c r="AU67" s="369"/>
      <c r="AV67" s="369"/>
      <c r="AW67" s="369"/>
      <c r="AX67" s="370"/>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372</v>
      </c>
      <c r="AC68" s="976"/>
      <c r="AD68" s="976"/>
      <c r="AE68" s="368"/>
      <c r="AF68" s="369"/>
      <c r="AG68" s="369"/>
      <c r="AH68" s="369"/>
      <c r="AI68" s="368"/>
      <c r="AJ68" s="369"/>
      <c r="AK68" s="369"/>
      <c r="AL68" s="369"/>
      <c r="AM68" s="368"/>
      <c r="AN68" s="369"/>
      <c r="AO68" s="369"/>
      <c r="AP68" s="369"/>
      <c r="AQ68" s="368"/>
      <c r="AR68" s="369"/>
      <c r="AS68" s="369"/>
      <c r="AT68" s="818"/>
      <c r="AU68" s="369"/>
      <c r="AV68" s="369"/>
      <c r="AW68" s="369"/>
      <c r="AX68" s="370"/>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373</v>
      </c>
      <c r="AC69" s="977"/>
      <c r="AD69" s="977"/>
      <c r="AE69" s="376"/>
      <c r="AF69" s="377"/>
      <c r="AG69" s="377"/>
      <c r="AH69" s="377"/>
      <c r="AI69" s="376"/>
      <c r="AJ69" s="377"/>
      <c r="AK69" s="377"/>
      <c r="AL69" s="377"/>
      <c r="AM69" s="376"/>
      <c r="AN69" s="377"/>
      <c r="AO69" s="377"/>
      <c r="AP69" s="377"/>
      <c r="AQ69" s="368"/>
      <c r="AR69" s="369"/>
      <c r="AS69" s="369"/>
      <c r="AT69" s="818"/>
      <c r="AU69" s="369"/>
      <c r="AV69" s="369"/>
      <c r="AW69" s="369"/>
      <c r="AX69" s="370"/>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371</v>
      </c>
      <c r="X70" s="946"/>
      <c r="Y70" s="951" t="s">
        <v>12</v>
      </c>
      <c r="Z70" s="951"/>
      <c r="AA70" s="952"/>
      <c r="AB70" s="953" t="s">
        <v>372</v>
      </c>
      <c r="AC70" s="953"/>
      <c r="AD70" s="953"/>
      <c r="AE70" s="368"/>
      <c r="AF70" s="369"/>
      <c r="AG70" s="369"/>
      <c r="AH70" s="369"/>
      <c r="AI70" s="368"/>
      <c r="AJ70" s="369"/>
      <c r="AK70" s="369"/>
      <c r="AL70" s="369"/>
      <c r="AM70" s="368"/>
      <c r="AN70" s="369"/>
      <c r="AO70" s="369"/>
      <c r="AP70" s="369"/>
      <c r="AQ70" s="368"/>
      <c r="AR70" s="369"/>
      <c r="AS70" s="369"/>
      <c r="AT70" s="818"/>
      <c r="AU70" s="369"/>
      <c r="AV70" s="369"/>
      <c r="AW70" s="369"/>
      <c r="AX70" s="370"/>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372</v>
      </c>
      <c r="AC71" s="976"/>
      <c r="AD71" s="976"/>
      <c r="AE71" s="368"/>
      <c r="AF71" s="369"/>
      <c r="AG71" s="369"/>
      <c r="AH71" s="369"/>
      <c r="AI71" s="368"/>
      <c r="AJ71" s="369"/>
      <c r="AK71" s="369"/>
      <c r="AL71" s="369"/>
      <c r="AM71" s="368"/>
      <c r="AN71" s="369"/>
      <c r="AO71" s="369"/>
      <c r="AP71" s="369"/>
      <c r="AQ71" s="368"/>
      <c r="AR71" s="369"/>
      <c r="AS71" s="369"/>
      <c r="AT71" s="818"/>
      <c r="AU71" s="369"/>
      <c r="AV71" s="369"/>
      <c r="AW71" s="369"/>
      <c r="AX71" s="370"/>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373</v>
      </c>
      <c r="AC72" s="977"/>
      <c r="AD72" s="977"/>
      <c r="AE72" s="376"/>
      <c r="AF72" s="377"/>
      <c r="AG72" s="377"/>
      <c r="AH72" s="377"/>
      <c r="AI72" s="376"/>
      <c r="AJ72" s="377"/>
      <c r="AK72" s="377"/>
      <c r="AL72" s="377"/>
      <c r="AM72" s="376"/>
      <c r="AN72" s="377"/>
      <c r="AO72" s="377"/>
      <c r="AP72" s="940"/>
      <c r="AQ72" s="368"/>
      <c r="AR72" s="369"/>
      <c r="AS72" s="369"/>
      <c r="AT72" s="818"/>
      <c r="AU72" s="369"/>
      <c r="AV72" s="369"/>
      <c r="AW72" s="369"/>
      <c r="AX72" s="370"/>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2"/>
      <c r="B76" s="843"/>
      <c r="C76" s="843"/>
      <c r="D76" s="843"/>
      <c r="E76" s="843"/>
      <c r="F76" s="844"/>
      <c r="G76" s="784"/>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2"/>
      <c r="B77" s="843"/>
      <c r="C77" s="843"/>
      <c r="D77" s="843"/>
      <c r="E77" s="843"/>
      <c r="F77" s="844"/>
      <c r="G77" s="785"/>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4" t="s">
        <v>385</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c r="AS79" s="126"/>
      <c r="AT79" s="127"/>
      <c r="AU79" s="127"/>
      <c r="AV79" s="127"/>
      <c r="AW79" s="127"/>
      <c r="AX79" s="128"/>
      <c r="AY79">
        <f>COUNTIF($AR$79,"☑")</f>
        <v>0</v>
      </c>
    </row>
    <row r="80" spans="1:51" ht="18.75" hidden="1" customHeight="1" x14ac:dyDescent="0.15">
      <c r="A80" s="520" t="s">
        <v>147</v>
      </c>
      <c r="B80" s="848" t="s">
        <v>341</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c r="AY80">
        <f>COUNTA($G$82)</f>
        <v>0</v>
      </c>
    </row>
    <row r="81" spans="1:60" ht="22.5" hidden="1" customHeight="1" x14ac:dyDescent="0.15">
      <c r="A81" s="521"/>
      <c r="B81" s="851"/>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1"/>
      <c r="B82" s="851"/>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1"/>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2"/>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2" t="s">
        <v>145</v>
      </c>
      <c r="C85" s="552"/>
      <c r="D85" s="552"/>
      <c r="E85" s="552"/>
      <c r="F85" s="553"/>
      <c r="G85" s="798" t="s">
        <v>61</v>
      </c>
      <c r="H85" s="781"/>
      <c r="I85" s="781"/>
      <c r="J85" s="781"/>
      <c r="K85" s="781"/>
      <c r="L85" s="781"/>
      <c r="M85" s="781"/>
      <c r="N85" s="781"/>
      <c r="O85" s="782"/>
      <c r="P85" s="780" t="s">
        <v>63</v>
      </c>
      <c r="Q85" s="781"/>
      <c r="R85" s="781"/>
      <c r="S85" s="781"/>
      <c r="T85" s="781"/>
      <c r="U85" s="781"/>
      <c r="V85" s="781"/>
      <c r="W85" s="781"/>
      <c r="X85" s="782"/>
      <c r="Y85" s="203"/>
      <c r="Z85" s="204"/>
      <c r="AA85" s="205"/>
      <c r="AB85" s="459" t="s">
        <v>11</v>
      </c>
      <c r="AC85" s="460"/>
      <c r="AD85" s="461"/>
      <c r="AE85" s="338" t="s">
        <v>392</v>
      </c>
      <c r="AF85" s="338"/>
      <c r="AG85" s="338"/>
      <c r="AH85" s="338"/>
      <c r="AI85" s="338" t="s">
        <v>414</v>
      </c>
      <c r="AJ85" s="338"/>
      <c r="AK85" s="338"/>
      <c r="AL85" s="338"/>
      <c r="AM85" s="338" t="s">
        <v>511</v>
      </c>
      <c r="AN85" s="338"/>
      <c r="AO85" s="338"/>
      <c r="AP85" s="338"/>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1"/>
      <c r="B87" s="552"/>
      <c r="C87" s="552"/>
      <c r="D87" s="552"/>
      <c r="E87" s="552"/>
      <c r="F87" s="553"/>
      <c r="G87" s="232"/>
      <c r="H87" s="191"/>
      <c r="I87" s="191"/>
      <c r="J87" s="191"/>
      <c r="K87" s="191"/>
      <c r="L87" s="191"/>
      <c r="M87" s="191"/>
      <c r="N87" s="191"/>
      <c r="O87" s="233"/>
      <c r="P87" s="191"/>
      <c r="Q87" s="803"/>
      <c r="R87" s="803"/>
      <c r="S87" s="803"/>
      <c r="T87" s="803"/>
      <c r="U87" s="803"/>
      <c r="V87" s="803"/>
      <c r="W87" s="803"/>
      <c r="X87" s="804"/>
      <c r="Y87" s="757" t="s">
        <v>62</v>
      </c>
      <c r="Z87" s="758"/>
      <c r="AA87" s="759"/>
      <c r="AB87" s="523"/>
      <c r="AC87" s="523"/>
      <c r="AD87" s="523"/>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1"/>
      <c r="B88" s="552"/>
      <c r="C88" s="552"/>
      <c r="D88" s="552"/>
      <c r="E88" s="552"/>
      <c r="F88" s="553"/>
      <c r="G88" s="234"/>
      <c r="H88" s="235"/>
      <c r="I88" s="235"/>
      <c r="J88" s="235"/>
      <c r="K88" s="235"/>
      <c r="L88" s="235"/>
      <c r="M88" s="235"/>
      <c r="N88" s="235"/>
      <c r="O88" s="236"/>
      <c r="P88" s="805"/>
      <c r="Q88" s="805"/>
      <c r="R88" s="805"/>
      <c r="S88" s="805"/>
      <c r="T88" s="805"/>
      <c r="U88" s="805"/>
      <c r="V88" s="805"/>
      <c r="W88" s="805"/>
      <c r="X88" s="806"/>
      <c r="Y88" s="734" t="s">
        <v>54</v>
      </c>
      <c r="Z88" s="735"/>
      <c r="AA88" s="736"/>
      <c r="AB88" s="684"/>
      <c r="AC88" s="684"/>
      <c r="AD88" s="684"/>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1"/>
      <c r="B89" s="554"/>
      <c r="C89" s="554"/>
      <c r="D89" s="554"/>
      <c r="E89" s="554"/>
      <c r="F89" s="555"/>
      <c r="G89" s="237"/>
      <c r="H89" s="194"/>
      <c r="I89" s="194"/>
      <c r="J89" s="194"/>
      <c r="K89" s="194"/>
      <c r="L89" s="194"/>
      <c r="M89" s="194"/>
      <c r="N89" s="194"/>
      <c r="O89" s="238"/>
      <c r="P89" s="307"/>
      <c r="Q89" s="307"/>
      <c r="R89" s="307"/>
      <c r="S89" s="307"/>
      <c r="T89" s="307"/>
      <c r="U89" s="307"/>
      <c r="V89" s="307"/>
      <c r="W89" s="307"/>
      <c r="X89" s="807"/>
      <c r="Y89" s="734" t="s">
        <v>13</v>
      </c>
      <c r="Z89" s="735"/>
      <c r="AA89" s="736"/>
      <c r="AB89" s="462" t="s">
        <v>14</v>
      </c>
      <c r="AC89" s="462"/>
      <c r="AD89" s="462"/>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1"/>
      <c r="B90" s="552" t="s">
        <v>145</v>
      </c>
      <c r="C90" s="552"/>
      <c r="D90" s="552"/>
      <c r="E90" s="552"/>
      <c r="F90" s="553"/>
      <c r="G90" s="798" t="s">
        <v>61</v>
      </c>
      <c r="H90" s="781"/>
      <c r="I90" s="781"/>
      <c r="J90" s="781"/>
      <c r="K90" s="781"/>
      <c r="L90" s="781"/>
      <c r="M90" s="781"/>
      <c r="N90" s="781"/>
      <c r="O90" s="782"/>
      <c r="P90" s="780" t="s">
        <v>63</v>
      </c>
      <c r="Q90" s="781"/>
      <c r="R90" s="781"/>
      <c r="S90" s="781"/>
      <c r="T90" s="781"/>
      <c r="U90" s="781"/>
      <c r="V90" s="781"/>
      <c r="W90" s="781"/>
      <c r="X90" s="782"/>
      <c r="Y90" s="203"/>
      <c r="Z90" s="204"/>
      <c r="AA90" s="205"/>
      <c r="AB90" s="459" t="s">
        <v>11</v>
      </c>
      <c r="AC90" s="460"/>
      <c r="AD90" s="461"/>
      <c r="AE90" s="338" t="s">
        <v>392</v>
      </c>
      <c r="AF90" s="338"/>
      <c r="AG90" s="338"/>
      <c r="AH90" s="338"/>
      <c r="AI90" s="338" t="s">
        <v>414</v>
      </c>
      <c r="AJ90" s="338"/>
      <c r="AK90" s="338"/>
      <c r="AL90" s="338"/>
      <c r="AM90" s="338" t="s">
        <v>511</v>
      </c>
      <c r="AN90" s="338"/>
      <c r="AO90" s="338"/>
      <c r="AP90" s="338"/>
      <c r="AQ90" s="215" t="s">
        <v>232</v>
      </c>
      <c r="AR90" s="199"/>
      <c r="AS90" s="199"/>
      <c r="AT90" s="200"/>
      <c r="AU90" s="374" t="s">
        <v>134</v>
      </c>
      <c r="AV90" s="374"/>
      <c r="AW90" s="374"/>
      <c r="AX90" s="375"/>
      <c r="AY90">
        <f>COUNTA($G$92)</f>
        <v>0</v>
      </c>
    </row>
    <row r="91" spans="1:60" ht="18.75" hidden="1" customHeight="1" x14ac:dyDescent="0.15">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80" t="s">
        <v>179</v>
      </c>
      <c r="AX91" s="381"/>
      <c r="AY91">
        <f>$AY$90</f>
        <v>0</v>
      </c>
      <c r="AZ91" s="10"/>
      <c r="BA91" s="10"/>
      <c r="BB91" s="10"/>
      <c r="BC91" s="10"/>
    </row>
    <row r="92" spans="1:60" ht="23.25" hidden="1" customHeight="1" x14ac:dyDescent="0.15">
      <c r="A92" s="521"/>
      <c r="B92" s="552"/>
      <c r="C92" s="552"/>
      <c r="D92" s="552"/>
      <c r="E92" s="552"/>
      <c r="F92" s="553"/>
      <c r="G92" s="232"/>
      <c r="H92" s="191"/>
      <c r="I92" s="191"/>
      <c r="J92" s="191"/>
      <c r="K92" s="191"/>
      <c r="L92" s="191"/>
      <c r="M92" s="191"/>
      <c r="N92" s="191"/>
      <c r="O92" s="233"/>
      <c r="P92" s="191"/>
      <c r="Q92" s="803"/>
      <c r="R92" s="803"/>
      <c r="S92" s="803"/>
      <c r="T92" s="803"/>
      <c r="U92" s="803"/>
      <c r="V92" s="803"/>
      <c r="W92" s="803"/>
      <c r="X92" s="804"/>
      <c r="Y92" s="757" t="s">
        <v>62</v>
      </c>
      <c r="Z92" s="758"/>
      <c r="AA92" s="759"/>
      <c r="AB92" s="523"/>
      <c r="AC92" s="523"/>
      <c r="AD92" s="523"/>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1"/>
      <c r="B93" s="552"/>
      <c r="C93" s="552"/>
      <c r="D93" s="552"/>
      <c r="E93" s="552"/>
      <c r="F93" s="553"/>
      <c r="G93" s="234"/>
      <c r="H93" s="235"/>
      <c r="I93" s="235"/>
      <c r="J93" s="235"/>
      <c r="K93" s="235"/>
      <c r="L93" s="235"/>
      <c r="M93" s="235"/>
      <c r="N93" s="235"/>
      <c r="O93" s="236"/>
      <c r="P93" s="805"/>
      <c r="Q93" s="805"/>
      <c r="R93" s="805"/>
      <c r="S93" s="805"/>
      <c r="T93" s="805"/>
      <c r="U93" s="805"/>
      <c r="V93" s="805"/>
      <c r="W93" s="805"/>
      <c r="X93" s="806"/>
      <c r="Y93" s="734" t="s">
        <v>54</v>
      </c>
      <c r="Z93" s="735"/>
      <c r="AA93" s="736"/>
      <c r="AB93" s="684"/>
      <c r="AC93" s="684"/>
      <c r="AD93" s="684"/>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1"/>
      <c r="B94" s="554"/>
      <c r="C94" s="554"/>
      <c r="D94" s="554"/>
      <c r="E94" s="554"/>
      <c r="F94" s="555"/>
      <c r="G94" s="237"/>
      <c r="H94" s="194"/>
      <c r="I94" s="194"/>
      <c r="J94" s="194"/>
      <c r="K94" s="194"/>
      <c r="L94" s="194"/>
      <c r="M94" s="194"/>
      <c r="N94" s="194"/>
      <c r="O94" s="238"/>
      <c r="P94" s="307"/>
      <c r="Q94" s="307"/>
      <c r="R94" s="307"/>
      <c r="S94" s="307"/>
      <c r="T94" s="307"/>
      <c r="U94" s="307"/>
      <c r="V94" s="307"/>
      <c r="W94" s="307"/>
      <c r="X94" s="807"/>
      <c r="Y94" s="734" t="s">
        <v>13</v>
      </c>
      <c r="Z94" s="735"/>
      <c r="AA94" s="736"/>
      <c r="AB94" s="462" t="s">
        <v>14</v>
      </c>
      <c r="AC94" s="462"/>
      <c r="AD94" s="462"/>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1"/>
      <c r="B95" s="552" t="s">
        <v>145</v>
      </c>
      <c r="C95" s="552"/>
      <c r="D95" s="552"/>
      <c r="E95" s="552"/>
      <c r="F95" s="553"/>
      <c r="G95" s="798" t="s">
        <v>61</v>
      </c>
      <c r="H95" s="781"/>
      <c r="I95" s="781"/>
      <c r="J95" s="781"/>
      <c r="K95" s="781"/>
      <c r="L95" s="781"/>
      <c r="M95" s="781"/>
      <c r="N95" s="781"/>
      <c r="O95" s="782"/>
      <c r="P95" s="780" t="s">
        <v>63</v>
      </c>
      <c r="Q95" s="781"/>
      <c r="R95" s="781"/>
      <c r="S95" s="781"/>
      <c r="T95" s="781"/>
      <c r="U95" s="781"/>
      <c r="V95" s="781"/>
      <c r="W95" s="781"/>
      <c r="X95" s="782"/>
      <c r="Y95" s="203"/>
      <c r="Z95" s="204"/>
      <c r="AA95" s="205"/>
      <c r="AB95" s="459" t="s">
        <v>11</v>
      </c>
      <c r="AC95" s="460"/>
      <c r="AD95" s="461"/>
      <c r="AE95" s="338" t="s">
        <v>392</v>
      </c>
      <c r="AF95" s="338"/>
      <c r="AG95" s="338"/>
      <c r="AH95" s="338"/>
      <c r="AI95" s="338" t="s">
        <v>414</v>
      </c>
      <c r="AJ95" s="338"/>
      <c r="AK95" s="338"/>
      <c r="AL95" s="338"/>
      <c r="AM95" s="338" t="s">
        <v>511</v>
      </c>
      <c r="AN95" s="338"/>
      <c r="AO95" s="338"/>
      <c r="AP95" s="338"/>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80" t="s">
        <v>179</v>
      </c>
      <c r="AX96" s="381"/>
      <c r="AY96">
        <f>$AY$95</f>
        <v>0</v>
      </c>
    </row>
    <row r="97" spans="1:60" ht="23.25" hidden="1" customHeight="1" x14ac:dyDescent="0.15">
      <c r="A97" s="521"/>
      <c r="B97" s="552"/>
      <c r="C97" s="552"/>
      <c r="D97" s="552"/>
      <c r="E97" s="552"/>
      <c r="F97" s="553"/>
      <c r="G97" s="232"/>
      <c r="H97" s="191"/>
      <c r="I97" s="191"/>
      <c r="J97" s="191"/>
      <c r="K97" s="191"/>
      <c r="L97" s="191"/>
      <c r="M97" s="191"/>
      <c r="N97" s="191"/>
      <c r="O97" s="233"/>
      <c r="P97" s="191"/>
      <c r="Q97" s="803"/>
      <c r="R97" s="803"/>
      <c r="S97" s="803"/>
      <c r="T97" s="803"/>
      <c r="U97" s="803"/>
      <c r="V97" s="803"/>
      <c r="W97" s="803"/>
      <c r="X97" s="804"/>
      <c r="Y97" s="757" t="s">
        <v>62</v>
      </c>
      <c r="Z97" s="758"/>
      <c r="AA97" s="759"/>
      <c r="AB97" s="408"/>
      <c r="AC97" s="409"/>
      <c r="AD97" s="410"/>
      <c r="AE97" s="368"/>
      <c r="AF97" s="369"/>
      <c r="AG97" s="369"/>
      <c r="AH97" s="818"/>
      <c r="AI97" s="368"/>
      <c r="AJ97" s="369"/>
      <c r="AK97" s="369"/>
      <c r="AL97" s="818"/>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1"/>
      <c r="B98" s="552"/>
      <c r="C98" s="552"/>
      <c r="D98" s="552"/>
      <c r="E98" s="552"/>
      <c r="F98" s="553"/>
      <c r="G98" s="234"/>
      <c r="H98" s="235"/>
      <c r="I98" s="235"/>
      <c r="J98" s="235"/>
      <c r="K98" s="235"/>
      <c r="L98" s="235"/>
      <c r="M98" s="235"/>
      <c r="N98" s="235"/>
      <c r="O98" s="236"/>
      <c r="P98" s="805"/>
      <c r="Q98" s="805"/>
      <c r="R98" s="805"/>
      <c r="S98" s="805"/>
      <c r="T98" s="805"/>
      <c r="U98" s="805"/>
      <c r="V98" s="805"/>
      <c r="W98" s="805"/>
      <c r="X98" s="806"/>
      <c r="Y98" s="734" t="s">
        <v>54</v>
      </c>
      <c r="Z98" s="735"/>
      <c r="AA98" s="736"/>
      <c r="AB98" s="303"/>
      <c r="AC98" s="304"/>
      <c r="AD98" s="305"/>
      <c r="AE98" s="368"/>
      <c r="AF98" s="369"/>
      <c r="AG98" s="369"/>
      <c r="AH98" s="818"/>
      <c r="AI98" s="368"/>
      <c r="AJ98" s="369"/>
      <c r="AK98" s="369"/>
      <c r="AL98" s="818"/>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2"/>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392</v>
      </c>
      <c r="AF100" s="826"/>
      <c r="AG100" s="826"/>
      <c r="AH100" s="827"/>
      <c r="AI100" s="825" t="s">
        <v>414</v>
      </c>
      <c r="AJ100" s="826"/>
      <c r="AK100" s="826"/>
      <c r="AL100" s="827"/>
      <c r="AM100" s="825" t="s">
        <v>511</v>
      </c>
      <c r="AN100" s="826"/>
      <c r="AO100" s="826"/>
      <c r="AP100" s="827"/>
      <c r="AQ100" s="928" t="s">
        <v>419</v>
      </c>
      <c r="AR100" s="929"/>
      <c r="AS100" s="929"/>
      <c r="AT100" s="930"/>
      <c r="AU100" s="928" t="s">
        <v>545</v>
      </c>
      <c r="AV100" s="929"/>
      <c r="AW100" s="929"/>
      <c r="AX100" s="931"/>
    </row>
    <row r="101" spans="1:60" ht="23.25" customHeight="1" x14ac:dyDescent="0.15">
      <c r="A101" s="492"/>
      <c r="B101" s="493"/>
      <c r="C101" s="493"/>
      <c r="D101" s="493"/>
      <c r="E101" s="493"/>
      <c r="F101" s="494"/>
      <c r="G101" s="191" t="s">
        <v>763</v>
      </c>
      <c r="H101" s="191"/>
      <c r="I101" s="191"/>
      <c r="J101" s="191"/>
      <c r="K101" s="191"/>
      <c r="L101" s="191"/>
      <c r="M101" s="191"/>
      <c r="N101" s="191"/>
      <c r="O101" s="191"/>
      <c r="P101" s="191"/>
      <c r="Q101" s="191"/>
      <c r="R101" s="191"/>
      <c r="S101" s="191"/>
      <c r="T101" s="191"/>
      <c r="U101" s="191"/>
      <c r="V101" s="191"/>
      <c r="W101" s="191"/>
      <c r="X101" s="233"/>
      <c r="Y101" s="817" t="s">
        <v>55</v>
      </c>
      <c r="Z101" s="720"/>
      <c r="AA101" s="721"/>
      <c r="AB101" s="523" t="s">
        <v>754</v>
      </c>
      <c r="AC101" s="523"/>
      <c r="AD101" s="523"/>
      <c r="AE101" s="363" t="s">
        <v>748</v>
      </c>
      <c r="AF101" s="363"/>
      <c r="AG101" s="363"/>
      <c r="AH101" s="363"/>
      <c r="AI101" s="363" t="s">
        <v>748</v>
      </c>
      <c r="AJ101" s="363"/>
      <c r="AK101" s="363"/>
      <c r="AL101" s="363"/>
      <c r="AM101" s="363">
        <v>13</v>
      </c>
      <c r="AN101" s="363"/>
      <c r="AO101" s="363"/>
      <c r="AP101" s="363"/>
      <c r="AQ101" s="363" t="s">
        <v>748</v>
      </c>
      <c r="AR101" s="363"/>
      <c r="AS101" s="363"/>
      <c r="AT101" s="363"/>
      <c r="AU101" s="368" t="s">
        <v>748</v>
      </c>
      <c r="AV101" s="369"/>
      <c r="AW101" s="369"/>
      <c r="AX101" s="370"/>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3"/>
      <c r="AA102" s="344"/>
      <c r="AB102" s="523" t="s">
        <v>754</v>
      </c>
      <c r="AC102" s="523"/>
      <c r="AD102" s="523"/>
      <c r="AE102" s="363" t="s">
        <v>748</v>
      </c>
      <c r="AF102" s="363"/>
      <c r="AG102" s="363"/>
      <c r="AH102" s="363"/>
      <c r="AI102" s="363" t="s">
        <v>748</v>
      </c>
      <c r="AJ102" s="363"/>
      <c r="AK102" s="363"/>
      <c r="AL102" s="363"/>
      <c r="AM102" s="363">
        <v>9</v>
      </c>
      <c r="AN102" s="363"/>
      <c r="AO102" s="363"/>
      <c r="AP102" s="363"/>
      <c r="AQ102" s="363" t="s">
        <v>748</v>
      </c>
      <c r="AR102" s="363"/>
      <c r="AS102" s="363"/>
      <c r="AT102" s="363"/>
      <c r="AU102" s="376" t="s">
        <v>748</v>
      </c>
      <c r="AV102" s="377"/>
      <c r="AW102" s="377"/>
      <c r="AX102" s="932"/>
    </row>
    <row r="103" spans="1:60" ht="31.5" hidden="1" customHeight="1" x14ac:dyDescent="0.15">
      <c r="A103" s="489" t="s">
        <v>351</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6" t="s">
        <v>11</v>
      </c>
      <c r="AC103" s="301"/>
      <c r="AD103" s="302"/>
      <c r="AE103" s="338" t="s">
        <v>392</v>
      </c>
      <c r="AF103" s="338"/>
      <c r="AG103" s="338"/>
      <c r="AH103" s="338"/>
      <c r="AI103" s="338" t="s">
        <v>414</v>
      </c>
      <c r="AJ103" s="338"/>
      <c r="AK103" s="338"/>
      <c r="AL103" s="338"/>
      <c r="AM103" s="338" t="s">
        <v>511</v>
      </c>
      <c r="AN103" s="338"/>
      <c r="AO103" s="338"/>
      <c r="AP103" s="338"/>
      <c r="AQ103" s="365" t="s">
        <v>419</v>
      </c>
      <c r="AR103" s="366"/>
      <c r="AS103" s="366"/>
      <c r="AT103" s="366"/>
      <c r="AU103" s="365" t="s">
        <v>545</v>
      </c>
      <c r="AV103" s="366"/>
      <c r="AW103" s="366"/>
      <c r="AX103" s="367"/>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9" t="s">
        <v>351</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6" t="s">
        <v>11</v>
      </c>
      <c r="AC106" s="301"/>
      <c r="AD106" s="302"/>
      <c r="AE106" s="338" t="s">
        <v>392</v>
      </c>
      <c r="AF106" s="338"/>
      <c r="AG106" s="338"/>
      <c r="AH106" s="338"/>
      <c r="AI106" s="338" t="s">
        <v>414</v>
      </c>
      <c r="AJ106" s="338"/>
      <c r="AK106" s="338"/>
      <c r="AL106" s="338"/>
      <c r="AM106" s="338" t="s">
        <v>511</v>
      </c>
      <c r="AN106" s="338"/>
      <c r="AO106" s="338"/>
      <c r="AP106" s="338"/>
      <c r="AQ106" s="365" t="s">
        <v>419</v>
      </c>
      <c r="AR106" s="366"/>
      <c r="AS106" s="366"/>
      <c r="AT106" s="366"/>
      <c r="AU106" s="365" t="s">
        <v>545</v>
      </c>
      <c r="AV106" s="366"/>
      <c r="AW106" s="366"/>
      <c r="AX106" s="367"/>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9" t="s">
        <v>351</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6" t="s">
        <v>11</v>
      </c>
      <c r="AC109" s="301"/>
      <c r="AD109" s="302"/>
      <c r="AE109" s="338" t="s">
        <v>392</v>
      </c>
      <c r="AF109" s="338"/>
      <c r="AG109" s="338"/>
      <c r="AH109" s="338"/>
      <c r="AI109" s="338" t="s">
        <v>414</v>
      </c>
      <c r="AJ109" s="338"/>
      <c r="AK109" s="338"/>
      <c r="AL109" s="338"/>
      <c r="AM109" s="338" t="s">
        <v>511</v>
      </c>
      <c r="AN109" s="338"/>
      <c r="AO109" s="338"/>
      <c r="AP109" s="338"/>
      <c r="AQ109" s="365" t="s">
        <v>419</v>
      </c>
      <c r="AR109" s="366"/>
      <c r="AS109" s="366"/>
      <c r="AT109" s="366"/>
      <c r="AU109" s="365" t="s">
        <v>545</v>
      </c>
      <c r="AV109" s="366"/>
      <c r="AW109" s="366"/>
      <c r="AX109" s="367"/>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9" t="s">
        <v>351</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6" t="s">
        <v>11</v>
      </c>
      <c r="AC112" s="301"/>
      <c r="AD112" s="302"/>
      <c r="AE112" s="338" t="s">
        <v>392</v>
      </c>
      <c r="AF112" s="338"/>
      <c r="AG112" s="338"/>
      <c r="AH112" s="338"/>
      <c r="AI112" s="338" t="s">
        <v>414</v>
      </c>
      <c r="AJ112" s="338"/>
      <c r="AK112" s="338"/>
      <c r="AL112" s="338"/>
      <c r="AM112" s="338" t="s">
        <v>511</v>
      </c>
      <c r="AN112" s="338"/>
      <c r="AO112" s="338"/>
      <c r="AP112" s="338"/>
      <c r="AQ112" s="365" t="s">
        <v>419</v>
      </c>
      <c r="AR112" s="366"/>
      <c r="AS112" s="366"/>
      <c r="AT112" s="366"/>
      <c r="AU112" s="365" t="s">
        <v>545</v>
      </c>
      <c r="AV112" s="366"/>
      <c r="AW112" s="366"/>
      <c r="AX112" s="367"/>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3"/>
      <c r="AF113" s="363"/>
      <c r="AG113" s="363"/>
      <c r="AH113" s="363"/>
      <c r="AI113" s="363"/>
      <c r="AJ113" s="363"/>
      <c r="AK113" s="363"/>
      <c r="AL113" s="363"/>
      <c r="AM113" s="363"/>
      <c r="AN113" s="363"/>
      <c r="AO113" s="363"/>
      <c r="AP113" s="363"/>
      <c r="AQ113" s="368"/>
      <c r="AR113" s="369"/>
      <c r="AS113" s="369"/>
      <c r="AT113" s="818"/>
      <c r="AU113" s="363"/>
      <c r="AV113" s="363"/>
      <c r="AW113" s="363"/>
      <c r="AX113" s="364"/>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8"/>
      <c r="AC114" s="409"/>
      <c r="AD114" s="410"/>
      <c r="AE114" s="371"/>
      <c r="AF114" s="371"/>
      <c r="AG114" s="371"/>
      <c r="AH114" s="371"/>
      <c r="AI114" s="371"/>
      <c r="AJ114" s="371"/>
      <c r="AK114" s="371"/>
      <c r="AL114" s="371"/>
      <c r="AM114" s="371"/>
      <c r="AN114" s="371"/>
      <c r="AO114" s="371"/>
      <c r="AP114" s="371"/>
      <c r="AQ114" s="368"/>
      <c r="AR114" s="369"/>
      <c r="AS114" s="369"/>
      <c r="AT114" s="818"/>
      <c r="AU114" s="368"/>
      <c r="AV114" s="369"/>
      <c r="AW114" s="369"/>
      <c r="AX114" s="370"/>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4"/>
      <c r="Z115" s="485"/>
      <c r="AA115" s="486"/>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6" t="s">
        <v>761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3" t="s">
        <v>747</v>
      </c>
      <c r="AC116" s="304"/>
      <c r="AD116" s="305"/>
      <c r="AE116" s="363" t="s">
        <v>748</v>
      </c>
      <c r="AF116" s="363"/>
      <c r="AG116" s="363"/>
      <c r="AH116" s="363"/>
      <c r="AI116" s="363" t="s">
        <v>748</v>
      </c>
      <c r="AJ116" s="363"/>
      <c r="AK116" s="363"/>
      <c r="AL116" s="363"/>
      <c r="AM116" s="363">
        <v>25</v>
      </c>
      <c r="AN116" s="363"/>
      <c r="AO116" s="363"/>
      <c r="AP116" s="363"/>
      <c r="AQ116" s="368" t="s">
        <v>748</v>
      </c>
      <c r="AR116" s="369"/>
      <c r="AS116" s="369"/>
      <c r="AT116" s="369"/>
      <c r="AU116" s="369"/>
      <c r="AV116" s="369"/>
      <c r="AW116" s="369"/>
      <c r="AX116" s="370"/>
    </row>
    <row r="117" spans="1:51"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2" t="s">
        <v>49</v>
      </c>
      <c r="Z117" s="343"/>
      <c r="AA117" s="344"/>
      <c r="AB117" s="345" t="s">
        <v>762</v>
      </c>
      <c r="AC117" s="346"/>
      <c r="AD117" s="347"/>
      <c r="AE117" s="309" t="s">
        <v>748</v>
      </c>
      <c r="AF117" s="309"/>
      <c r="AG117" s="309"/>
      <c r="AH117" s="309"/>
      <c r="AI117" s="309" t="s">
        <v>748</v>
      </c>
      <c r="AJ117" s="309"/>
      <c r="AK117" s="309"/>
      <c r="AL117" s="309"/>
      <c r="AM117" s="309" t="s">
        <v>749</v>
      </c>
      <c r="AN117" s="309"/>
      <c r="AO117" s="309"/>
      <c r="AP117" s="309"/>
      <c r="AQ117" s="309" t="s">
        <v>748</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4"/>
      <c r="Z118" s="485"/>
      <c r="AA118" s="486"/>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4"/>
      <c r="Z121" s="485"/>
      <c r="AA121" s="486"/>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4"/>
      <c r="Z124" s="485"/>
      <c r="AA124" s="486"/>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6" t="s">
        <v>542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6" t="s">
        <v>543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5" t="s">
        <v>407</v>
      </c>
      <c r="B130" s="993"/>
      <c r="C130" s="992" t="s">
        <v>236</v>
      </c>
      <c r="D130" s="993"/>
      <c r="E130" s="311" t="s">
        <v>265</v>
      </c>
      <c r="F130" s="312"/>
      <c r="G130" s="313" t="s">
        <v>725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6"/>
      <c r="B131" s="253"/>
      <c r="C131" s="252"/>
      <c r="D131" s="253"/>
      <c r="E131" s="239" t="s">
        <v>264</v>
      </c>
      <c r="F131" s="240"/>
      <c r="G131" s="237"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6"/>
      <c r="B132" s="253"/>
      <c r="C132" s="252"/>
      <c r="D132" s="253"/>
      <c r="E132" s="250" t="s">
        <v>237</v>
      </c>
      <c r="F132" s="316"/>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2</v>
      </c>
      <c r="AV133" s="178"/>
      <c r="AW133" s="179" t="s">
        <v>179</v>
      </c>
      <c r="AX133" s="180"/>
      <c r="AY133">
        <f>$AY$132</f>
        <v>1</v>
      </c>
    </row>
    <row r="134" spans="1:51" ht="39.75" customHeight="1" x14ac:dyDescent="0.15">
      <c r="A134" s="996"/>
      <c r="B134" s="253"/>
      <c r="C134" s="252"/>
      <c r="D134" s="253"/>
      <c r="E134" s="252"/>
      <c r="F134" s="317"/>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9" t="s">
        <v>732</v>
      </c>
      <c r="AC134" s="290"/>
      <c r="AD134" s="291"/>
      <c r="AE134" s="266">
        <v>3119</v>
      </c>
      <c r="AF134" s="354"/>
      <c r="AG134" s="354"/>
      <c r="AH134" s="355"/>
      <c r="AI134" s="266">
        <v>3118</v>
      </c>
      <c r="AJ134" s="354"/>
      <c r="AK134" s="354"/>
      <c r="AL134" s="355"/>
      <c r="AM134" s="266">
        <v>412</v>
      </c>
      <c r="AN134" s="354"/>
      <c r="AO134" s="354"/>
      <c r="AP134" s="355"/>
      <c r="AQ134" s="266" t="s">
        <v>720</v>
      </c>
      <c r="AR134" s="354"/>
      <c r="AS134" s="354"/>
      <c r="AT134" s="355"/>
      <c r="AU134" s="266"/>
      <c r="AV134" s="354"/>
      <c r="AW134" s="354"/>
      <c r="AX134" s="587"/>
      <c r="AY134">
        <f t="shared" ref="AY134:AY135" si="13">$AY$132</f>
        <v>1</v>
      </c>
    </row>
    <row r="135" spans="1:51" ht="39.75" customHeight="1" x14ac:dyDescent="0.15">
      <c r="A135" s="996"/>
      <c r="B135" s="253"/>
      <c r="C135" s="252"/>
      <c r="D135" s="253"/>
      <c r="E135" s="252"/>
      <c r="F135" s="317"/>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9" t="s">
        <v>732</v>
      </c>
      <c r="AC135" s="290"/>
      <c r="AD135" s="291"/>
      <c r="AE135" s="266" t="s">
        <v>720</v>
      </c>
      <c r="AF135" s="354"/>
      <c r="AG135" s="354"/>
      <c r="AH135" s="355"/>
      <c r="AI135" s="266" t="s">
        <v>720</v>
      </c>
      <c r="AJ135" s="354"/>
      <c r="AK135" s="354"/>
      <c r="AL135" s="355"/>
      <c r="AM135" s="266" t="s">
        <v>720</v>
      </c>
      <c r="AN135" s="354"/>
      <c r="AO135" s="354"/>
      <c r="AP135" s="355"/>
      <c r="AQ135" s="266" t="s">
        <v>720</v>
      </c>
      <c r="AR135" s="354"/>
      <c r="AS135" s="354"/>
      <c r="AT135" s="355"/>
      <c r="AU135" s="266">
        <v>4000</v>
      </c>
      <c r="AV135" s="354"/>
      <c r="AW135" s="354"/>
      <c r="AX135" s="587"/>
      <c r="AY135">
        <f t="shared" si="13"/>
        <v>1</v>
      </c>
    </row>
    <row r="136" spans="1:51" ht="18.75" customHeight="1" x14ac:dyDescent="0.15">
      <c r="A136" s="996"/>
      <c r="B136" s="253"/>
      <c r="C136" s="252"/>
      <c r="D136" s="253"/>
      <c r="E136" s="252"/>
      <c r="F136" s="317"/>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6"/>
      <c r="B137" s="253"/>
      <c r="C137" s="252"/>
      <c r="D137" s="253"/>
      <c r="E137" s="252"/>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2</v>
      </c>
      <c r="AV137" s="178"/>
      <c r="AW137" s="179" t="s">
        <v>179</v>
      </c>
      <c r="AX137" s="180"/>
      <c r="AY137">
        <f>$AY$136</f>
        <v>1</v>
      </c>
    </row>
    <row r="138" spans="1:51" ht="39.75" customHeight="1" x14ac:dyDescent="0.15">
      <c r="A138" s="996"/>
      <c r="B138" s="253"/>
      <c r="C138" s="252"/>
      <c r="D138" s="253"/>
      <c r="E138" s="252"/>
      <c r="F138" s="317"/>
      <c r="G138" s="232" t="s">
        <v>728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9" t="s">
        <v>733</v>
      </c>
      <c r="AC138" s="290"/>
      <c r="AD138" s="291"/>
      <c r="AE138" s="266">
        <v>4.5</v>
      </c>
      <c r="AF138" s="354"/>
      <c r="AG138" s="354"/>
      <c r="AH138" s="355"/>
      <c r="AI138" s="266">
        <v>4.8</v>
      </c>
      <c r="AJ138" s="354"/>
      <c r="AK138" s="354"/>
      <c r="AL138" s="355"/>
      <c r="AM138" s="266">
        <v>0.7</v>
      </c>
      <c r="AN138" s="354"/>
      <c r="AO138" s="354"/>
      <c r="AP138" s="355"/>
      <c r="AQ138" s="266" t="s">
        <v>720</v>
      </c>
      <c r="AR138" s="354"/>
      <c r="AS138" s="354"/>
      <c r="AT138" s="355"/>
      <c r="AU138" s="266"/>
      <c r="AV138" s="354"/>
      <c r="AW138" s="354"/>
      <c r="AX138" s="587"/>
      <c r="AY138">
        <f t="shared" ref="AY138:AY139" si="14">$AY$136</f>
        <v>1</v>
      </c>
    </row>
    <row r="139" spans="1:51" ht="39.75" customHeight="1" x14ac:dyDescent="0.15">
      <c r="A139" s="996"/>
      <c r="B139" s="253"/>
      <c r="C139" s="252"/>
      <c r="D139" s="253"/>
      <c r="E139" s="252"/>
      <c r="F139" s="317"/>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9" t="s">
        <v>733</v>
      </c>
      <c r="AC139" s="290"/>
      <c r="AD139" s="291"/>
      <c r="AE139" s="266" t="s">
        <v>720</v>
      </c>
      <c r="AF139" s="354"/>
      <c r="AG139" s="354"/>
      <c r="AH139" s="355"/>
      <c r="AI139" s="266" t="s">
        <v>720</v>
      </c>
      <c r="AJ139" s="354"/>
      <c r="AK139" s="354"/>
      <c r="AL139" s="355"/>
      <c r="AM139" s="266" t="s">
        <v>720</v>
      </c>
      <c r="AN139" s="354"/>
      <c r="AO139" s="354"/>
      <c r="AP139" s="355"/>
      <c r="AQ139" s="266" t="s">
        <v>720</v>
      </c>
      <c r="AR139" s="354"/>
      <c r="AS139" s="354"/>
      <c r="AT139" s="355"/>
      <c r="AU139" s="266">
        <v>8</v>
      </c>
      <c r="AV139" s="354"/>
      <c r="AW139" s="354"/>
      <c r="AX139" s="587"/>
      <c r="AY139">
        <f t="shared" si="14"/>
        <v>1</v>
      </c>
    </row>
    <row r="140" spans="1:51" ht="18.75" customHeight="1" x14ac:dyDescent="0.15">
      <c r="A140" s="996"/>
      <c r="B140" s="253"/>
      <c r="C140" s="252"/>
      <c r="D140" s="253"/>
      <c r="E140" s="252"/>
      <c r="F140" s="317"/>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6"/>
      <c r="B141" s="253"/>
      <c r="C141" s="252"/>
      <c r="D141" s="253"/>
      <c r="E141" s="252"/>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2</v>
      </c>
      <c r="AV141" s="178"/>
      <c r="AW141" s="179" t="s">
        <v>179</v>
      </c>
      <c r="AX141" s="180"/>
      <c r="AY141">
        <f>$AY$140</f>
        <v>1</v>
      </c>
    </row>
    <row r="142" spans="1:51" ht="39.75" customHeight="1" x14ac:dyDescent="0.15">
      <c r="A142" s="996"/>
      <c r="B142" s="253"/>
      <c r="C142" s="252"/>
      <c r="D142" s="253"/>
      <c r="E142" s="252"/>
      <c r="F142" s="317"/>
      <c r="G142" s="232" t="s">
        <v>729</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734</v>
      </c>
      <c r="AC142" s="224"/>
      <c r="AD142" s="224"/>
      <c r="AE142" s="266">
        <v>3848</v>
      </c>
      <c r="AF142" s="167"/>
      <c r="AG142" s="167"/>
      <c r="AH142" s="167"/>
      <c r="AI142" s="266">
        <v>4309</v>
      </c>
      <c r="AJ142" s="167"/>
      <c r="AK142" s="167"/>
      <c r="AL142" s="167"/>
      <c r="AM142" s="266">
        <v>703</v>
      </c>
      <c r="AN142" s="167"/>
      <c r="AO142" s="167"/>
      <c r="AP142" s="167"/>
      <c r="AQ142" s="266" t="s">
        <v>720</v>
      </c>
      <c r="AR142" s="167"/>
      <c r="AS142" s="167"/>
      <c r="AT142" s="167"/>
      <c r="AU142" s="266"/>
      <c r="AV142" s="167"/>
      <c r="AW142" s="167"/>
      <c r="AX142" s="211"/>
      <c r="AY142">
        <f t="shared" ref="AY142:AY143" si="15">$AY$140</f>
        <v>1</v>
      </c>
    </row>
    <row r="143" spans="1:51" ht="39.75" customHeight="1" x14ac:dyDescent="0.15">
      <c r="A143" s="996"/>
      <c r="B143" s="253"/>
      <c r="C143" s="252"/>
      <c r="D143" s="253"/>
      <c r="E143" s="252"/>
      <c r="F143" s="317"/>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734</v>
      </c>
      <c r="AC143" s="175"/>
      <c r="AD143" s="175"/>
      <c r="AE143" s="266" t="s">
        <v>720</v>
      </c>
      <c r="AF143" s="167"/>
      <c r="AG143" s="167"/>
      <c r="AH143" s="167"/>
      <c r="AI143" s="266" t="s">
        <v>720</v>
      </c>
      <c r="AJ143" s="167"/>
      <c r="AK143" s="167"/>
      <c r="AL143" s="167"/>
      <c r="AM143" s="266" t="s">
        <v>720</v>
      </c>
      <c r="AN143" s="167"/>
      <c r="AO143" s="167"/>
      <c r="AP143" s="167"/>
      <c r="AQ143" s="266" t="s">
        <v>720</v>
      </c>
      <c r="AR143" s="167"/>
      <c r="AS143" s="167"/>
      <c r="AT143" s="167"/>
      <c r="AU143" s="266">
        <v>7000</v>
      </c>
      <c r="AV143" s="167"/>
      <c r="AW143" s="167"/>
      <c r="AX143" s="211"/>
      <c r="AY143">
        <f t="shared" si="15"/>
        <v>1</v>
      </c>
    </row>
    <row r="144" spans="1:51" ht="18.75" customHeight="1" x14ac:dyDescent="0.15">
      <c r="A144" s="996"/>
      <c r="B144" s="253"/>
      <c r="C144" s="252"/>
      <c r="D144" s="253"/>
      <c r="E144" s="252"/>
      <c r="F144" s="317"/>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6"/>
      <c r="B145" s="253"/>
      <c r="C145" s="252"/>
      <c r="D145" s="253"/>
      <c r="E145" s="252"/>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720</v>
      </c>
      <c r="AR145" s="271"/>
      <c r="AS145" s="179" t="s">
        <v>233</v>
      </c>
      <c r="AT145" s="202"/>
      <c r="AU145" s="178">
        <v>2</v>
      </c>
      <c r="AV145" s="178"/>
      <c r="AW145" s="179" t="s">
        <v>179</v>
      </c>
      <c r="AX145" s="180"/>
      <c r="AY145">
        <f>$AY$144</f>
        <v>1</v>
      </c>
    </row>
    <row r="146" spans="1:51" ht="39.75" customHeight="1" x14ac:dyDescent="0.15">
      <c r="A146" s="996"/>
      <c r="B146" s="253"/>
      <c r="C146" s="252"/>
      <c r="D146" s="253"/>
      <c r="E146" s="252"/>
      <c r="F146" s="317"/>
      <c r="G146" s="232" t="s">
        <v>730</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735</v>
      </c>
      <c r="AC146" s="224"/>
      <c r="AD146" s="224"/>
      <c r="AE146" s="266">
        <v>1938</v>
      </c>
      <c r="AF146" s="167"/>
      <c r="AG146" s="167"/>
      <c r="AH146" s="167"/>
      <c r="AI146" s="266">
        <v>2047</v>
      </c>
      <c r="AJ146" s="167"/>
      <c r="AK146" s="167"/>
      <c r="AL146" s="167"/>
      <c r="AM146" s="266">
        <v>293</v>
      </c>
      <c r="AN146" s="167"/>
      <c r="AO146" s="167"/>
      <c r="AP146" s="167"/>
      <c r="AQ146" s="266" t="s">
        <v>720</v>
      </c>
      <c r="AR146" s="167"/>
      <c r="AS146" s="167"/>
      <c r="AT146" s="167"/>
      <c r="AU146" s="266"/>
      <c r="AV146" s="167"/>
      <c r="AW146" s="167"/>
      <c r="AX146" s="211"/>
      <c r="AY146">
        <f t="shared" ref="AY146:AY147" si="16">$AY$144</f>
        <v>1</v>
      </c>
    </row>
    <row r="147" spans="1:51" ht="39.75" customHeight="1" x14ac:dyDescent="0.15">
      <c r="A147" s="996"/>
      <c r="B147" s="253"/>
      <c r="C147" s="252"/>
      <c r="D147" s="253"/>
      <c r="E147" s="252"/>
      <c r="F147" s="317"/>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735</v>
      </c>
      <c r="AC147" s="175"/>
      <c r="AD147" s="175"/>
      <c r="AE147" s="266" t="s">
        <v>720</v>
      </c>
      <c r="AF147" s="167"/>
      <c r="AG147" s="167"/>
      <c r="AH147" s="167"/>
      <c r="AI147" s="266" t="s">
        <v>720</v>
      </c>
      <c r="AJ147" s="167"/>
      <c r="AK147" s="167"/>
      <c r="AL147" s="167"/>
      <c r="AM147" s="266" t="s">
        <v>720</v>
      </c>
      <c r="AN147" s="167"/>
      <c r="AO147" s="167"/>
      <c r="AP147" s="167"/>
      <c r="AQ147" s="266" t="s">
        <v>720</v>
      </c>
      <c r="AR147" s="167"/>
      <c r="AS147" s="167"/>
      <c r="AT147" s="167"/>
      <c r="AU147" s="266">
        <v>2400</v>
      </c>
      <c r="AV147" s="167"/>
      <c r="AW147" s="167"/>
      <c r="AX147" s="211"/>
      <c r="AY147">
        <f t="shared" si="16"/>
        <v>1</v>
      </c>
    </row>
    <row r="148" spans="1:51" ht="18.75" customHeight="1" x14ac:dyDescent="0.15">
      <c r="A148" s="996"/>
      <c r="B148" s="253"/>
      <c r="C148" s="252"/>
      <c r="D148" s="253"/>
      <c r="E148" s="252"/>
      <c r="F148" s="317"/>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6"/>
      <c r="B149" s="253"/>
      <c r="C149" s="252"/>
      <c r="D149" s="253"/>
      <c r="E149" s="252"/>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720</v>
      </c>
      <c r="AR149" s="271"/>
      <c r="AS149" s="179" t="s">
        <v>233</v>
      </c>
      <c r="AT149" s="202"/>
      <c r="AU149" s="178">
        <v>2</v>
      </c>
      <c r="AV149" s="178"/>
      <c r="AW149" s="179" t="s">
        <v>179</v>
      </c>
      <c r="AX149" s="180"/>
      <c r="AY149">
        <f>$AY$148</f>
        <v>1</v>
      </c>
    </row>
    <row r="150" spans="1:51" ht="39.75" customHeight="1" x14ac:dyDescent="0.15">
      <c r="A150" s="996"/>
      <c r="B150" s="253"/>
      <c r="C150" s="252"/>
      <c r="D150" s="253"/>
      <c r="E150" s="252"/>
      <c r="F150" s="317"/>
      <c r="G150" s="232" t="s">
        <v>731</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736</v>
      </c>
      <c r="AC150" s="224"/>
      <c r="AD150" s="224"/>
      <c r="AE150" s="266">
        <v>20.5</v>
      </c>
      <c r="AF150" s="167"/>
      <c r="AG150" s="167"/>
      <c r="AH150" s="167"/>
      <c r="AI150" s="266">
        <v>21.9</v>
      </c>
      <c r="AJ150" s="167"/>
      <c r="AK150" s="167"/>
      <c r="AL150" s="167"/>
      <c r="AM150" s="266">
        <v>9.9</v>
      </c>
      <c r="AN150" s="167"/>
      <c r="AO150" s="167"/>
      <c r="AP150" s="167"/>
      <c r="AQ150" s="266" t="s">
        <v>720</v>
      </c>
      <c r="AR150" s="167"/>
      <c r="AS150" s="167"/>
      <c r="AT150" s="167"/>
      <c r="AU150" s="266"/>
      <c r="AV150" s="167"/>
      <c r="AW150" s="167"/>
      <c r="AX150" s="211"/>
      <c r="AY150">
        <f t="shared" ref="AY150:AY151" si="17">$AY$148</f>
        <v>1</v>
      </c>
    </row>
    <row r="151" spans="1:51" ht="39.75" customHeight="1" x14ac:dyDescent="0.15">
      <c r="A151" s="996"/>
      <c r="B151" s="253"/>
      <c r="C151" s="252"/>
      <c r="D151" s="253"/>
      <c r="E151" s="252"/>
      <c r="F151" s="317"/>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t="s">
        <v>736</v>
      </c>
      <c r="AC151" s="175"/>
      <c r="AD151" s="175"/>
      <c r="AE151" s="266" t="s">
        <v>720</v>
      </c>
      <c r="AF151" s="167"/>
      <c r="AG151" s="167"/>
      <c r="AH151" s="167"/>
      <c r="AI151" s="266" t="s">
        <v>720</v>
      </c>
      <c r="AJ151" s="167"/>
      <c r="AK151" s="167"/>
      <c r="AL151" s="167"/>
      <c r="AM151" s="266" t="s">
        <v>720</v>
      </c>
      <c r="AN151" s="167"/>
      <c r="AO151" s="167"/>
      <c r="AP151" s="167"/>
      <c r="AQ151" s="266" t="s">
        <v>720</v>
      </c>
      <c r="AR151" s="167"/>
      <c r="AS151" s="167"/>
      <c r="AT151" s="167"/>
      <c r="AU151" s="266">
        <v>21</v>
      </c>
      <c r="AV151" s="167"/>
      <c r="AW151" s="167"/>
      <c r="AX151" s="211"/>
      <c r="AY151">
        <f t="shared" si="17"/>
        <v>1</v>
      </c>
    </row>
    <row r="152" spans="1:51" ht="22.5" hidden="1" customHeight="1" x14ac:dyDescent="0.15">
      <c r="A152" s="996"/>
      <c r="B152" s="253"/>
      <c r="C152" s="252"/>
      <c r="D152" s="253"/>
      <c r="E152" s="252"/>
      <c r="F152" s="317"/>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6"/>
      <c r="B153" s="253"/>
      <c r="C153" s="252"/>
      <c r="D153" s="253"/>
      <c r="E153" s="252"/>
      <c r="F153" s="31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7"/>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7"/>
      <c r="G155" s="234"/>
      <c r="H155" s="235"/>
      <c r="I155" s="235"/>
      <c r="J155" s="235"/>
      <c r="K155" s="235"/>
      <c r="L155" s="235"/>
      <c r="M155" s="235"/>
      <c r="N155" s="235"/>
      <c r="O155" s="235"/>
      <c r="P155" s="236"/>
      <c r="Q155" s="429"/>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7"/>
      <c r="G156" s="234"/>
      <c r="H156" s="235"/>
      <c r="I156" s="235"/>
      <c r="J156" s="235"/>
      <c r="K156" s="235"/>
      <c r="L156" s="235"/>
      <c r="M156" s="235"/>
      <c r="N156" s="235"/>
      <c r="O156" s="235"/>
      <c r="P156" s="236"/>
      <c r="Q156" s="429"/>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7"/>
      <c r="G157" s="234"/>
      <c r="H157" s="235"/>
      <c r="I157" s="235"/>
      <c r="J157" s="235"/>
      <c r="K157" s="235"/>
      <c r="L157" s="235"/>
      <c r="M157" s="235"/>
      <c r="N157" s="235"/>
      <c r="O157" s="235"/>
      <c r="P157" s="236"/>
      <c r="Q157" s="429"/>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7"/>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7"/>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7"/>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7"/>
      <c r="G162" s="234"/>
      <c r="H162" s="235"/>
      <c r="I162" s="235"/>
      <c r="J162" s="235"/>
      <c r="K162" s="235"/>
      <c r="L162" s="235"/>
      <c r="M162" s="235"/>
      <c r="N162" s="235"/>
      <c r="O162" s="235"/>
      <c r="P162" s="236"/>
      <c r="Q162" s="429"/>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7"/>
      <c r="G163" s="234"/>
      <c r="H163" s="235"/>
      <c r="I163" s="235"/>
      <c r="J163" s="235"/>
      <c r="K163" s="235"/>
      <c r="L163" s="235"/>
      <c r="M163" s="235"/>
      <c r="N163" s="235"/>
      <c r="O163" s="235"/>
      <c r="P163" s="236"/>
      <c r="Q163" s="429"/>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7"/>
      <c r="G164" s="234"/>
      <c r="H164" s="235"/>
      <c r="I164" s="235"/>
      <c r="J164" s="235"/>
      <c r="K164" s="235"/>
      <c r="L164" s="235"/>
      <c r="M164" s="235"/>
      <c r="N164" s="235"/>
      <c r="O164" s="235"/>
      <c r="P164" s="236"/>
      <c r="Q164" s="429"/>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7"/>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7"/>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7"/>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7"/>
      <c r="G169" s="234"/>
      <c r="H169" s="235"/>
      <c r="I169" s="235"/>
      <c r="J169" s="235"/>
      <c r="K169" s="235"/>
      <c r="L169" s="235"/>
      <c r="M169" s="235"/>
      <c r="N169" s="235"/>
      <c r="O169" s="235"/>
      <c r="P169" s="236"/>
      <c r="Q169" s="429"/>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7"/>
      <c r="G170" s="234"/>
      <c r="H170" s="235"/>
      <c r="I170" s="235"/>
      <c r="J170" s="235"/>
      <c r="K170" s="235"/>
      <c r="L170" s="235"/>
      <c r="M170" s="235"/>
      <c r="N170" s="235"/>
      <c r="O170" s="235"/>
      <c r="P170" s="236"/>
      <c r="Q170" s="429"/>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7"/>
      <c r="G171" s="234"/>
      <c r="H171" s="235"/>
      <c r="I171" s="235"/>
      <c r="J171" s="235"/>
      <c r="K171" s="235"/>
      <c r="L171" s="235"/>
      <c r="M171" s="235"/>
      <c r="N171" s="235"/>
      <c r="O171" s="235"/>
      <c r="P171" s="236"/>
      <c r="Q171" s="429"/>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7"/>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7"/>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7"/>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7"/>
      <c r="G176" s="234"/>
      <c r="H176" s="235"/>
      <c r="I176" s="235"/>
      <c r="J176" s="235"/>
      <c r="K176" s="235"/>
      <c r="L176" s="235"/>
      <c r="M176" s="235"/>
      <c r="N176" s="235"/>
      <c r="O176" s="235"/>
      <c r="P176" s="236"/>
      <c r="Q176" s="429"/>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7"/>
      <c r="G177" s="234"/>
      <c r="H177" s="235"/>
      <c r="I177" s="235"/>
      <c r="J177" s="235"/>
      <c r="K177" s="235"/>
      <c r="L177" s="235"/>
      <c r="M177" s="235"/>
      <c r="N177" s="235"/>
      <c r="O177" s="235"/>
      <c r="P177" s="236"/>
      <c r="Q177" s="429"/>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7"/>
      <c r="G178" s="234"/>
      <c r="H178" s="235"/>
      <c r="I178" s="235"/>
      <c r="J178" s="235"/>
      <c r="K178" s="235"/>
      <c r="L178" s="235"/>
      <c r="M178" s="235"/>
      <c r="N178" s="235"/>
      <c r="O178" s="235"/>
      <c r="P178" s="236"/>
      <c r="Q178" s="429"/>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7"/>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7"/>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7"/>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7"/>
      <c r="G183" s="234"/>
      <c r="H183" s="235"/>
      <c r="I183" s="235"/>
      <c r="J183" s="235"/>
      <c r="K183" s="235"/>
      <c r="L183" s="235"/>
      <c r="M183" s="235"/>
      <c r="N183" s="235"/>
      <c r="O183" s="235"/>
      <c r="P183" s="236"/>
      <c r="Q183" s="429"/>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7"/>
      <c r="G184" s="234"/>
      <c r="H184" s="235"/>
      <c r="I184" s="235"/>
      <c r="J184" s="235"/>
      <c r="K184" s="235"/>
      <c r="L184" s="235"/>
      <c r="M184" s="235"/>
      <c r="N184" s="235"/>
      <c r="O184" s="235"/>
      <c r="P184" s="236"/>
      <c r="Q184" s="429"/>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7"/>
      <c r="G185" s="234"/>
      <c r="H185" s="235"/>
      <c r="I185" s="235"/>
      <c r="J185" s="235"/>
      <c r="K185" s="235"/>
      <c r="L185" s="235"/>
      <c r="M185" s="235"/>
      <c r="N185" s="235"/>
      <c r="O185" s="235"/>
      <c r="P185" s="236"/>
      <c r="Q185" s="429"/>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8"/>
      <c r="F186" s="319"/>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769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6"/>
      <c r="B190" s="253"/>
      <c r="C190" s="252"/>
      <c r="D190" s="253"/>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6"/>
      <c r="B191" s="253"/>
      <c r="C191" s="252"/>
      <c r="D191" s="253"/>
      <c r="E191" s="239" t="s">
        <v>264</v>
      </c>
      <c r="F191" s="240"/>
      <c r="G191" s="23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6"/>
      <c r="B192" s="253"/>
      <c r="C192" s="252"/>
      <c r="D192" s="253"/>
      <c r="E192" s="250" t="s">
        <v>237</v>
      </c>
      <c r="F192" s="316"/>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7"/>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6"/>
      <c r="B195" s="253"/>
      <c r="C195" s="252"/>
      <c r="D195" s="253"/>
      <c r="E195" s="252"/>
      <c r="F195" s="317"/>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6"/>
      <c r="B196" s="253"/>
      <c r="C196" s="252"/>
      <c r="D196" s="253"/>
      <c r="E196" s="252"/>
      <c r="F196" s="317"/>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6"/>
      <c r="B199" s="253"/>
      <c r="C199" s="252"/>
      <c r="D199" s="253"/>
      <c r="E199" s="252"/>
      <c r="F199" s="317"/>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6"/>
      <c r="B200" s="253"/>
      <c r="C200" s="252"/>
      <c r="D200" s="253"/>
      <c r="E200" s="252"/>
      <c r="F200" s="317"/>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6"/>
      <c r="B203" s="253"/>
      <c r="C203" s="252"/>
      <c r="D203" s="253"/>
      <c r="E203" s="252"/>
      <c r="F203" s="317"/>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6"/>
      <c r="B204" s="253"/>
      <c r="C204" s="252"/>
      <c r="D204" s="253"/>
      <c r="E204" s="252"/>
      <c r="F204" s="317"/>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6"/>
      <c r="B207" s="253"/>
      <c r="C207" s="252"/>
      <c r="D207" s="253"/>
      <c r="E207" s="252"/>
      <c r="F207" s="317"/>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6"/>
      <c r="B208" s="253"/>
      <c r="C208" s="252"/>
      <c r="D208" s="253"/>
      <c r="E208" s="252"/>
      <c r="F208" s="317"/>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7"/>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6"/>
      <c r="B211" s="253"/>
      <c r="C211" s="252"/>
      <c r="D211" s="253"/>
      <c r="E211" s="252"/>
      <c r="F211" s="317"/>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6"/>
      <c r="B212" s="253"/>
      <c r="C212" s="252"/>
      <c r="D212" s="253"/>
      <c r="E212" s="252"/>
      <c r="F212" s="317"/>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6"/>
      <c r="B213" s="253"/>
      <c r="C213" s="252"/>
      <c r="D213" s="253"/>
      <c r="E213" s="252"/>
      <c r="F213" s="31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7"/>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7"/>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7"/>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7"/>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7"/>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7"/>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7"/>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7"/>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7"/>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7"/>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7"/>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7"/>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7"/>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7"/>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7"/>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7"/>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7"/>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7"/>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7"/>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7"/>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7"/>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7"/>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7"/>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7"/>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7"/>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7"/>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7"/>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7"/>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8"/>
      <c r="F246" s="319"/>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6"/>
      <c r="B250" s="253"/>
      <c r="C250" s="252"/>
      <c r="D250" s="253"/>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6"/>
      <c r="B251" s="253"/>
      <c r="C251" s="252"/>
      <c r="D251" s="253"/>
      <c r="E251" s="239" t="s">
        <v>264</v>
      </c>
      <c r="F251" s="240"/>
      <c r="G251" s="23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6"/>
      <c r="B252" s="253"/>
      <c r="C252" s="252"/>
      <c r="D252" s="253"/>
      <c r="E252" s="250" t="s">
        <v>237</v>
      </c>
      <c r="F252" s="316"/>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7"/>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6"/>
      <c r="B255" s="253"/>
      <c r="C255" s="252"/>
      <c r="D255" s="253"/>
      <c r="E255" s="252"/>
      <c r="F255" s="317"/>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6"/>
      <c r="B256" s="253"/>
      <c r="C256" s="252"/>
      <c r="D256" s="253"/>
      <c r="E256" s="252"/>
      <c r="F256" s="317"/>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6"/>
      <c r="B259" s="253"/>
      <c r="C259" s="252"/>
      <c r="D259" s="253"/>
      <c r="E259" s="252"/>
      <c r="F259" s="317"/>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6"/>
      <c r="B260" s="253"/>
      <c r="C260" s="252"/>
      <c r="D260" s="253"/>
      <c r="E260" s="252"/>
      <c r="F260" s="317"/>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6"/>
      <c r="B263" s="253"/>
      <c r="C263" s="252"/>
      <c r="D263" s="253"/>
      <c r="E263" s="252"/>
      <c r="F263" s="317"/>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6"/>
      <c r="B264" s="253"/>
      <c r="C264" s="252"/>
      <c r="D264" s="253"/>
      <c r="E264" s="252"/>
      <c r="F264" s="317"/>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6"/>
      <c r="B267" s="253"/>
      <c r="C267" s="252"/>
      <c r="D267" s="253"/>
      <c r="E267" s="252"/>
      <c r="F267" s="317"/>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6"/>
      <c r="B268" s="253"/>
      <c r="C268" s="252"/>
      <c r="D268" s="253"/>
      <c r="E268" s="252"/>
      <c r="F268" s="317"/>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7"/>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6"/>
      <c r="B271" s="253"/>
      <c r="C271" s="252"/>
      <c r="D271" s="253"/>
      <c r="E271" s="252"/>
      <c r="F271" s="317"/>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6"/>
      <c r="B272" s="253"/>
      <c r="C272" s="252"/>
      <c r="D272" s="253"/>
      <c r="E272" s="252"/>
      <c r="F272" s="317"/>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6"/>
      <c r="B273" s="253"/>
      <c r="C273" s="252"/>
      <c r="D273" s="253"/>
      <c r="E273" s="252"/>
      <c r="F273" s="31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7"/>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7"/>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7"/>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7"/>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7"/>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7"/>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7"/>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7"/>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7"/>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7"/>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7"/>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7"/>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7"/>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7"/>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7"/>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7"/>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7"/>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7"/>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7"/>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7"/>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7"/>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7"/>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7"/>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7"/>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7"/>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7"/>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7"/>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7"/>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8"/>
      <c r="F306" s="319"/>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6"/>
      <c r="B311" s="253"/>
      <c r="C311" s="252"/>
      <c r="D311" s="253"/>
      <c r="E311" s="239" t="s">
        <v>264</v>
      </c>
      <c r="F311" s="240"/>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6"/>
      <c r="B312" s="253"/>
      <c r="C312" s="252"/>
      <c r="D312" s="253"/>
      <c r="E312" s="250" t="s">
        <v>237</v>
      </c>
      <c r="F312" s="316"/>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7"/>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6"/>
      <c r="B315" s="253"/>
      <c r="C315" s="252"/>
      <c r="D315" s="253"/>
      <c r="E315" s="252"/>
      <c r="F315" s="317"/>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6"/>
      <c r="B316" s="253"/>
      <c r="C316" s="252"/>
      <c r="D316" s="253"/>
      <c r="E316" s="252"/>
      <c r="F316" s="317"/>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6"/>
      <c r="B319" s="253"/>
      <c r="C319" s="252"/>
      <c r="D319" s="253"/>
      <c r="E319" s="252"/>
      <c r="F319" s="317"/>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6"/>
      <c r="B320" s="253"/>
      <c r="C320" s="252"/>
      <c r="D320" s="253"/>
      <c r="E320" s="252"/>
      <c r="F320" s="317"/>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6"/>
      <c r="B323" s="253"/>
      <c r="C323" s="252"/>
      <c r="D323" s="253"/>
      <c r="E323" s="252"/>
      <c r="F323" s="317"/>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6"/>
      <c r="B324" s="253"/>
      <c r="C324" s="252"/>
      <c r="D324" s="253"/>
      <c r="E324" s="252"/>
      <c r="F324" s="317"/>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6"/>
      <c r="B327" s="253"/>
      <c r="C327" s="252"/>
      <c r="D327" s="253"/>
      <c r="E327" s="252"/>
      <c r="F327" s="317"/>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6"/>
      <c r="B328" s="253"/>
      <c r="C328" s="252"/>
      <c r="D328" s="253"/>
      <c r="E328" s="252"/>
      <c r="F328" s="317"/>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6"/>
      <c r="B331" s="253"/>
      <c r="C331" s="252"/>
      <c r="D331" s="253"/>
      <c r="E331" s="252"/>
      <c r="F331" s="317"/>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6"/>
      <c r="B332" s="253"/>
      <c r="C332" s="252"/>
      <c r="D332" s="253"/>
      <c r="E332" s="252"/>
      <c r="F332" s="317"/>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6"/>
      <c r="B333" s="253"/>
      <c r="C333" s="252"/>
      <c r="D333" s="253"/>
      <c r="E333" s="252"/>
      <c r="F333" s="31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7"/>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7"/>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7"/>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7"/>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7"/>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7"/>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7"/>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7"/>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7"/>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7"/>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7"/>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7"/>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7"/>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7"/>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7"/>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7"/>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7"/>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7"/>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7"/>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7"/>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7"/>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7"/>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7"/>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7"/>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7"/>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7"/>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7"/>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7"/>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8"/>
      <c r="F366" s="319"/>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6"/>
      <c r="B370" s="253"/>
      <c r="C370" s="252"/>
      <c r="D370" s="253"/>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6"/>
      <c r="B371" s="253"/>
      <c r="C371" s="252"/>
      <c r="D371" s="253"/>
      <c r="E371" s="239" t="s">
        <v>264</v>
      </c>
      <c r="F371" s="240"/>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6"/>
      <c r="B372" s="253"/>
      <c r="C372" s="252"/>
      <c r="D372" s="253"/>
      <c r="E372" s="250" t="s">
        <v>237</v>
      </c>
      <c r="F372" s="316"/>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6"/>
      <c r="B375" s="253"/>
      <c r="C375" s="252"/>
      <c r="D375" s="253"/>
      <c r="E375" s="252"/>
      <c r="F375" s="317"/>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6"/>
      <c r="B376" s="253"/>
      <c r="C376" s="252"/>
      <c r="D376" s="253"/>
      <c r="E376" s="252"/>
      <c r="F376" s="317"/>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6"/>
      <c r="B379" s="253"/>
      <c r="C379" s="252"/>
      <c r="D379" s="253"/>
      <c r="E379" s="252"/>
      <c r="F379" s="317"/>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6"/>
      <c r="B380" s="253"/>
      <c r="C380" s="252"/>
      <c r="D380" s="253"/>
      <c r="E380" s="252"/>
      <c r="F380" s="317"/>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6"/>
      <c r="B383" s="253"/>
      <c r="C383" s="252"/>
      <c r="D383" s="253"/>
      <c r="E383" s="252"/>
      <c r="F383" s="317"/>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6"/>
      <c r="B384" s="253"/>
      <c r="C384" s="252"/>
      <c r="D384" s="253"/>
      <c r="E384" s="252"/>
      <c r="F384" s="317"/>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6"/>
      <c r="B387" s="253"/>
      <c r="C387" s="252"/>
      <c r="D387" s="253"/>
      <c r="E387" s="252"/>
      <c r="F387" s="317"/>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6"/>
      <c r="B388" s="253"/>
      <c r="C388" s="252"/>
      <c r="D388" s="253"/>
      <c r="E388" s="252"/>
      <c r="F388" s="317"/>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6"/>
      <c r="B391" s="253"/>
      <c r="C391" s="252"/>
      <c r="D391" s="253"/>
      <c r="E391" s="252"/>
      <c r="F391" s="317"/>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6"/>
      <c r="B392" s="253"/>
      <c r="C392" s="252"/>
      <c r="D392" s="253"/>
      <c r="E392" s="252"/>
      <c r="F392" s="317"/>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6"/>
      <c r="B393" s="253"/>
      <c r="C393" s="252"/>
      <c r="D393" s="253"/>
      <c r="E393" s="252"/>
      <c r="F393" s="31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7"/>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7"/>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7"/>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7"/>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7"/>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7"/>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7"/>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7"/>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7"/>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7"/>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7"/>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7"/>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7"/>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7"/>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7"/>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7"/>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7"/>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7"/>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7"/>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7"/>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7"/>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7"/>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7"/>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7"/>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7"/>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7"/>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7"/>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7"/>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8"/>
      <c r="F426" s="319"/>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8"/>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6"/>
      <c r="B430" s="253"/>
      <c r="C430" s="250" t="s">
        <v>675</v>
      </c>
      <c r="D430" s="251"/>
      <c r="E430" s="239" t="s">
        <v>401</v>
      </c>
      <c r="F430" s="449"/>
      <c r="G430" s="241" t="s">
        <v>252</v>
      </c>
      <c r="H430" s="188"/>
      <c r="I430" s="188"/>
      <c r="J430" s="242" t="s">
        <v>768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6"/>
      <c r="B433" s="253"/>
      <c r="C433" s="252"/>
      <c r="D433" s="253"/>
      <c r="E433" s="196"/>
      <c r="F433" s="197"/>
      <c r="G433" s="232" t="s">
        <v>768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11"/>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11"/>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c r="AF435" s="167"/>
      <c r="AG435" s="167"/>
      <c r="AH435" s="168"/>
      <c r="AI435" s="166"/>
      <c r="AJ435" s="167"/>
      <c r="AK435" s="167"/>
      <c r="AL435" s="167"/>
      <c r="AM435" s="166"/>
      <c r="AN435" s="167"/>
      <c r="AO435" s="167"/>
      <c r="AP435" s="168"/>
      <c r="AQ435" s="166"/>
      <c r="AR435" s="167"/>
      <c r="AS435" s="167"/>
      <c r="AT435" s="168"/>
      <c r="AU435" s="167"/>
      <c r="AV435" s="167"/>
      <c r="AW435" s="167"/>
      <c r="AX435" s="211"/>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6"/>
      <c r="B458" s="253"/>
      <c r="C458" s="252"/>
      <c r="D458" s="253"/>
      <c r="E458" s="196"/>
      <c r="F458" s="197"/>
      <c r="G458" s="232" t="s">
        <v>768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768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113.2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719</v>
      </c>
      <c r="AE702" s="898"/>
      <c r="AF702" s="898"/>
      <c r="AG702" s="887" t="s">
        <v>764</v>
      </c>
      <c r="AH702" s="888"/>
      <c r="AI702" s="888"/>
      <c r="AJ702" s="888"/>
      <c r="AK702" s="888"/>
      <c r="AL702" s="888"/>
      <c r="AM702" s="888"/>
      <c r="AN702" s="888"/>
      <c r="AO702" s="888"/>
      <c r="AP702" s="888"/>
      <c r="AQ702" s="888"/>
      <c r="AR702" s="888"/>
      <c r="AS702" s="888"/>
      <c r="AT702" s="888"/>
      <c r="AU702" s="888"/>
      <c r="AV702" s="888"/>
      <c r="AW702" s="888"/>
      <c r="AX702" s="889"/>
    </row>
    <row r="703" spans="1:51"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719</v>
      </c>
      <c r="AE703" s="185"/>
      <c r="AF703" s="185"/>
      <c r="AG703" s="668" t="s">
        <v>765</v>
      </c>
      <c r="AH703" s="669"/>
      <c r="AI703" s="669"/>
      <c r="AJ703" s="669"/>
      <c r="AK703" s="669"/>
      <c r="AL703" s="669"/>
      <c r="AM703" s="669"/>
      <c r="AN703" s="669"/>
      <c r="AO703" s="669"/>
      <c r="AP703" s="669"/>
      <c r="AQ703" s="669"/>
      <c r="AR703" s="669"/>
      <c r="AS703" s="669"/>
      <c r="AT703" s="669"/>
      <c r="AU703" s="669"/>
      <c r="AV703" s="669"/>
      <c r="AW703" s="669"/>
      <c r="AX703" s="670"/>
    </row>
    <row r="704" spans="1:51" ht="69.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719</v>
      </c>
      <c r="AE704" s="586"/>
      <c r="AF704" s="586"/>
      <c r="AG704" s="429" t="s">
        <v>766</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719</v>
      </c>
      <c r="AE705" s="738"/>
      <c r="AF705" s="738"/>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2"/>
      <c r="C706" s="615"/>
      <c r="D706" s="616"/>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745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2"/>
      <c r="C707" s="617"/>
      <c r="D707" s="618"/>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745</v>
      </c>
      <c r="AE707" s="584"/>
      <c r="AF707" s="584"/>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719</v>
      </c>
      <c r="AE708" s="672"/>
      <c r="AF708" s="672"/>
      <c r="AG708" s="527" t="s">
        <v>755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719</v>
      </c>
      <c r="AE709" s="185"/>
      <c r="AF709" s="185"/>
      <c r="AG709" s="668" t="s">
        <v>756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746</v>
      </c>
      <c r="AE710" s="185"/>
      <c r="AF710" s="18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719</v>
      </c>
      <c r="AE711" s="185"/>
      <c r="AF711" s="185"/>
      <c r="AG711" s="668" t="s">
        <v>757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5" t="s">
        <v>746</v>
      </c>
      <c r="AE712" s="586"/>
      <c r="AF712" s="586"/>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746</v>
      </c>
      <c r="AE714" s="593"/>
      <c r="AF714" s="594"/>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719</v>
      </c>
      <c r="AE715" s="672"/>
      <c r="AF715" s="779"/>
      <c r="AG715" s="527" t="s">
        <v>758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746</v>
      </c>
      <c r="AE716" s="761"/>
      <c r="AF716" s="761"/>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719</v>
      </c>
      <c r="AE717" s="185"/>
      <c r="AF717" s="185"/>
      <c r="AG717" s="668" t="s">
        <v>759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719</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71"/>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54.75" customHeight="1" x14ac:dyDescent="0.15">
      <c r="A726" s="622" t="s">
        <v>48</v>
      </c>
      <c r="B726" s="623"/>
      <c r="C726" s="444" t="s">
        <v>53</v>
      </c>
      <c r="D726" s="581"/>
      <c r="E726" s="581"/>
      <c r="F726" s="582"/>
      <c r="G726" s="801" t="s">
        <v>770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45" customHeight="1" thickBot="1" x14ac:dyDescent="0.2">
      <c r="A727" s="624"/>
      <c r="B727" s="625"/>
      <c r="C727" s="700" t="s">
        <v>57</v>
      </c>
      <c r="D727" s="701"/>
      <c r="E727" s="701"/>
      <c r="F727" s="702"/>
      <c r="G727" s="799" t="s">
        <v>748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33.75"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37.5" customHeight="1" thickBot="1" x14ac:dyDescent="0.2">
      <c r="A731" s="619"/>
      <c r="B731" s="620"/>
      <c r="C731" s="620"/>
      <c r="D731" s="620"/>
      <c r="E731" s="621"/>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38.25" customHeight="1" thickBot="1" x14ac:dyDescent="0.2">
      <c r="A733" s="619"/>
      <c r="B733" s="620"/>
      <c r="C733" s="620"/>
      <c r="D733" s="620"/>
      <c r="E733" s="62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40" t="s">
        <v>721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6"/>
      <c r="B788" s="765"/>
      <c r="C788" s="765"/>
      <c r="D788" s="765"/>
      <c r="E788" s="765"/>
      <c r="F788" s="76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6"/>
      <c r="B789" s="765"/>
      <c r="C789" s="765"/>
      <c r="D789" s="765"/>
      <c r="E789" s="765"/>
      <c r="F789" s="766"/>
      <c r="G789" s="450" t="s">
        <v>739</v>
      </c>
      <c r="H789" s="451"/>
      <c r="I789" s="451"/>
      <c r="J789" s="451"/>
      <c r="K789" s="452"/>
      <c r="L789" s="453" t="s">
        <v>741</v>
      </c>
      <c r="M789" s="454"/>
      <c r="N789" s="454"/>
      <c r="O789" s="454"/>
      <c r="P789" s="454"/>
      <c r="Q789" s="454"/>
      <c r="R789" s="454"/>
      <c r="S789" s="454"/>
      <c r="T789" s="454"/>
      <c r="U789" s="454"/>
      <c r="V789" s="454"/>
      <c r="W789" s="454"/>
      <c r="X789" s="455"/>
      <c r="Y789" s="456">
        <v>285</v>
      </c>
      <c r="Z789" s="457"/>
      <c r="AA789" s="457"/>
      <c r="AB789" s="557"/>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6"/>
      <c r="B790" s="765"/>
      <c r="C790" s="765"/>
      <c r="D790" s="765"/>
      <c r="E790" s="765"/>
      <c r="F790" s="766"/>
      <c r="G790" s="351" t="s">
        <v>738</v>
      </c>
      <c r="H790" s="352"/>
      <c r="I790" s="352"/>
      <c r="J790" s="352"/>
      <c r="K790" s="353"/>
      <c r="L790" s="403" t="s">
        <v>742</v>
      </c>
      <c r="M790" s="404"/>
      <c r="N790" s="404"/>
      <c r="O790" s="404"/>
      <c r="P790" s="404"/>
      <c r="Q790" s="404"/>
      <c r="R790" s="404"/>
      <c r="S790" s="404"/>
      <c r="T790" s="404"/>
      <c r="U790" s="404"/>
      <c r="V790" s="404"/>
      <c r="W790" s="404"/>
      <c r="X790" s="405"/>
      <c r="Y790" s="400">
        <v>24</v>
      </c>
      <c r="Z790" s="401"/>
      <c r="AA790" s="401"/>
      <c r="AB790" s="407"/>
      <c r="AC790" s="351"/>
      <c r="AD790" s="352"/>
      <c r="AE790" s="352"/>
      <c r="AF790" s="352"/>
      <c r="AG790" s="353"/>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6"/>
      <c r="B791" s="765"/>
      <c r="C791" s="765"/>
      <c r="D791" s="765"/>
      <c r="E791" s="765"/>
      <c r="F791" s="766"/>
      <c r="G791" s="351" t="s">
        <v>743</v>
      </c>
      <c r="H791" s="794"/>
      <c r="I791" s="794"/>
      <c r="J791" s="794"/>
      <c r="K791" s="795"/>
      <c r="L791" s="403" t="s">
        <v>744</v>
      </c>
      <c r="M791" s="404"/>
      <c r="N791" s="404"/>
      <c r="O791" s="404"/>
      <c r="P791" s="404"/>
      <c r="Q791" s="404"/>
      <c r="R791" s="404"/>
      <c r="S791" s="404"/>
      <c r="T791" s="404"/>
      <c r="U791" s="404"/>
      <c r="V791" s="404"/>
      <c r="W791" s="404"/>
      <c r="X791" s="405"/>
      <c r="Y791" s="400">
        <v>9</v>
      </c>
      <c r="Z791" s="401"/>
      <c r="AA791" s="401"/>
      <c r="AB791" s="407"/>
      <c r="AC791" s="351"/>
      <c r="AD791" s="352"/>
      <c r="AE791" s="352"/>
      <c r="AF791" s="352"/>
      <c r="AG791" s="353"/>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6"/>
      <c r="B792" s="765"/>
      <c r="C792" s="765"/>
      <c r="D792" s="765"/>
      <c r="E792" s="765"/>
      <c r="F792" s="766"/>
      <c r="G792" s="351"/>
      <c r="H792" s="352"/>
      <c r="I792" s="352"/>
      <c r="J792" s="352"/>
      <c r="K792" s="353"/>
      <c r="L792" s="403"/>
      <c r="M792" s="404"/>
      <c r="N792" s="404"/>
      <c r="O792" s="404"/>
      <c r="P792" s="404"/>
      <c r="Q792" s="404"/>
      <c r="R792" s="404"/>
      <c r="S792" s="404"/>
      <c r="T792" s="404"/>
      <c r="U792" s="404"/>
      <c r="V792" s="404"/>
      <c r="W792" s="404"/>
      <c r="X792" s="405"/>
      <c r="Y792" s="400"/>
      <c r="Z792" s="401"/>
      <c r="AA792" s="401"/>
      <c r="AB792" s="407"/>
      <c r="AC792" s="351"/>
      <c r="AD792" s="352"/>
      <c r="AE792" s="352"/>
      <c r="AF792" s="352"/>
      <c r="AG792" s="353"/>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6"/>
      <c r="B793" s="765"/>
      <c r="C793" s="765"/>
      <c r="D793" s="765"/>
      <c r="E793" s="765"/>
      <c r="F793" s="766"/>
      <c r="G793" s="351"/>
      <c r="H793" s="352"/>
      <c r="I793" s="352"/>
      <c r="J793" s="352"/>
      <c r="K793" s="353"/>
      <c r="L793" s="403"/>
      <c r="M793" s="404"/>
      <c r="N793" s="404"/>
      <c r="O793" s="404"/>
      <c r="P793" s="404"/>
      <c r="Q793" s="404"/>
      <c r="R793" s="404"/>
      <c r="S793" s="404"/>
      <c r="T793" s="404"/>
      <c r="U793" s="404"/>
      <c r="V793" s="404"/>
      <c r="W793" s="404"/>
      <c r="X793" s="405"/>
      <c r="Y793" s="400"/>
      <c r="Z793" s="401"/>
      <c r="AA793" s="401"/>
      <c r="AB793" s="407"/>
      <c r="AC793" s="351"/>
      <c r="AD793" s="352"/>
      <c r="AE793" s="352"/>
      <c r="AF793" s="352"/>
      <c r="AG793" s="353"/>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6"/>
      <c r="B794" s="765"/>
      <c r="C794" s="765"/>
      <c r="D794" s="765"/>
      <c r="E794" s="765"/>
      <c r="F794" s="766"/>
      <c r="G794" s="351"/>
      <c r="H794" s="352"/>
      <c r="I794" s="352"/>
      <c r="J794" s="352"/>
      <c r="K794" s="353"/>
      <c r="L794" s="403"/>
      <c r="M794" s="404"/>
      <c r="N794" s="404"/>
      <c r="O794" s="404"/>
      <c r="P794" s="404"/>
      <c r="Q794" s="404"/>
      <c r="R794" s="404"/>
      <c r="S794" s="404"/>
      <c r="T794" s="404"/>
      <c r="U794" s="404"/>
      <c r="V794" s="404"/>
      <c r="W794" s="404"/>
      <c r="X794" s="405"/>
      <c r="Y794" s="400"/>
      <c r="Z794" s="401"/>
      <c r="AA794" s="401"/>
      <c r="AB794" s="407"/>
      <c r="AC794" s="351"/>
      <c r="AD794" s="352"/>
      <c r="AE794" s="352"/>
      <c r="AF794" s="352"/>
      <c r="AG794" s="353"/>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6"/>
      <c r="B795" s="765"/>
      <c r="C795" s="765"/>
      <c r="D795" s="765"/>
      <c r="E795" s="765"/>
      <c r="F795" s="766"/>
      <c r="G795" s="351"/>
      <c r="H795" s="352"/>
      <c r="I795" s="352"/>
      <c r="J795" s="352"/>
      <c r="K795" s="353"/>
      <c r="L795" s="403"/>
      <c r="M795" s="404"/>
      <c r="N795" s="404"/>
      <c r="O795" s="404"/>
      <c r="P795" s="404"/>
      <c r="Q795" s="404"/>
      <c r="R795" s="404"/>
      <c r="S795" s="404"/>
      <c r="T795" s="404"/>
      <c r="U795" s="404"/>
      <c r="V795" s="404"/>
      <c r="W795" s="404"/>
      <c r="X795" s="405"/>
      <c r="Y795" s="400"/>
      <c r="Z795" s="401"/>
      <c r="AA795" s="401"/>
      <c r="AB795" s="407"/>
      <c r="AC795" s="351"/>
      <c r="AD795" s="352"/>
      <c r="AE795" s="352"/>
      <c r="AF795" s="352"/>
      <c r="AG795" s="353"/>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6"/>
      <c r="B796" s="765"/>
      <c r="C796" s="765"/>
      <c r="D796" s="765"/>
      <c r="E796" s="765"/>
      <c r="F796" s="766"/>
      <c r="G796" s="351"/>
      <c r="H796" s="352"/>
      <c r="I796" s="352"/>
      <c r="J796" s="352"/>
      <c r="K796" s="353"/>
      <c r="L796" s="403"/>
      <c r="M796" s="404"/>
      <c r="N796" s="404"/>
      <c r="O796" s="404"/>
      <c r="P796" s="404"/>
      <c r="Q796" s="404"/>
      <c r="R796" s="404"/>
      <c r="S796" s="404"/>
      <c r="T796" s="404"/>
      <c r="U796" s="404"/>
      <c r="V796" s="404"/>
      <c r="W796" s="404"/>
      <c r="X796" s="405"/>
      <c r="Y796" s="400"/>
      <c r="Z796" s="401"/>
      <c r="AA796" s="401"/>
      <c r="AB796" s="407"/>
      <c r="AC796" s="351"/>
      <c r="AD796" s="352"/>
      <c r="AE796" s="352"/>
      <c r="AF796" s="352"/>
      <c r="AG796" s="353"/>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6"/>
      <c r="B797" s="765"/>
      <c r="C797" s="765"/>
      <c r="D797" s="765"/>
      <c r="E797" s="765"/>
      <c r="F797" s="766"/>
      <c r="G797" s="351"/>
      <c r="H797" s="352"/>
      <c r="I797" s="352"/>
      <c r="J797" s="352"/>
      <c r="K797" s="353"/>
      <c r="L797" s="403"/>
      <c r="M797" s="404"/>
      <c r="N797" s="404"/>
      <c r="O797" s="404"/>
      <c r="P797" s="404"/>
      <c r="Q797" s="404"/>
      <c r="R797" s="404"/>
      <c r="S797" s="404"/>
      <c r="T797" s="404"/>
      <c r="U797" s="404"/>
      <c r="V797" s="404"/>
      <c r="W797" s="404"/>
      <c r="X797" s="405"/>
      <c r="Y797" s="400"/>
      <c r="Z797" s="401"/>
      <c r="AA797" s="401"/>
      <c r="AB797" s="407"/>
      <c r="AC797" s="351"/>
      <c r="AD797" s="352"/>
      <c r="AE797" s="352"/>
      <c r="AF797" s="352"/>
      <c r="AG797" s="353"/>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6"/>
      <c r="B798" s="765"/>
      <c r="C798" s="765"/>
      <c r="D798" s="765"/>
      <c r="E798" s="765"/>
      <c r="F798" s="766"/>
      <c r="G798" s="351"/>
      <c r="H798" s="352"/>
      <c r="I798" s="352"/>
      <c r="J798" s="352"/>
      <c r="K798" s="353"/>
      <c r="L798" s="403"/>
      <c r="M798" s="404"/>
      <c r="N798" s="404"/>
      <c r="O798" s="404"/>
      <c r="P798" s="404"/>
      <c r="Q798" s="404"/>
      <c r="R798" s="404"/>
      <c r="S798" s="404"/>
      <c r="T798" s="404"/>
      <c r="U798" s="404"/>
      <c r="V798" s="404"/>
      <c r="W798" s="404"/>
      <c r="X798" s="405"/>
      <c r="Y798" s="400"/>
      <c r="Z798" s="401"/>
      <c r="AA798" s="401"/>
      <c r="AB798" s="407"/>
      <c r="AC798" s="351"/>
      <c r="AD798" s="352"/>
      <c r="AE798" s="352"/>
      <c r="AF798" s="352"/>
      <c r="AG798" s="353"/>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6"/>
      <c r="B799" s="765"/>
      <c r="C799" s="765"/>
      <c r="D799" s="765"/>
      <c r="E799" s="765"/>
      <c r="F799" s="766"/>
      <c r="G799" s="411" t="s">
        <v>20</v>
      </c>
      <c r="H799" s="412"/>
      <c r="I799" s="412"/>
      <c r="J799" s="412"/>
      <c r="K799" s="412"/>
      <c r="L799" s="413"/>
      <c r="M799" s="414"/>
      <c r="N799" s="414"/>
      <c r="O799" s="414"/>
      <c r="P799" s="414"/>
      <c r="Q799" s="414"/>
      <c r="R799" s="414"/>
      <c r="S799" s="414"/>
      <c r="T799" s="414"/>
      <c r="U799" s="414"/>
      <c r="V799" s="414"/>
      <c r="W799" s="414"/>
      <c r="X799" s="415"/>
      <c r="Y799" s="416">
        <f>SUM(Y789:AB798)</f>
        <v>318</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6"/>
      <c r="B800" s="765"/>
      <c r="C800" s="765"/>
      <c r="D800" s="765"/>
      <c r="E800" s="765"/>
      <c r="F800" s="766"/>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6"/>
      <c r="B801" s="765"/>
      <c r="C801" s="765"/>
      <c r="D801" s="765"/>
      <c r="E801" s="765"/>
      <c r="F801" s="76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6"/>
      <c r="B802" s="765"/>
      <c r="C802" s="765"/>
      <c r="D802" s="765"/>
      <c r="E802" s="765"/>
      <c r="F802" s="766"/>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7"/>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6"/>
      <c r="B803" s="765"/>
      <c r="C803" s="765"/>
      <c r="D803" s="765"/>
      <c r="E803" s="765"/>
      <c r="F803" s="766"/>
      <c r="G803" s="351"/>
      <c r="H803" s="352"/>
      <c r="I803" s="352"/>
      <c r="J803" s="352"/>
      <c r="K803" s="353"/>
      <c r="L803" s="403"/>
      <c r="M803" s="404"/>
      <c r="N803" s="404"/>
      <c r="O803" s="404"/>
      <c r="P803" s="404"/>
      <c r="Q803" s="404"/>
      <c r="R803" s="404"/>
      <c r="S803" s="404"/>
      <c r="T803" s="404"/>
      <c r="U803" s="404"/>
      <c r="V803" s="404"/>
      <c r="W803" s="404"/>
      <c r="X803" s="405"/>
      <c r="Y803" s="400"/>
      <c r="Z803" s="401"/>
      <c r="AA803" s="401"/>
      <c r="AB803" s="407"/>
      <c r="AC803" s="351"/>
      <c r="AD803" s="352"/>
      <c r="AE803" s="352"/>
      <c r="AF803" s="352"/>
      <c r="AG803" s="353"/>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6"/>
      <c r="B804" s="765"/>
      <c r="C804" s="765"/>
      <c r="D804" s="765"/>
      <c r="E804" s="765"/>
      <c r="F804" s="766"/>
      <c r="G804" s="351"/>
      <c r="H804" s="352"/>
      <c r="I804" s="352"/>
      <c r="J804" s="352"/>
      <c r="K804" s="353"/>
      <c r="L804" s="403"/>
      <c r="M804" s="404"/>
      <c r="N804" s="404"/>
      <c r="O804" s="404"/>
      <c r="P804" s="404"/>
      <c r="Q804" s="404"/>
      <c r="R804" s="404"/>
      <c r="S804" s="404"/>
      <c r="T804" s="404"/>
      <c r="U804" s="404"/>
      <c r="V804" s="404"/>
      <c r="W804" s="404"/>
      <c r="X804" s="405"/>
      <c r="Y804" s="400"/>
      <c r="Z804" s="401"/>
      <c r="AA804" s="401"/>
      <c r="AB804" s="407"/>
      <c r="AC804" s="351"/>
      <c r="AD804" s="352"/>
      <c r="AE804" s="352"/>
      <c r="AF804" s="352"/>
      <c r="AG804" s="353"/>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6"/>
      <c r="B805" s="765"/>
      <c r="C805" s="765"/>
      <c r="D805" s="765"/>
      <c r="E805" s="765"/>
      <c r="F805" s="766"/>
      <c r="G805" s="351"/>
      <c r="H805" s="352"/>
      <c r="I805" s="352"/>
      <c r="J805" s="352"/>
      <c r="K805" s="353"/>
      <c r="L805" s="403"/>
      <c r="M805" s="404"/>
      <c r="N805" s="404"/>
      <c r="O805" s="404"/>
      <c r="P805" s="404"/>
      <c r="Q805" s="404"/>
      <c r="R805" s="404"/>
      <c r="S805" s="404"/>
      <c r="T805" s="404"/>
      <c r="U805" s="404"/>
      <c r="V805" s="404"/>
      <c r="W805" s="404"/>
      <c r="X805" s="405"/>
      <c r="Y805" s="400"/>
      <c r="Z805" s="401"/>
      <c r="AA805" s="401"/>
      <c r="AB805" s="407"/>
      <c r="AC805" s="351"/>
      <c r="AD805" s="352"/>
      <c r="AE805" s="352"/>
      <c r="AF805" s="352"/>
      <c r="AG805" s="353"/>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6"/>
      <c r="B806" s="765"/>
      <c r="C806" s="765"/>
      <c r="D806" s="765"/>
      <c r="E806" s="765"/>
      <c r="F806" s="766"/>
      <c r="G806" s="351"/>
      <c r="H806" s="352"/>
      <c r="I806" s="352"/>
      <c r="J806" s="352"/>
      <c r="K806" s="353"/>
      <c r="L806" s="403"/>
      <c r="M806" s="404"/>
      <c r="N806" s="404"/>
      <c r="O806" s="404"/>
      <c r="P806" s="404"/>
      <c r="Q806" s="404"/>
      <c r="R806" s="404"/>
      <c r="S806" s="404"/>
      <c r="T806" s="404"/>
      <c r="U806" s="404"/>
      <c r="V806" s="404"/>
      <c r="W806" s="404"/>
      <c r="X806" s="405"/>
      <c r="Y806" s="400"/>
      <c r="Z806" s="401"/>
      <c r="AA806" s="401"/>
      <c r="AB806" s="407"/>
      <c r="AC806" s="351"/>
      <c r="AD806" s="352"/>
      <c r="AE806" s="352"/>
      <c r="AF806" s="352"/>
      <c r="AG806" s="353"/>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6"/>
      <c r="B807" s="765"/>
      <c r="C807" s="765"/>
      <c r="D807" s="765"/>
      <c r="E807" s="765"/>
      <c r="F807" s="766"/>
      <c r="G807" s="351"/>
      <c r="H807" s="352"/>
      <c r="I807" s="352"/>
      <c r="J807" s="352"/>
      <c r="K807" s="353"/>
      <c r="L807" s="403"/>
      <c r="M807" s="404"/>
      <c r="N807" s="404"/>
      <c r="O807" s="404"/>
      <c r="P807" s="404"/>
      <c r="Q807" s="404"/>
      <c r="R807" s="404"/>
      <c r="S807" s="404"/>
      <c r="T807" s="404"/>
      <c r="U807" s="404"/>
      <c r="V807" s="404"/>
      <c r="W807" s="404"/>
      <c r="X807" s="405"/>
      <c r="Y807" s="400"/>
      <c r="Z807" s="401"/>
      <c r="AA807" s="401"/>
      <c r="AB807" s="407"/>
      <c r="AC807" s="351"/>
      <c r="AD807" s="352"/>
      <c r="AE807" s="352"/>
      <c r="AF807" s="352"/>
      <c r="AG807" s="353"/>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6"/>
      <c r="B808" s="765"/>
      <c r="C808" s="765"/>
      <c r="D808" s="765"/>
      <c r="E808" s="765"/>
      <c r="F808" s="766"/>
      <c r="G808" s="351"/>
      <c r="H808" s="352"/>
      <c r="I808" s="352"/>
      <c r="J808" s="352"/>
      <c r="K808" s="353"/>
      <c r="L808" s="403"/>
      <c r="M808" s="404"/>
      <c r="N808" s="404"/>
      <c r="O808" s="404"/>
      <c r="P808" s="404"/>
      <c r="Q808" s="404"/>
      <c r="R808" s="404"/>
      <c r="S808" s="404"/>
      <c r="T808" s="404"/>
      <c r="U808" s="404"/>
      <c r="V808" s="404"/>
      <c r="W808" s="404"/>
      <c r="X808" s="405"/>
      <c r="Y808" s="400"/>
      <c r="Z808" s="401"/>
      <c r="AA808" s="401"/>
      <c r="AB808" s="407"/>
      <c r="AC808" s="351"/>
      <c r="AD808" s="352"/>
      <c r="AE808" s="352"/>
      <c r="AF808" s="352"/>
      <c r="AG808" s="353"/>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6"/>
      <c r="B809" s="765"/>
      <c r="C809" s="765"/>
      <c r="D809" s="765"/>
      <c r="E809" s="765"/>
      <c r="F809" s="766"/>
      <c r="G809" s="351"/>
      <c r="H809" s="352"/>
      <c r="I809" s="352"/>
      <c r="J809" s="352"/>
      <c r="K809" s="353"/>
      <c r="L809" s="403"/>
      <c r="M809" s="404"/>
      <c r="N809" s="404"/>
      <c r="O809" s="404"/>
      <c r="P809" s="404"/>
      <c r="Q809" s="404"/>
      <c r="R809" s="404"/>
      <c r="S809" s="404"/>
      <c r="T809" s="404"/>
      <c r="U809" s="404"/>
      <c r="V809" s="404"/>
      <c r="W809" s="404"/>
      <c r="X809" s="405"/>
      <c r="Y809" s="400"/>
      <c r="Z809" s="401"/>
      <c r="AA809" s="401"/>
      <c r="AB809" s="407"/>
      <c r="AC809" s="351"/>
      <c r="AD809" s="352"/>
      <c r="AE809" s="352"/>
      <c r="AF809" s="352"/>
      <c r="AG809" s="353"/>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6"/>
      <c r="B810" s="765"/>
      <c r="C810" s="765"/>
      <c r="D810" s="765"/>
      <c r="E810" s="765"/>
      <c r="F810" s="766"/>
      <c r="G810" s="351"/>
      <c r="H810" s="352"/>
      <c r="I810" s="352"/>
      <c r="J810" s="352"/>
      <c r="K810" s="353"/>
      <c r="L810" s="403"/>
      <c r="M810" s="404"/>
      <c r="N810" s="404"/>
      <c r="O810" s="404"/>
      <c r="P810" s="404"/>
      <c r="Q810" s="404"/>
      <c r="R810" s="404"/>
      <c r="S810" s="404"/>
      <c r="T810" s="404"/>
      <c r="U810" s="404"/>
      <c r="V810" s="404"/>
      <c r="W810" s="404"/>
      <c r="X810" s="405"/>
      <c r="Y810" s="400"/>
      <c r="Z810" s="401"/>
      <c r="AA810" s="401"/>
      <c r="AB810" s="407"/>
      <c r="AC810" s="351"/>
      <c r="AD810" s="352"/>
      <c r="AE810" s="352"/>
      <c r="AF810" s="352"/>
      <c r="AG810" s="353"/>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6"/>
      <c r="B811" s="765"/>
      <c r="C811" s="765"/>
      <c r="D811" s="765"/>
      <c r="E811" s="765"/>
      <c r="F811" s="766"/>
      <c r="G811" s="351"/>
      <c r="H811" s="352"/>
      <c r="I811" s="352"/>
      <c r="J811" s="352"/>
      <c r="K811" s="353"/>
      <c r="L811" s="403"/>
      <c r="M811" s="404"/>
      <c r="N811" s="404"/>
      <c r="O811" s="404"/>
      <c r="P811" s="404"/>
      <c r="Q811" s="404"/>
      <c r="R811" s="404"/>
      <c r="S811" s="404"/>
      <c r="T811" s="404"/>
      <c r="U811" s="404"/>
      <c r="V811" s="404"/>
      <c r="W811" s="404"/>
      <c r="X811" s="405"/>
      <c r="Y811" s="400"/>
      <c r="Z811" s="401"/>
      <c r="AA811" s="401"/>
      <c r="AB811" s="407"/>
      <c r="AC811" s="351"/>
      <c r="AD811" s="352"/>
      <c r="AE811" s="352"/>
      <c r="AF811" s="352"/>
      <c r="AG811" s="353"/>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x14ac:dyDescent="0.15">
      <c r="A812" s="556"/>
      <c r="B812" s="765"/>
      <c r="C812" s="765"/>
      <c r="D812" s="765"/>
      <c r="E812" s="765"/>
      <c r="F812" s="766"/>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6"/>
      <c r="B813" s="765"/>
      <c r="C813" s="765"/>
      <c r="D813" s="765"/>
      <c r="E813" s="765"/>
      <c r="F813" s="766"/>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6"/>
      <c r="B814" s="765"/>
      <c r="C814" s="765"/>
      <c r="D814" s="765"/>
      <c r="E814" s="765"/>
      <c r="F814" s="76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6"/>
      <c r="B815" s="765"/>
      <c r="C815" s="765"/>
      <c r="D815" s="765"/>
      <c r="E815" s="765"/>
      <c r="F815" s="76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7"/>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6"/>
      <c r="B816" s="765"/>
      <c r="C816" s="765"/>
      <c r="D816" s="765"/>
      <c r="E816" s="765"/>
      <c r="F816" s="766"/>
      <c r="G816" s="351"/>
      <c r="H816" s="352"/>
      <c r="I816" s="352"/>
      <c r="J816" s="352"/>
      <c r="K816" s="353"/>
      <c r="L816" s="403"/>
      <c r="M816" s="404"/>
      <c r="N816" s="404"/>
      <c r="O816" s="404"/>
      <c r="P816" s="404"/>
      <c r="Q816" s="404"/>
      <c r="R816" s="404"/>
      <c r="S816" s="404"/>
      <c r="T816" s="404"/>
      <c r="U816" s="404"/>
      <c r="V816" s="404"/>
      <c r="W816" s="404"/>
      <c r="X816" s="405"/>
      <c r="Y816" s="400"/>
      <c r="Z816" s="401"/>
      <c r="AA816" s="401"/>
      <c r="AB816" s="407"/>
      <c r="AC816" s="351"/>
      <c r="AD816" s="352"/>
      <c r="AE816" s="352"/>
      <c r="AF816" s="352"/>
      <c r="AG816" s="353"/>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5"/>
      <c r="C817" s="765"/>
      <c r="D817" s="765"/>
      <c r="E817" s="765"/>
      <c r="F817" s="766"/>
      <c r="G817" s="351"/>
      <c r="H817" s="352"/>
      <c r="I817" s="352"/>
      <c r="J817" s="352"/>
      <c r="K817" s="353"/>
      <c r="L817" s="403"/>
      <c r="M817" s="404"/>
      <c r="N817" s="404"/>
      <c r="O817" s="404"/>
      <c r="P817" s="404"/>
      <c r="Q817" s="404"/>
      <c r="R817" s="404"/>
      <c r="S817" s="404"/>
      <c r="T817" s="404"/>
      <c r="U817" s="404"/>
      <c r="V817" s="404"/>
      <c r="W817" s="404"/>
      <c r="X817" s="405"/>
      <c r="Y817" s="400"/>
      <c r="Z817" s="401"/>
      <c r="AA817" s="401"/>
      <c r="AB817" s="407"/>
      <c r="AC817" s="351"/>
      <c r="AD817" s="352"/>
      <c r="AE817" s="352"/>
      <c r="AF817" s="352"/>
      <c r="AG817" s="353"/>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5"/>
      <c r="C818" s="765"/>
      <c r="D818" s="765"/>
      <c r="E818" s="765"/>
      <c r="F818" s="766"/>
      <c r="G818" s="351"/>
      <c r="H818" s="352"/>
      <c r="I818" s="352"/>
      <c r="J818" s="352"/>
      <c r="K818" s="353"/>
      <c r="L818" s="403"/>
      <c r="M818" s="404"/>
      <c r="N818" s="404"/>
      <c r="O818" s="404"/>
      <c r="P818" s="404"/>
      <c r="Q818" s="404"/>
      <c r="R818" s="404"/>
      <c r="S818" s="404"/>
      <c r="T818" s="404"/>
      <c r="U818" s="404"/>
      <c r="V818" s="404"/>
      <c r="W818" s="404"/>
      <c r="X818" s="405"/>
      <c r="Y818" s="400"/>
      <c r="Z818" s="401"/>
      <c r="AA818" s="401"/>
      <c r="AB818" s="407"/>
      <c r="AC818" s="351"/>
      <c r="AD818" s="352"/>
      <c r="AE818" s="352"/>
      <c r="AF818" s="352"/>
      <c r="AG818" s="353"/>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5"/>
      <c r="C819" s="765"/>
      <c r="D819" s="765"/>
      <c r="E819" s="765"/>
      <c r="F819" s="766"/>
      <c r="G819" s="351"/>
      <c r="H819" s="352"/>
      <c r="I819" s="352"/>
      <c r="J819" s="352"/>
      <c r="K819" s="353"/>
      <c r="L819" s="403"/>
      <c r="M819" s="404"/>
      <c r="N819" s="404"/>
      <c r="O819" s="404"/>
      <c r="P819" s="404"/>
      <c r="Q819" s="404"/>
      <c r="R819" s="404"/>
      <c r="S819" s="404"/>
      <c r="T819" s="404"/>
      <c r="U819" s="404"/>
      <c r="V819" s="404"/>
      <c r="W819" s="404"/>
      <c r="X819" s="405"/>
      <c r="Y819" s="400"/>
      <c r="Z819" s="401"/>
      <c r="AA819" s="401"/>
      <c r="AB819" s="407"/>
      <c r="AC819" s="351"/>
      <c r="AD819" s="352"/>
      <c r="AE819" s="352"/>
      <c r="AF819" s="352"/>
      <c r="AG819" s="353"/>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5"/>
      <c r="C820" s="765"/>
      <c r="D820" s="765"/>
      <c r="E820" s="765"/>
      <c r="F820" s="766"/>
      <c r="G820" s="351"/>
      <c r="H820" s="352"/>
      <c r="I820" s="352"/>
      <c r="J820" s="352"/>
      <c r="K820" s="353"/>
      <c r="L820" s="403"/>
      <c r="M820" s="404"/>
      <c r="N820" s="404"/>
      <c r="O820" s="404"/>
      <c r="P820" s="404"/>
      <c r="Q820" s="404"/>
      <c r="R820" s="404"/>
      <c r="S820" s="404"/>
      <c r="T820" s="404"/>
      <c r="U820" s="404"/>
      <c r="V820" s="404"/>
      <c r="W820" s="404"/>
      <c r="X820" s="405"/>
      <c r="Y820" s="400"/>
      <c r="Z820" s="401"/>
      <c r="AA820" s="401"/>
      <c r="AB820" s="407"/>
      <c r="AC820" s="351"/>
      <c r="AD820" s="352"/>
      <c r="AE820" s="352"/>
      <c r="AF820" s="352"/>
      <c r="AG820" s="353"/>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5"/>
      <c r="C821" s="765"/>
      <c r="D821" s="765"/>
      <c r="E821" s="765"/>
      <c r="F821" s="766"/>
      <c r="G821" s="351"/>
      <c r="H821" s="352"/>
      <c r="I821" s="352"/>
      <c r="J821" s="352"/>
      <c r="K821" s="353"/>
      <c r="L821" s="403"/>
      <c r="M821" s="404"/>
      <c r="N821" s="404"/>
      <c r="O821" s="404"/>
      <c r="P821" s="404"/>
      <c r="Q821" s="404"/>
      <c r="R821" s="404"/>
      <c r="S821" s="404"/>
      <c r="T821" s="404"/>
      <c r="U821" s="404"/>
      <c r="V821" s="404"/>
      <c r="W821" s="404"/>
      <c r="X821" s="405"/>
      <c r="Y821" s="400"/>
      <c r="Z821" s="401"/>
      <c r="AA821" s="401"/>
      <c r="AB821" s="407"/>
      <c r="AC821" s="351"/>
      <c r="AD821" s="352"/>
      <c r="AE821" s="352"/>
      <c r="AF821" s="352"/>
      <c r="AG821" s="353"/>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5"/>
      <c r="C822" s="765"/>
      <c r="D822" s="765"/>
      <c r="E822" s="765"/>
      <c r="F822" s="766"/>
      <c r="G822" s="351"/>
      <c r="H822" s="352"/>
      <c r="I822" s="352"/>
      <c r="J822" s="352"/>
      <c r="K822" s="353"/>
      <c r="L822" s="403"/>
      <c r="M822" s="404"/>
      <c r="N822" s="404"/>
      <c r="O822" s="404"/>
      <c r="P822" s="404"/>
      <c r="Q822" s="404"/>
      <c r="R822" s="404"/>
      <c r="S822" s="404"/>
      <c r="T822" s="404"/>
      <c r="U822" s="404"/>
      <c r="V822" s="404"/>
      <c r="W822" s="404"/>
      <c r="X822" s="405"/>
      <c r="Y822" s="400"/>
      <c r="Z822" s="401"/>
      <c r="AA822" s="401"/>
      <c r="AB822" s="407"/>
      <c r="AC822" s="351"/>
      <c r="AD822" s="352"/>
      <c r="AE822" s="352"/>
      <c r="AF822" s="352"/>
      <c r="AG822" s="353"/>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5"/>
      <c r="C823" s="765"/>
      <c r="D823" s="765"/>
      <c r="E823" s="765"/>
      <c r="F823" s="766"/>
      <c r="G823" s="351"/>
      <c r="H823" s="352"/>
      <c r="I823" s="352"/>
      <c r="J823" s="352"/>
      <c r="K823" s="353"/>
      <c r="L823" s="403"/>
      <c r="M823" s="404"/>
      <c r="N823" s="404"/>
      <c r="O823" s="404"/>
      <c r="P823" s="404"/>
      <c r="Q823" s="404"/>
      <c r="R823" s="404"/>
      <c r="S823" s="404"/>
      <c r="T823" s="404"/>
      <c r="U823" s="404"/>
      <c r="V823" s="404"/>
      <c r="W823" s="404"/>
      <c r="X823" s="405"/>
      <c r="Y823" s="400"/>
      <c r="Z823" s="401"/>
      <c r="AA823" s="401"/>
      <c r="AB823" s="407"/>
      <c r="AC823" s="351"/>
      <c r="AD823" s="352"/>
      <c r="AE823" s="352"/>
      <c r="AF823" s="352"/>
      <c r="AG823" s="353"/>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5"/>
      <c r="C824" s="765"/>
      <c r="D824" s="765"/>
      <c r="E824" s="765"/>
      <c r="F824" s="766"/>
      <c r="G824" s="351"/>
      <c r="H824" s="352"/>
      <c r="I824" s="352"/>
      <c r="J824" s="352"/>
      <c r="K824" s="353"/>
      <c r="L824" s="403"/>
      <c r="M824" s="404"/>
      <c r="N824" s="404"/>
      <c r="O824" s="404"/>
      <c r="P824" s="404"/>
      <c r="Q824" s="404"/>
      <c r="R824" s="404"/>
      <c r="S824" s="404"/>
      <c r="T824" s="404"/>
      <c r="U824" s="404"/>
      <c r="V824" s="404"/>
      <c r="W824" s="404"/>
      <c r="X824" s="405"/>
      <c r="Y824" s="400"/>
      <c r="Z824" s="401"/>
      <c r="AA824" s="401"/>
      <c r="AB824" s="407"/>
      <c r="AC824" s="351"/>
      <c r="AD824" s="352"/>
      <c r="AE824" s="352"/>
      <c r="AF824" s="352"/>
      <c r="AG824" s="353"/>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6"/>
      <c r="B825" s="765"/>
      <c r="C825" s="765"/>
      <c r="D825" s="765"/>
      <c r="E825" s="765"/>
      <c r="F825" s="76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5"/>
      <c r="C826" s="765"/>
      <c r="D826" s="765"/>
      <c r="E826" s="765"/>
      <c r="F826" s="766"/>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6"/>
      <c r="B827" s="765"/>
      <c r="C827" s="765"/>
      <c r="D827" s="765"/>
      <c r="E827" s="765"/>
      <c r="F827" s="76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6"/>
      <c r="B828" s="765"/>
      <c r="C828" s="765"/>
      <c r="D828" s="765"/>
      <c r="E828" s="765"/>
      <c r="F828" s="76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7"/>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6"/>
      <c r="B829" s="765"/>
      <c r="C829" s="765"/>
      <c r="D829" s="765"/>
      <c r="E829" s="765"/>
      <c r="F829" s="766"/>
      <c r="G829" s="351"/>
      <c r="H829" s="352"/>
      <c r="I829" s="352"/>
      <c r="J829" s="352"/>
      <c r="K829" s="353"/>
      <c r="L829" s="403"/>
      <c r="M829" s="404"/>
      <c r="N829" s="404"/>
      <c r="O829" s="404"/>
      <c r="P829" s="404"/>
      <c r="Q829" s="404"/>
      <c r="R829" s="404"/>
      <c r="S829" s="404"/>
      <c r="T829" s="404"/>
      <c r="U829" s="404"/>
      <c r="V829" s="404"/>
      <c r="W829" s="404"/>
      <c r="X829" s="405"/>
      <c r="Y829" s="400"/>
      <c r="Z829" s="401"/>
      <c r="AA829" s="401"/>
      <c r="AB829" s="407"/>
      <c r="AC829" s="351"/>
      <c r="AD829" s="352"/>
      <c r="AE829" s="352"/>
      <c r="AF829" s="352"/>
      <c r="AG829" s="353"/>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5"/>
      <c r="C830" s="765"/>
      <c r="D830" s="765"/>
      <c r="E830" s="765"/>
      <c r="F830" s="766"/>
      <c r="G830" s="351"/>
      <c r="H830" s="352"/>
      <c r="I830" s="352"/>
      <c r="J830" s="352"/>
      <c r="K830" s="353"/>
      <c r="L830" s="403"/>
      <c r="M830" s="404"/>
      <c r="N830" s="404"/>
      <c r="O830" s="404"/>
      <c r="P830" s="404"/>
      <c r="Q830" s="404"/>
      <c r="R830" s="404"/>
      <c r="S830" s="404"/>
      <c r="T830" s="404"/>
      <c r="U830" s="404"/>
      <c r="V830" s="404"/>
      <c r="W830" s="404"/>
      <c r="X830" s="405"/>
      <c r="Y830" s="400"/>
      <c r="Z830" s="401"/>
      <c r="AA830" s="401"/>
      <c r="AB830" s="407"/>
      <c r="AC830" s="351"/>
      <c r="AD830" s="352"/>
      <c r="AE830" s="352"/>
      <c r="AF830" s="352"/>
      <c r="AG830" s="353"/>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5"/>
      <c r="C831" s="765"/>
      <c r="D831" s="765"/>
      <c r="E831" s="765"/>
      <c r="F831" s="766"/>
      <c r="G831" s="351"/>
      <c r="H831" s="352"/>
      <c r="I831" s="352"/>
      <c r="J831" s="352"/>
      <c r="K831" s="353"/>
      <c r="L831" s="403"/>
      <c r="M831" s="404"/>
      <c r="N831" s="404"/>
      <c r="O831" s="404"/>
      <c r="P831" s="404"/>
      <c r="Q831" s="404"/>
      <c r="R831" s="404"/>
      <c r="S831" s="404"/>
      <c r="T831" s="404"/>
      <c r="U831" s="404"/>
      <c r="V831" s="404"/>
      <c r="W831" s="404"/>
      <c r="X831" s="405"/>
      <c r="Y831" s="400"/>
      <c r="Z831" s="401"/>
      <c r="AA831" s="401"/>
      <c r="AB831" s="407"/>
      <c r="AC831" s="351"/>
      <c r="AD831" s="352"/>
      <c r="AE831" s="352"/>
      <c r="AF831" s="352"/>
      <c r="AG831" s="353"/>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5"/>
      <c r="C832" s="765"/>
      <c r="D832" s="765"/>
      <c r="E832" s="765"/>
      <c r="F832" s="766"/>
      <c r="G832" s="351"/>
      <c r="H832" s="352"/>
      <c r="I832" s="352"/>
      <c r="J832" s="352"/>
      <c r="K832" s="353"/>
      <c r="L832" s="403"/>
      <c r="M832" s="404"/>
      <c r="N832" s="404"/>
      <c r="O832" s="404"/>
      <c r="P832" s="404"/>
      <c r="Q832" s="404"/>
      <c r="R832" s="404"/>
      <c r="S832" s="404"/>
      <c r="T832" s="404"/>
      <c r="U832" s="404"/>
      <c r="V832" s="404"/>
      <c r="W832" s="404"/>
      <c r="X832" s="405"/>
      <c r="Y832" s="400"/>
      <c r="Z832" s="401"/>
      <c r="AA832" s="401"/>
      <c r="AB832" s="407"/>
      <c r="AC832" s="351"/>
      <c r="AD832" s="352"/>
      <c r="AE832" s="352"/>
      <c r="AF832" s="352"/>
      <c r="AG832" s="353"/>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5"/>
      <c r="C833" s="765"/>
      <c r="D833" s="765"/>
      <c r="E833" s="765"/>
      <c r="F833" s="766"/>
      <c r="G833" s="351"/>
      <c r="H833" s="352"/>
      <c r="I833" s="352"/>
      <c r="J833" s="352"/>
      <c r="K833" s="353"/>
      <c r="L833" s="403"/>
      <c r="M833" s="404"/>
      <c r="N833" s="404"/>
      <c r="O833" s="404"/>
      <c r="P833" s="404"/>
      <c r="Q833" s="404"/>
      <c r="R833" s="404"/>
      <c r="S833" s="404"/>
      <c r="T833" s="404"/>
      <c r="U833" s="404"/>
      <c r="V833" s="404"/>
      <c r="W833" s="404"/>
      <c r="X833" s="405"/>
      <c r="Y833" s="400"/>
      <c r="Z833" s="401"/>
      <c r="AA833" s="401"/>
      <c r="AB833" s="407"/>
      <c r="AC833" s="351"/>
      <c r="AD833" s="352"/>
      <c r="AE833" s="352"/>
      <c r="AF833" s="352"/>
      <c r="AG833" s="353"/>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5"/>
      <c r="C834" s="765"/>
      <c r="D834" s="765"/>
      <c r="E834" s="765"/>
      <c r="F834" s="766"/>
      <c r="G834" s="351"/>
      <c r="H834" s="352"/>
      <c r="I834" s="352"/>
      <c r="J834" s="352"/>
      <c r="K834" s="353"/>
      <c r="L834" s="403"/>
      <c r="M834" s="404"/>
      <c r="N834" s="404"/>
      <c r="O834" s="404"/>
      <c r="P834" s="404"/>
      <c r="Q834" s="404"/>
      <c r="R834" s="404"/>
      <c r="S834" s="404"/>
      <c r="T834" s="404"/>
      <c r="U834" s="404"/>
      <c r="V834" s="404"/>
      <c r="W834" s="404"/>
      <c r="X834" s="405"/>
      <c r="Y834" s="400"/>
      <c r="Z834" s="401"/>
      <c r="AA834" s="401"/>
      <c r="AB834" s="407"/>
      <c r="AC834" s="351"/>
      <c r="AD834" s="352"/>
      <c r="AE834" s="352"/>
      <c r="AF834" s="352"/>
      <c r="AG834" s="353"/>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5"/>
      <c r="C835" s="765"/>
      <c r="D835" s="765"/>
      <c r="E835" s="765"/>
      <c r="F835" s="766"/>
      <c r="G835" s="351"/>
      <c r="H835" s="352"/>
      <c r="I835" s="352"/>
      <c r="J835" s="352"/>
      <c r="K835" s="353"/>
      <c r="L835" s="403"/>
      <c r="M835" s="404"/>
      <c r="N835" s="404"/>
      <c r="O835" s="404"/>
      <c r="P835" s="404"/>
      <c r="Q835" s="404"/>
      <c r="R835" s="404"/>
      <c r="S835" s="404"/>
      <c r="T835" s="404"/>
      <c r="U835" s="404"/>
      <c r="V835" s="404"/>
      <c r="W835" s="404"/>
      <c r="X835" s="405"/>
      <c r="Y835" s="400"/>
      <c r="Z835" s="401"/>
      <c r="AA835" s="401"/>
      <c r="AB835" s="407"/>
      <c r="AC835" s="351"/>
      <c r="AD835" s="352"/>
      <c r="AE835" s="352"/>
      <c r="AF835" s="352"/>
      <c r="AG835" s="353"/>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5"/>
      <c r="C836" s="765"/>
      <c r="D836" s="765"/>
      <c r="E836" s="765"/>
      <c r="F836" s="766"/>
      <c r="G836" s="351"/>
      <c r="H836" s="352"/>
      <c r="I836" s="352"/>
      <c r="J836" s="352"/>
      <c r="K836" s="353"/>
      <c r="L836" s="403"/>
      <c r="M836" s="404"/>
      <c r="N836" s="404"/>
      <c r="O836" s="404"/>
      <c r="P836" s="404"/>
      <c r="Q836" s="404"/>
      <c r="R836" s="404"/>
      <c r="S836" s="404"/>
      <c r="T836" s="404"/>
      <c r="U836" s="404"/>
      <c r="V836" s="404"/>
      <c r="W836" s="404"/>
      <c r="X836" s="405"/>
      <c r="Y836" s="400"/>
      <c r="Z836" s="401"/>
      <c r="AA836" s="401"/>
      <c r="AB836" s="407"/>
      <c r="AC836" s="351"/>
      <c r="AD836" s="352"/>
      <c r="AE836" s="352"/>
      <c r="AF836" s="352"/>
      <c r="AG836" s="353"/>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5"/>
      <c r="C837" s="765"/>
      <c r="D837" s="765"/>
      <c r="E837" s="765"/>
      <c r="F837" s="766"/>
      <c r="G837" s="351"/>
      <c r="H837" s="352"/>
      <c r="I837" s="352"/>
      <c r="J837" s="352"/>
      <c r="K837" s="353"/>
      <c r="L837" s="403"/>
      <c r="M837" s="404"/>
      <c r="N837" s="404"/>
      <c r="O837" s="404"/>
      <c r="P837" s="404"/>
      <c r="Q837" s="404"/>
      <c r="R837" s="404"/>
      <c r="S837" s="404"/>
      <c r="T837" s="404"/>
      <c r="U837" s="404"/>
      <c r="V837" s="404"/>
      <c r="W837" s="404"/>
      <c r="X837" s="405"/>
      <c r="Y837" s="400"/>
      <c r="Z837" s="401"/>
      <c r="AA837" s="401"/>
      <c r="AB837" s="407"/>
      <c r="AC837" s="351"/>
      <c r="AD837" s="352"/>
      <c r="AE837" s="352"/>
      <c r="AF837" s="352"/>
      <c r="AG837" s="353"/>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5"/>
      <c r="C838" s="765"/>
      <c r="D838" s="765"/>
      <c r="E838" s="765"/>
      <c r="F838" s="76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7"/>
      <c r="AP844" s="428" t="s">
        <v>298</v>
      </c>
      <c r="AQ844" s="428"/>
      <c r="AR844" s="428"/>
      <c r="AS844" s="428"/>
      <c r="AT844" s="428"/>
      <c r="AU844" s="428"/>
      <c r="AV844" s="428"/>
      <c r="AW844" s="428"/>
      <c r="AX844" s="428"/>
    </row>
    <row r="845" spans="1:51" ht="30" customHeight="1" x14ac:dyDescent="0.15">
      <c r="A845" s="406">
        <v>1</v>
      </c>
      <c r="B845" s="406">
        <v>1</v>
      </c>
      <c r="C845" s="425" t="s">
        <v>722</v>
      </c>
      <c r="D845" s="420"/>
      <c r="E845" s="420"/>
      <c r="F845" s="420"/>
      <c r="G845" s="420"/>
      <c r="H845" s="420"/>
      <c r="I845" s="420"/>
      <c r="J845" s="421">
        <v>8010701012863</v>
      </c>
      <c r="K845" s="422"/>
      <c r="L845" s="422"/>
      <c r="M845" s="422"/>
      <c r="N845" s="422"/>
      <c r="O845" s="422"/>
      <c r="P845" s="426" t="s">
        <v>737</v>
      </c>
      <c r="Q845" s="320"/>
      <c r="R845" s="320"/>
      <c r="S845" s="320"/>
      <c r="T845" s="320"/>
      <c r="U845" s="320"/>
      <c r="V845" s="320"/>
      <c r="W845" s="320"/>
      <c r="X845" s="320"/>
      <c r="Y845" s="321">
        <v>318</v>
      </c>
      <c r="Z845" s="322"/>
      <c r="AA845" s="322"/>
      <c r="AB845" s="323"/>
      <c r="AC845" s="325" t="s">
        <v>378</v>
      </c>
      <c r="AD845" s="326"/>
      <c r="AE845" s="326"/>
      <c r="AF845" s="326"/>
      <c r="AG845" s="326"/>
      <c r="AH845" s="423">
        <v>2</v>
      </c>
      <c r="AI845" s="424"/>
      <c r="AJ845" s="424"/>
      <c r="AK845" s="424"/>
      <c r="AL845" s="329">
        <v>100</v>
      </c>
      <c r="AM845" s="330"/>
      <c r="AN845" s="330"/>
      <c r="AO845" s="331"/>
      <c r="AP845" s="324" t="s">
        <v>720</v>
      </c>
      <c r="AQ845" s="324"/>
      <c r="AR845" s="324"/>
      <c r="AS845" s="324"/>
      <c r="AT845" s="324"/>
      <c r="AU845" s="324"/>
      <c r="AV845" s="324"/>
      <c r="AW845" s="324"/>
      <c r="AX845" s="324"/>
    </row>
    <row r="846" spans="1:51" ht="30" hidden="1" customHeight="1" x14ac:dyDescent="0.15">
      <c r="A846" s="406">
        <v>2</v>
      </c>
      <c r="B846" s="406">
        <v>1</v>
      </c>
      <c r="C846" s="425"/>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325"/>
      <c r="AD846" s="326"/>
      <c r="AE846" s="326"/>
      <c r="AF846" s="326"/>
      <c r="AG846" s="326"/>
      <c r="AH846" s="423"/>
      <c r="AI846" s="424"/>
      <c r="AJ846" s="424"/>
      <c r="AK846" s="424"/>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6">
        <v>3</v>
      </c>
      <c r="B847" s="406">
        <v>1</v>
      </c>
      <c r="C847" s="425"/>
      <c r="D847" s="420"/>
      <c r="E847" s="420"/>
      <c r="F847" s="420"/>
      <c r="G847" s="420"/>
      <c r="H847" s="420"/>
      <c r="I847" s="420"/>
      <c r="J847" s="421"/>
      <c r="K847" s="422"/>
      <c r="L847" s="422"/>
      <c r="M847" s="422"/>
      <c r="N847" s="422"/>
      <c r="O847" s="422"/>
      <c r="P847" s="426"/>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6">
        <v>4</v>
      </c>
      <c r="B848" s="406">
        <v>1</v>
      </c>
      <c r="C848" s="425"/>
      <c r="D848" s="420"/>
      <c r="E848" s="420"/>
      <c r="F848" s="420"/>
      <c r="G848" s="420"/>
      <c r="H848" s="420"/>
      <c r="I848" s="420"/>
      <c r="J848" s="421"/>
      <c r="K848" s="422"/>
      <c r="L848" s="422"/>
      <c r="M848" s="422"/>
      <c r="N848" s="422"/>
      <c r="O848" s="422"/>
      <c r="P848" s="426"/>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6">
        <v>5</v>
      </c>
      <c r="B849" s="406">
        <v>1</v>
      </c>
      <c r="C849" s="425"/>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6">
        <v>6</v>
      </c>
      <c r="B850" s="406">
        <v>1</v>
      </c>
      <c r="C850" s="425"/>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6">
        <v>7</v>
      </c>
      <c r="B851" s="406">
        <v>1</v>
      </c>
      <c r="C851" s="425"/>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6">
        <v>8</v>
      </c>
      <c r="B852" s="406">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6">
        <v>9</v>
      </c>
      <c r="B853" s="406">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6">
        <v>10</v>
      </c>
      <c r="B854" s="406">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7"/>
      <c r="AP877" s="428" t="s">
        <v>298</v>
      </c>
      <c r="AQ877" s="428"/>
      <c r="AR877" s="428"/>
      <c r="AS877" s="428"/>
      <c r="AT877" s="428"/>
      <c r="AU877" s="428"/>
      <c r="AV877" s="428"/>
      <c r="AW877" s="428"/>
      <c r="AX877" s="428"/>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6"/>
      <c r="AE878" s="326"/>
      <c r="AF878" s="326"/>
      <c r="AG878" s="326"/>
      <c r="AH878" s="423"/>
      <c r="AI878" s="424"/>
      <c r="AJ878" s="424"/>
      <c r="AK878" s="424"/>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6">
        <v>2</v>
      </c>
      <c r="B879" s="406">
        <v>1</v>
      </c>
      <c r="C879" s="425"/>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6"/>
      <c r="AE879" s="326"/>
      <c r="AF879" s="326"/>
      <c r="AG879" s="326"/>
      <c r="AH879" s="423"/>
      <c r="AI879" s="424"/>
      <c r="AJ879" s="424"/>
      <c r="AK879" s="424"/>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5"/>
      <c r="D880" s="420"/>
      <c r="E880" s="420"/>
      <c r="F880" s="420"/>
      <c r="G880" s="420"/>
      <c r="H880" s="420"/>
      <c r="I880" s="420"/>
      <c r="J880" s="421"/>
      <c r="K880" s="422"/>
      <c r="L880" s="422"/>
      <c r="M880" s="422"/>
      <c r="N880" s="422"/>
      <c r="O880" s="422"/>
      <c r="P880" s="426"/>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5"/>
      <c r="D881" s="420"/>
      <c r="E881" s="420"/>
      <c r="F881" s="420"/>
      <c r="G881" s="420"/>
      <c r="H881" s="420"/>
      <c r="I881" s="420"/>
      <c r="J881" s="421"/>
      <c r="K881" s="422"/>
      <c r="L881" s="422"/>
      <c r="M881" s="422"/>
      <c r="N881" s="422"/>
      <c r="O881" s="422"/>
      <c r="P881" s="426"/>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6"/>
      <c r="AE911" s="326"/>
      <c r="AF911" s="326"/>
      <c r="AG911" s="326"/>
      <c r="AH911" s="423"/>
      <c r="AI911" s="424"/>
      <c r="AJ911" s="424"/>
      <c r="AK911" s="424"/>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6"/>
      <c r="AE912" s="326"/>
      <c r="AF912" s="326"/>
      <c r="AG912" s="326"/>
      <c r="AH912" s="423"/>
      <c r="AI912" s="424"/>
      <c r="AJ912" s="424"/>
      <c r="AK912" s="424"/>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5"/>
      <c r="D913" s="420"/>
      <c r="E913" s="420"/>
      <c r="F913" s="420"/>
      <c r="G913" s="420"/>
      <c r="H913" s="420"/>
      <c r="I913" s="420"/>
      <c r="J913" s="421"/>
      <c r="K913" s="422"/>
      <c r="L913" s="422"/>
      <c r="M913" s="422"/>
      <c r="N913" s="422"/>
      <c r="O913" s="422"/>
      <c r="P913" s="426"/>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5"/>
      <c r="D914" s="420"/>
      <c r="E914" s="420"/>
      <c r="F914" s="420"/>
      <c r="G914" s="420"/>
      <c r="H914" s="420"/>
      <c r="I914" s="420"/>
      <c r="J914" s="421"/>
      <c r="K914" s="422"/>
      <c r="L914" s="422"/>
      <c r="M914" s="422"/>
      <c r="N914" s="422"/>
      <c r="O914" s="422"/>
      <c r="P914" s="426"/>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423"/>
      <c r="AI944" s="424"/>
      <c r="AJ944" s="424"/>
      <c r="AK944" s="424"/>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423"/>
      <c r="AI945" s="424"/>
      <c r="AJ945" s="424"/>
      <c r="AK945" s="424"/>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42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42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423"/>
      <c r="AI977" s="424"/>
      <c r="AJ977" s="424"/>
      <c r="AK977" s="424"/>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423"/>
      <c r="AI978" s="424"/>
      <c r="AJ978" s="424"/>
      <c r="AK978" s="424"/>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42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42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423"/>
      <c r="AI1010" s="424"/>
      <c r="AJ1010" s="424"/>
      <c r="AK1010" s="424"/>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423"/>
      <c r="AI1011" s="424"/>
      <c r="AJ1011" s="424"/>
      <c r="AK1011" s="424"/>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42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42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423"/>
      <c r="AI1043" s="424"/>
      <c r="AJ1043" s="424"/>
      <c r="AK1043" s="424"/>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423"/>
      <c r="AI1044" s="424"/>
      <c r="AJ1044" s="424"/>
      <c r="AK1044" s="424"/>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42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42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423"/>
      <c r="AI1076" s="424"/>
      <c r="AJ1076" s="424"/>
      <c r="AK1076" s="424"/>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423"/>
      <c r="AI1077" s="424"/>
      <c r="AJ1077" s="424"/>
      <c r="AK1077" s="424"/>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42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42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6"/>
      <c r="B1109" s="406"/>
      <c r="C1109" s="277" t="s">
        <v>263</v>
      </c>
      <c r="D1109" s="893"/>
      <c r="E1109" s="277" t="s">
        <v>262</v>
      </c>
      <c r="F1109" s="893"/>
      <c r="G1109" s="893"/>
      <c r="H1109" s="893"/>
      <c r="I1109" s="893"/>
      <c r="J1109" s="277" t="s">
        <v>297</v>
      </c>
      <c r="K1109" s="277"/>
      <c r="L1109" s="277"/>
      <c r="M1109" s="277"/>
      <c r="N1109" s="277"/>
      <c r="O1109" s="277"/>
      <c r="P1109" s="348" t="s">
        <v>27</v>
      </c>
      <c r="Q1109" s="348"/>
      <c r="R1109" s="348"/>
      <c r="S1109" s="348"/>
      <c r="T1109" s="348"/>
      <c r="U1109" s="348"/>
      <c r="V1109" s="348"/>
      <c r="W1109" s="348"/>
      <c r="X1109" s="348"/>
      <c r="Y1109" s="277" t="s">
        <v>299</v>
      </c>
      <c r="Z1109" s="893"/>
      <c r="AA1109" s="893"/>
      <c r="AB1109" s="893"/>
      <c r="AC1109" s="277" t="s">
        <v>245</v>
      </c>
      <c r="AD1109" s="277"/>
      <c r="AE1109" s="277"/>
      <c r="AF1109" s="277"/>
      <c r="AG1109" s="277"/>
      <c r="AH1109" s="348" t="s">
        <v>258</v>
      </c>
      <c r="AI1109" s="349"/>
      <c r="AJ1109" s="349"/>
      <c r="AK1109" s="349"/>
      <c r="AL1109" s="349" t="s">
        <v>21</v>
      </c>
      <c r="AM1109" s="349"/>
      <c r="AN1109" s="349"/>
      <c r="AO1109" s="896"/>
      <c r="AP1109" s="428" t="s">
        <v>330</v>
      </c>
      <c r="AQ1109" s="428"/>
      <c r="AR1109" s="428"/>
      <c r="AS1109" s="428"/>
      <c r="AT1109" s="428"/>
      <c r="AU1109" s="428"/>
      <c r="AV1109" s="428"/>
      <c r="AW1109" s="428"/>
      <c r="AX1109" s="428"/>
    </row>
    <row r="1110" spans="1:51" ht="30" hidden="1" customHeight="1" x14ac:dyDescent="0.15">
      <c r="A1110" s="406">
        <v>1</v>
      </c>
      <c r="B1110" s="406">
        <v>1</v>
      </c>
      <c r="C1110" s="895"/>
      <c r="D1110" s="895"/>
      <c r="E1110" s="894"/>
      <c r="F1110" s="894"/>
      <c r="G1110" s="894"/>
      <c r="H1110" s="894"/>
      <c r="I1110" s="894"/>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6">
        <v>2</v>
      </c>
      <c r="B1111" s="406">
        <v>1</v>
      </c>
      <c r="C1111" s="895"/>
      <c r="D1111" s="895"/>
      <c r="E1111" s="894"/>
      <c r="F1111" s="894"/>
      <c r="G1111" s="894"/>
      <c r="H1111" s="894"/>
      <c r="I1111" s="894"/>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95"/>
      <c r="D1112" s="895"/>
      <c r="E1112" s="894"/>
      <c r="F1112" s="894"/>
      <c r="G1112" s="894"/>
      <c r="H1112" s="894"/>
      <c r="I1112" s="894"/>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95"/>
      <c r="D1113" s="895"/>
      <c r="E1113" s="894"/>
      <c r="F1113" s="894"/>
      <c r="G1113" s="894"/>
      <c r="H1113" s="894"/>
      <c r="I1113" s="894"/>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95"/>
      <c r="D1114" s="895"/>
      <c r="E1114" s="894"/>
      <c r="F1114" s="894"/>
      <c r="G1114" s="894"/>
      <c r="H1114" s="894"/>
      <c r="I1114" s="894"/>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95"/>
      <c r="D1115" s="895"/>
      <c r="E1115" s="894"/>
      <c r="F1115" s="894"/>
      <c r="G1115" s="894"/>
      <c r="H1115" s="894"/>
      <c r="I1115" s="894"/>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5"/>
      <c r="D1116" s="895"/>
      <c r="E1116" s="894"/>
      <c r="F1116" s="894"/>
      <c r="G1116" s="894"/>
      <c r="H1116" s="894"/>
      <c r="I1116" s="894"/>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5"/>
      <c r="D1117" s="895"/>
      <c r="E1117" s="894"/>
      <c r="F1117" s="894"/>
      <c r="G1117" s="894"/>
      <c r="H1117" s="894"/>
      <c r="I1117" s="894"/>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5"/>
      <c r="D1118" s="895"/>
      <c r="E1118" s="894"/>
      <c r="F1118" s="894"/>
      <c r="G1118" s="894"/>
      <c r="H1118" s="894"/>
      <c r="I1118" s="894"/>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5"/>
      <c r="D1119" s="895"/>
      <c r="E1119" s="894"/>
      <c r="F1119" s="894"/>
      <c r="G1119" s="894"/>
      <c r="H1119" s="894"/>
      <c r="I1119" s="894"/>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5"/>
      <c r="D1120" s="895"/>
      <c r="E1120" s="894"/>
      <c r="F1120" s="894"/>
      <c r="G1120" s="894"/>
      <c r="H1120" s="894"/>
      <c r="I1120" s="894"/>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5"/>
      <c r="D1121" s="895"/>
      <c r="E1121" s="894"/>
      <c r="F1121" s="894"/>
      <c r="G1121" s="894"/>
      <c r="H1121" s="894"/>
      <c r="I1121" s="894"/>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5"/>
      <c r="D1122" s="895"/>
      <c r="E1122" s="894"/>
      <c r="F1122" s="894"/>
      <c r="G1122" s="894"/>
      <c r="H1122" s="894"/>
      <c r="I1122" s="894"/>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5"/>
      <c r="D1123" s="895"/>
      <c r="E1123" s="894"/>
      <c r="F1123" s="894"/>
      <c r="G1123" s="894"/>
      <c r="H1123" s="894"/>
      <c r="I1123" s="894"/>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5"/>
      <c r="D1124" s="895"/>
      <c r="E1124" s="894"/>
      <c r="F1124" s="894"/>
      <c r="G1124" s="894"/>
      <c r="H1124" s="894"/>
      <c r="I1124" s="894"/>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5"/>
      <c r="D1125" s="895"/>
      <c r="E1125" s="894"/>
      <c r="F1125" s="894"/>
      <c r="G1125" s="894"/>
      <c r="H1125" s="894"/>
      <c r="I1125" s="894"/>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5"/>
      <c r="D1126" s="895"/>
      <c r="E1126" s="894"/>
      <c r="F1126" s="894"/>
      <c r="G1126" s="894"/>
      <c r="H1126" s="894"/>
      <c r="I1126" s="894"/>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5"/>
      <c r="D1127" s="895"/>
      <c r="E1127" s="262"/>
      <c r="F1127" s="894"/>
      <c r="G1127" s="894"/>
      <c r="H1127" s="894"/>
      <c r="I1127" s="894"/>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5"/>
      <c r="D1128" s="895"/>
      <c r="E1128" s="894"/>
      <c r="F1128" s="894"/>
      <c r="G1128" s="894"/>
      <c r="H1128" s="894"/>
      <c r="I1128" s="894"/>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5"/>
      <c r="D1129" s="895"/>
      <c r="E1129" s="894"/>
      <c r="F1129" s="894"/>
      <c r="G1129" s="894"/>
      <c r="H1129" s="894"/>
      <c r="I1129" s="894"/>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5"/>
      <c r="D1130" s="895"/>
      <c r="E1130" s="894"/>
      <c r="F1130" s="894"/>
      <c r="G1130" s="894"/>
      <c r="H1130" s="894"/>
      <c r="I1130" s="894"/>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5"/>
      <c r="D1131" s="895"/>
      <c r="E1131" s="894"/>
      <c r="F1131" s="894"/>
      <c r="G1131" s="894"/>
      <c r="H1131" s="894"/>
      <c r="I1131" s="894"/>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5"/>
      <c r="D1132" s="895"/>
      <c r="E1132" s="894"/>
      <c r="F1132" s="894"/>
      <c r="G1132" s="894"/>
      <c r="H1132" s="894"/>
      <c r="I1132" s="894"/>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5"/>
      <c r="D1133" s="895"/>
      <c r="E1133" s="894"/>
      <c r="F1133" s="894"/>
      <c r="G1133" s="894"/>
      <c r="H1133" s="894"/>
      <c r="I1133" s="894"/>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5"/>
      <c r="D1134" s="895"/>
      <c r="E1134" s="894"/>
      <c r="F1134" s="894"/>
      <c r="G1134" s="894"/>
      <c r="H1134" s="894"/>
      <c r="I1134" s="894"/>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5"/>
      <c r="D1135" s="895"/>
      <c r="E1135" s="894"/>
      <c r="F1135" s="894"/>
      <c r="G1135" s="894"/>
      <c r="H1135" s="894"/>
      <c r="I1135" s="894"/>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5"/>
      <c r="D1136" s="895"/>
      <c r="E1136" s="894"/>
      <c r="F1136" s="894"/>
      <c r="G1136" s="894"/>
      <c r="H1136" s="894"/>
      <c r="I1136" s="894"/>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5"/>
      <c r="D1137" s="895"/>
      <c r="E1137" s="894"/>
      <c r="F1137" s="894"/>
      <c r="G1137" s="894"/>
      <c r="H1137" s="894"/>
      <c r="I1137" s="894"/>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5"/>
      <c r="D1138" s="895"/>
      <c r="E1138" s="894"/>
      <c r="F1138" s="894"/>
      <c r="G1138" s="894"/>
      <c r="H1138" s="894"/>
      <c r="I1138" s="894"/>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5"/>
      <c r="D1139" s="895"/>
      <c r="E1139" s="894"/>
      <c r="F1139" s="894"/>
      <c r="G1139" s="894"/>
      <c r="H1139" s="894"/>
      <c r="I1139" s="894"/>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129" max="16383" man="1"/>
    <brk id="699" max="16383" man="1"/>
    <brk id="735" max="16383" man="1"/>
    <brk id="840"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A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8" t="s">
        <v>146</v>
      </c>
      <c r="H2" s="781"/>
      <c r="I2" s="781"/>
      <c r="J2" s="781"/>
      <c r="K2" s="781"/>
      <c r="L2" s="781"/>
      <c r="M2" s="781"/>
      <c r="N2" s="781"/>
      <c r="O2" s="782"/>
      <c r="P2" s="780" t="s">
        <v>59</v>
      </c>
      <c r="Q2" s="781"/>
      <c r="R2" s="781"/>
      <c r="S2" s="781"/>
      <c r="T2" s="781"/>
      <c r="U2" s="781"/>
      <c r="V2" s="781"/>
      <c r="W2" s="781"/>
      <c r="X2" s="782"/>
      <c r="Y2" s="1006"/>
      <c r="Z2" s="414"/>
      <c r="AA2" s="415"/>
      <c r="AB2" s="1010" t="s">
        <v>11</v>
      </c>
      <c r="AC2" s="1011"/>
      <c r="AD2" s="1012"/>
      <c r="AE2" s="998" t="s">
        <v>392</v>
      </c>
      <c r="AF2" s="998"/>
      <c r="AG2" s="998"/>
      <c r="AH2" s="998"/>
      <c r="AI2" s="998" t="s">
        <v>414</v>
      </c>
      <c r="AJ2" s="998"/>
      <c r="AK2" s="998"/>
      <c r="AL2" s="459"/>
      <c r="AM2" s="998" t="s">
        <v>511</v>
      </c>
      <c r="AN2" s="998"/>
      <c r="AO2" s="998"/>
      <c r="AP2" s="459"/>
      <c r="AQ2" s="215" t="s">
        <v>232</v>
      </c>
      <c r="AR2" s="199"/>
      <c r="AS2" s="199"/>
      <c r="AT2" s="200"/>
      <c r="AU2" s="374" t="s">
        <v>134</v>
      </c>
      <c r="AV2" s="374"/>
      <c r="AW2" s="374"/>
      <c r="AX2" s="375"/>
      <c r="AY2" s="34">
        <f>COUNTA($G$4)</f>
        <v>0</v>
      </c>
    </row>
    <row r="3" spans="1:51"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07"/>
      <c r="Z3" s="1008"/>
      <c r="AA3" s="1009"/>
      <c r="AB3" s="1013"/>
      <c r="AC3" s="1014"/>
      <c r="AD3" s="1015"/>
      <c r="AE3" s="391"/>
      <c r="AF3" s="391"/>
      <c r="AG3" s="391"/>
      <c r="AH3" s="391"/>
      <c r="AI3" s="391"/>
      <c r="AJ3" s="391"/>
      <c r="AK3" s="391"/>
      <c r="AL3" s="335"/>
      <c r="AM3" s="391"/>
      <c r="AN3" s="391"/>
      <c r="AO3" s="391"/>
      <c r="AP3" s="335"/>
      <c r="AQ3" s="270"/>
      <c r="AR3" s="271"/>
      <c r="AS3" s="179" t="s">
        <v>233</v>
      </c>
      <c r="AT3" s="202"/>
      <c r="AU3" s="271"/>
      <c r="AV3" s="271"/>
      <c r="AW3" s="380" t="s">
        <v>179</v>
      </c>
      <c r="AX3" s="381"/>
      <c r="AY3" s="34">
        <f>$AY$2</f>
        <v>0</v>
      </c>
    </row>
    <row r="4" spans="1:51" ht="22.5" customHeight="1" x14ac:dyDescent="0.15">
      <c r="A4" s="516"/>
      <c r="B4" s="514"/>
      <c r="C4" s="514"/>
      <c r="D4" s="514"/>
      <c r="E4" s="514"/>
      <c r="F4" s="515"/>
      <c r="G4" s="541"/>
      <c r="H4" s="1016"/>
      <c r="I4" s="1016"/>
      <c r="J4" s="1016"/>
      <c r="K4" s="1016"/>
      <c r="L4" s="1016"/>
      <c r="M4" s="1016"/>
      <c r="N4" s="1016"/>
      <c r="O4" s="1017"/>
      <c r="P4" s="191"/>
      <c r="Q4" s="1024"/>
      <c r="R4" s="1024"/>
      <c r="S4" s="1024"/>
      <c r="T4" s="1024"/>
      <c r="U4" s="1024"/>
      <c r="V4" s="1024"/>
      <c r="W4" s="1024"/>
      <c r="X4" s="1025"/>
      <c r="Y4" s="1002" t="s">
        <v>12</v>
      </c>
      <c r="Z4" s="1003"/>
      <c r="AA4" s="1004"/>
      <c r="AB4" s="523"/>
      <c r="AC4" s="1005"/>
      <c r="AD4" s="1005"/>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6" t="s">
        <v>54</v>
      </c>
      <c r="Z5" s="999"/>
      <c r="AA5" s="1000"/>
      <c r="AB5" s="684"/>
      <c r="AC5" s="1001"/>
      <c r="AD5" s="1001"/>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180</v>
      </c>
      <c r="AC6" s="1031"/>
      <c r="AD6" s="1031"/>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9" t="s">
        <v>382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3" t="s">
        <v>349</v>
      </c>
      <c r="B9" s="514"/>
      <c r="C9" s="514"/>
      <c r="D9" s="514"/>
      <c r="E9" s="514"/>
      <c r="F9" s="515"/>
      <c r="G9" s="798" t="s">
        <v>146</v>
      </c>
      <c r="H9" s="781"/>
      <c r="I9" s="781"/>
      <c r="J9" s="781"/>
      <c r="K9" s="781"/>
      <c r="L9" s="781"/>
      <c r="M9" s="781"/>
      <c r="N9" s="781"/>
      <c r="O9" s="782"/>
      <c r="P9" s="780" t="s">
        <v>59</v>
      </c>
      <c r="Q9" s="781"/>
      <c r="R9" s="781"/>
      <c r="S9" s="781"/>
      <c r="T9" s="781"/>
      <c r="U9" s="781"/>
      <c r="V9" s="781"/>
      <c r="W9" s="781"/>
      <c r="X9" s="782"/>
      <c r="Y9" s="1006"/>
      <c r="Z9" s="414"/>
      <c r="AA9" s="415"/>
      <c r="AB9" s="1010" t="s">
        <v>11</v>
      </c>
      <c r="AC9" s="1011"/>
      <c r="AD9" s="1012"/>
      <c r="AE9" s="998" t="s">
        <v>392</v>
      </c>
      <c r="AF9" s="998"/>
      <c r="AG9" s="998"/>
      <c r="AH9" s="998"/>
      <c r="AI9" s="998" t="s">
        <v>414</v>
      </c>
      <c r="AJ9" s="998"/>
      <c r="AK9" s="998"/>
      <c r="AL9" s="459"/>
      <c r="AM9" s="998" t="s">
        <v>511</v>
      </c>
      <c r="AN9" s="998"/>
      <c r="AO9" s="998"/>
      <c r="AP9" s="459"/>
      <c r="AQ9" s="215" t="s">
        <v>232</v>
      </c>
      <c r="AR9" s="199"/>
      <c r="AS9" s="199"/>
      <c r="AT9" s="200"/>
      <c r="AU9" s="374" t="s">
        <v>134</v>
      </c>
      <c r="AV9" s="374"/>
      <c r="AW9" s="374"/>
      <c r="AX9" s="375"/>
      <c r="AY9" s="34">
        <f>COUNTA($G$11)</f>
        <v>0</v>
      </c>
    </row>
    <row r="10" spans="1:51"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07"/>
      <c r="Z10" s="1008"/>
      <c r="AA10" s="1009"/>
      <c r="AB10" s="1013"/>
      <c r="AC10" s="1014"/>
      <c r="AD10" s="1015"/>
      <c r="AE10" s="391"/>
      <c r="AF10" s="391"/>
      <c r="AG10" s="391"/>
      <c r="AH10" s="391"/>
      <c r="AI10" s="391"/>
      <c r="AJ10" s="391"/>
      <c r="AK10" s="391"/>
      <c r="AL10" s="335"/>
      <c r="AM10" s="391"/>
      <c r="AN10" s="391"/>
      <c r="AO10" s="391"/>
      <c r="AP10" s="335"/>
      <c r="AQ10" s="270"/>
      <c r="AR10" s="271"/>
      <c r="AS10" s="179" t="s">
        <v>233</v>
      </c>
      <c r="AT10" s="202"/>
      <c r="AU10" s="271"/>
      <c r="AV10" s="271"/>
      <c r="AW10" s="380" t="s">
        <v>179</v>
      </c>
      <c r="AX10" s="381"/>
      <c r="AY10" s="34">
        <f>$AY$9</f>
        <v>0</v>
      </c>
    </row>
    <row r="11" spans="1:51" ht="22.5" customHeight="1" x14ac:dyDescent="0.15">
      <c r="A11" s="516"/>
      <c r="B11" s="514"/>
      <c r="C11" s="514"/>
      <c r="D11" s="514"/>
      <c r="E11" s="514"/>
      <c r="F11" s="515"/>
      <c r="G11" s="541"/>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23"/>
      <c r="AC11" s="1005"/>
      <c r="AD11" s="1005"/>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6" t="s">
        <v>54</v>
      </c>
      <c r="Z12" s="999"/>
      <c r="AA12" s="1000"/>
      <c r="AB12" s="684"/>
      <c r="AC12" s="1001"/>
      <c r="AD12" s="1001"/>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180</v>
      </c>
      <c r="AC13" s="1031"/>
      <c r="AD13" s="1031"/>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9" t="s">
        <v>382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3" t="s">
        <v>349</v>
      </c>
      <c r="B16" s="514"/>
      <c r="C16" s="514"/>
      <c r="D16" s="514"/>
      <c r="E16" s="514"/>
      <c r="F16" s="515"/>
      <c r="G16" s="798" t="s">
        <v>146</v>
      </c>
      <c r="H16" s="781"/>
      <c r="I16" s="781"/>
      <c r="J16" s="781"/>
      <c r="K16" s="781"/>
      <c r="L16" s="781"/>
      <c r="M16" s="781"/>
      <c r="N16" s="781"/>
      <c r="O16" s="782"/>
      <c r="P16" s="780" t="s">
        <v>59</v>
      </c>
      <c r="Q16" s="781"/>
      <c r="R16" s="781"/>
      <c r="S16" s="781"/>
      <c r="T16" s="781"/>
      <c r="U16" s="781"/>
      <c r="V16" s="781"/>
      <c r="W16" s="781"/>
      <c r="X16" s="782"/>
      <c r="Y16" s="1006"/>
      <c r="Z16" s="414"/>
      <c r="AA16" s="415"/>
      <c r="AB16" s="1010" t="s">
        <v>11</v>
      </c>
      <c r="AC16" s="1011"/>
      <c r="AD16" s="1012"/>
      <c r="AE16" s="998" t="s">
        <v>392</v>
      </c>
      <c r="AF16" s="998"/>
      <c r="AG16" s="998"/>
      <c r="AH16" s="998"/>
      <c r="AI16" s="998" t="s">
        <v>414</v>
      </c>
      <c r="AJ16" s="998"/>
      <c r="AK16" s="998"/>
      <c r="AL16" s="459"/>
      <c r="AM16" s="998" t="s">
        <v>511</v>
      </c>
      <c r="AN16" s="998"/>
      <c r="AO16" s="998"/>
      <c r="AP16" s="459"/>
      <c r="AQ16" s="215" t="s">
        <v>232</v>
      </c>
      <c r="AR16" s="199"/>
      <c r="AS16" s="199"/>
      <c r="AT16" s="200"/>
      <c r="AU16" s="374" t="s">
        <v>134</v>
      </c>
      <c r="AV16" s="374"/>
      <c r="AW16" s="374"/>
      <c r="AX16" s="375"/>
      <c r="AY16" s="34">
        <f>COUNTA($G$18)</f>
        <v>0</v>
      </c>
    </row>
    <row r="17" spans="1:51"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07"/>
      <c r="Z17" s="1008"/>
      <c r="AA17" s="1009"/>
      <c r="AB17" s="1013"/>
      <c r="AC17" s="1014"/>
      <c r="AD17" s="1015"/>
      <c r="AE17" s="391"/>
      <c r="AF17" s="391"/>
      <c r="AG17" s="391"/>
      <c r="AH17" s="391"/>
      <c r="AI17" s="391"/>
      <c r="AJ17" s="391"/>
      <c r="AK17" s="391"/>
      <c r="AL17" s="335"/>
      <c r="AM17" s="391"/>
      <c r="AN17" s="391"/>
      <c r="AO17" s="391"/>
      <c r="AP17" s="335"/>
      <c r="AQ17" s="270"/>
      <c r="AR17" s="271"/>
      <c r="AS17" s="179" t="s">
        <v>233</v>
      </c>
      <c r="AT17" s="202"/>
      <c r="AU17" s="271"/>
      <c r="AV17" s="271"/>
      <c r="AW17" s="380" t="s">
        <v>179</v>
      </c>
      <c r="AX17" s="381"/>
      <c r="AY17" s="34">
        <f>$AY$16</f>
        <v>0</v>
      </c>
    </row>
    <row r="18" spans="1:51" ht="22.5" customHeight="1" x14ac:dyDescent="0.15">
      <c r="A18" s="516"/>
      <c r="B18" s="514"/>
      <c r="C18" s="514"/>
      <c r="D18" s="514"/>
      <c r="E18" s="514"/>
      <c r="F18" s="515"/>
      <c r="G18" s="541"/>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23"/>
      <c r="AC18" s="1005"/>
      <c r="AD18" s="1005"/>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6" t="s">
        <v>54</v>
      </c>
      <c r="Z19" s="999"/>
      <c r="AA19" s="1000"/>
      <c r="AB19" s="684"/>
      <c r="AC19" s="1001"/>
      <c r="AD19" s="1001"/>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180</v>
      </c>
      <c r="AC20" s="1031"/>
      <c r="AD20" s="1031"/>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9" t="s">
        <v>382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3" t="s">
        <v>349</v>
      </c>
      <c r="B23" s="514"/>
      <c r="C23" s="514"/>
      <c r="D23" s="514"/>
      <c r="E23" s="514"/>
      <c r="F23" s="515"/>
      <c r="G23" s="798" t="s">
        <v>146</v>
      </c>
      <c r="H23" s="781"/>
      <c r="I23" s="781"/>
      <c r="J23" s="781"/>
      <c r="K23" s="781"/>
      <c r="L23" s="781"/>
      <c r="M23" s="781"/>
      <c r="N23" s="781"/>
      <c r="O23" s="782"/>
      <c r="P23" s="780" t="s">
        <v>59</v>
      </c>
      <c r="Q23" s="781"/>
      <c r="R23" s="781"/>
      <c r="S23" s="781"/>
      <c r="T23" s="781"/>
      <c r="U23" s="781"/>
      <c r="V23" s="781"/>
      <c r="W23" s="781"/>
      <c r="X23" s="782"/>
      <c r="Y23" s="1006"/>
      <c r="Z23" s="414"/>
      <c r="AA23" s="415"/>
      <c r="AB23" s="1010" t="s">
        <v>11</v>
      </c>
      <c r="AC23" s="1011"/>
      <c r="AD23" s="1012"/>
      <c r="AE23" s="998" t="s">
        <v>392</v>
      </c>
      <c r="AF23" s="998"/>
      <c r="AG23" s="998"/>
      <c r="AH23" s="998"/>
      <c r="AI23" s="998" t="s">
        <v>414</v>
      </c>
      <c r="AJ23" s="998"/>
      <c r="AK23" s="998"/>
      <c r="AL23" s="459"/>
      <c r="AM23" s="998" t="s">
        <v>511</v>
      </c>
      <c r="AN23" s="998"/>
      <c r="AO23" s="998"/>
      <c r="AP23" s="459"/>
      <c r="AQ23" s="215" t="s">
        <v>232</v>
      </c>
      <c r="AR23" s="199"/>
      <c r="AS23" s="199"/>
      <c r="AT23" s="200"/>
      <c r="AU23" s="374" t="s">
        <v>134</v>
      </c>
      <c r="AV23" s="374"/>
      <c r="AW23" s="374"/>
      <c r="AX23" s="375"/>
      <c r="AY23" s="34">
        <f>COUNTA($G$25)</f>
        <v>0</v>
      </c>
    </row>
    <row r="24" spans="1:51"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07"/>
      <c r="Z24" s="1008"/>
      <c r="AA24" s="1009"/>
      <c r="AB24" s="1013"/>
      <c r="AC24" s="1014"/>
      <c r="AD24" s="1015"/>
      <c r="AE24" s="391"/>
      <c r="AF24" s="391"/>
      <c r="AG24" s="391"/>
      <c r="AH24" s="391"/>
      <c r="AI24" s="391"/>
      <c r="AJ24" s="391"/>
      <c r="AK24" s="391"/>
      <c r="AL24" s="335"/>
      <c r="AM24" s="391"/>
      <c r="AN24" s="391"/>
      <c r="AO24" s="391"/>
      <c r="AP24" s="335"/>
      <c r="AQ24" s="270"/>
      <c r="AR24" s="271"/>
      <c r="AS24" s="179" t="s">
        <v>233</v>
      </c>
      <c r="AT24" s="202"/>
      <c r="AU24" s="271"/>
      <c r="AV24" s="271"/>
      <c r="AW24" s="380" t="s">
        <v>179</v>
      </c>
      <c r="AX24" s="381"/>
      <c r="AY24" s="34">
        <f>$AY$23</f>
        <v>0</v>
      </c>
    </row>
    <row r="25" spans="1:51" ht="22.5" customHeight="1" x14ac:dyDescent="0.15">
      <c r="A25" s="516"/>
      <c r="B25" s="514"/>
      <c r="C25" s="514"/>
      <c r="D25" s="514"/>
      <c r="E25" s="514"/>
      <c r="F25" s="515"/>
      <c r="G25" s="541"/>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23"/>
      <c r="AC25" s="1005"/>
      <c r="AD25" s="1005"/>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6" t="s">
        <v>54</v>
      </c>
      <c r="Z26" s="999"/>
      <c r="AA26" s="1000"/>
      <c r="AB26" s="684"/>
      <c r="AC26" s="1001"/>
      <c r="AD26" s="1001"/>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180</v>
      </c>
      <c r="AC27" s="1031"/>
      <c r="AD27" s="1031"/>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9" t="s">
        <v>382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3" t="s">
        <v>349</v>
      </c>
      <c r="B30" s="514"/>
      <c r="C30" s="514"/>
      <c r="D30" s="514"/>
      <c r="E30" s="514"/>
      <c r="F30" s="515"/>
      <c r="G30" s="798" t="s">
        <v>146</v>
      </c>
      <c r="H30" s="781"/>
      <c r="I30" s="781"/>
      <c r="J30" s="781"/>
      <c r="K30" s="781"/>
      <c r="L30" s="781"/>
      <c r="M30" s="781"/>
      <c r="N30" s="781"/>
      <c r="O30" s="782"/>
      <c r="P30" s="780" t="s">
        <v>59</v>
      </c>
      <c r="Q30" s="781"/>
      <c r="R30" s="781"/>
      <c r="S30" s="781"/>
      <c r="T30" s="781"/>
      <c r="U30" s="781"/>
      <c r="V30" s="781"/>
      <c r="W30" s="781"/>
      <c r="X30" s="782"/>
      <c r="Y30" s="1006"/>
      <c r="Z30" s="414"/>
      <c r="AA30" s="415"/>
      <c r="AB30" s="1010" t="s">
        <v>11</v>
      </c>
      <c r="AC30" s="1011"/>
      <c r="AD30" s="1012"/>
      <c r="AE30" s="998" t="s">
        <v>392</v>
      </c>
      <c r="AF30" s="998"/>
      <c r="AG30" s="998"/>
      <c r="AH30" s="998"/>
      <c r="AI30" s="998" t="s">
        <v>414</v>
      </c>
      <c r="AJ30" s="998"/>
      <c r="AK30" s="998"/>
      <c r="AL30" s="459"/>
      <c r="AM30" s="998" t="s">
        <v>511</v>
      </c>
      <c r="AN30" s="998"/>
      <c r="AO30" s="998"/>
      <c r="AP30" s="459"/>
      <c r="AQ30" s="215" t="s">
        <v>232</v>
      </c>
      <c r="AR30" s="199"/>
      <c r="AS30" s="199"/>
      <c r="AT30" s="200"/>
      <c r="AU30" s="374" t="s">
        <v>134</v>
      </c>
      <c r="AV30" s="374"/>
      <c r="AW30" s="374"/>
      <c r="AX30" s="375"/>
      <c r="AY30" s="34">
        <f>COUNTA($G$32)</f>
        <v>0</v>
      </c>
    </row>
    <row r="31" spans="1:51"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07"/>
      <c r="Z31" s="1008"/>
      <c r="AA31" s="1009"/>
      <c r="AB31" s="1013"/>
      <c r="AC31" s="1014"/>
      <c r="AD31" s="1015"/>
      <c r="AE31" s="391"/>
      <c r="AF31" s="391"/>
      <c r="AG31" s="391"/>
      <c r="AH31" s="391"/>
      <c r="AI31" s="391"/>
      <c r="AJ31" s="391"/>
      <c r="AK31" s="391"/>
      <c r="AL31" s="335"/>
      <c r="AM31" s="391"/>
      <c r="AN31" s="391"/>
      <c r="AO31" s="391"/>
      <c r="AP31" s="335"/>
      <c r="AQ31" s="270"/>
      <c r="AR31" s="271"/>
      <c r="AS31" s="179" t="s">
        <v>233</v>
      </c>
      <c r="AT31" s="202"/>
      <c r="AU31" s="271"/>
      <c r="AV31" s="271"/>
      <c r="AW31" s="380" t="s">
        <v>179</v>
      </c>
      <c r="AX31" s="381"/>
      <c r="AY31" s="34">
        <f>$AY$30</f>
        <v>0</v>
      </c>
    </row>
    <row r="32" spans="1:51" ht="22.5" customHeight="1" x14ac:dyDescent="0.15">
      <c r="A32" s="516"/>
      <c r="B32" s="514"/>
      <c r="C32" s="514"/>
      <c r="D32" s="514"/>
      <c r="E32" s="514"/>
      <c r="F32" s="515"/>
      <c r="G32" s="541"/>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23"/>
      <c r="AC32" s="1005"/>
      <c r="AD32" s="1005"/>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6" t="s">
        <v>54</v>
      </c>
      <c r="Z33" s="999"/>
      <c r="AA33" s="1000"/>
      <c r="AB33" s="684"/>
      <c r="AC33" s="1001"/>
      <c r="AD33" s="1001"/>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180</v>
      </c>
      <c r="AC34" s="1031"/>
      <c r="AD34" s="1031"/>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9" t="s">
        <v>382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3" t="s">
        <v>349</v>
      </c>
      <c r="B37" s="514"/>
      <c r="C37" s="514"/>
      <c r="D37" s="514"/>
      <c r="E37" s="514"/>
      <c r="F37" s="515"/>
      <c r="G37" s="798" t="s">
        <v>146</v>
      </c>
      <c r="H37" s="781"/>
      <c r="I37" s="781"/>
      <c r="J37" s="781"/>
      <c r="K37" s="781"/>
      <c r="L37" s="781"/>
      <c r="M37" s="781"/>
      <c r="N37" s="781"/>
      <c r="O37" s="782"/>
      <c r="P37" s="780" t="s">
        <v>59</v>
      </c>
      <c r="Q37" s="781"/>
      <c r="R37" s="781"/>
      <c r="S37" s="781"/>
      <c r="T37" s="781"/>
      <c r="U37" s="781"/>
      <c r="V37" s="781"/>
      <c r="W37" s="781"/>
      <c r="X37" s="782"/>
      <c r="Y37" s="1006"/>
      <c r="Z37" s="414"/>
      <c r="AA37" s="415"/>
      <c r="AB37" s="1010" t="s">
        <v>11</v>
      </c>
      <c r="AC37" s="1011"/>
      <c r="AD37" s="1012"/>
      <c r="AE37" s="998" t="s">
        <v>392</v>
      </c>
      <c r="AF37" s="998"/>
      <c r="AG37" s="998"/>
      <c r="AH37" s="998"/>
      <c r="AI37" s="998" t="s">
        <v>414</v>
      </c>
      <c r="AJ37" s="998"/>
      <c r="AK37" s="998"/>
      <c r="AL37" s="459"/>
      <c r="AM37" s="998" t="s">
        <v>511</v>
      </c>
      <c r="AN37" s="998"/>
      <c r="AO37" s="998"/>
      <c r="AP37" s="459"/>
      <c r="AQ37" s="215" t="s">
        <v>232</v>
      </c>
      <c r="AR37" s="199"/>
      <c r="AS37" s="199"/>
      <c r="AT37" s="200"/>
      <c r="AU37" s="374" t="s">
        <v>134</v>
      </c>
      <c r="AV37" s="374"/>
      <c r="AW37" s="374"/>
      <c r="AX37" s="375"/>
      <c r="AY37" s="34">
        <f>COUNTA($G$39)</f>
        <v>0</v>
      </c>
    </row>
    <row r="38" spans="1:51"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07"/>
      <c r="Z38" s="1008"/>
      <c r="AA38" s="1009"/>
      <c r="AB38" s="1013"/>
      <c r="AC38" s="1014"/>
      <c r="AD38" s="1015"/>
      <c r="AE38" s="391"/>
      <c r="AF38" s="391"/>
      <c r="AG38" s="391"/>
      <c r="AH38" s="391"/>
      <c r="AI38" s="391"/>
      <c r="AJ38" s="391"/>
      <c r="AK38" s="391"/>
      <c r="AL38" s="335"/>
      <c r="AM38" s="391"/>
      <c r="AN38" s="391"/>
      <c r="AO38" s="391"/>
      <c r="AP38" s="335"/>
      <c r="AQ38" s="270"/>
      <c r="AR38" s="271"/>
      <c r="AS38" s="179" t="s">
        <v>233</v>
      </c>
      <c r="AT38" s="202"/>
      <c r="AU38" s="271"/>
      <c r="AV38" s="271"/>
      <c r="AW38" s="380" t="s">
        <v>179</v>
      </c>
      <c r="AX38" s="381"/>
      <c r="AY38" s="34">
        <f>$AY$37</f>
        <v>0</v>
      </c>
    </row>
    <row r="39" spans="1:51" ht="22.5" customHeight="1" x14ac:dyDescent="0.15">
      <c r="A39" s="516"/>
      <c r="B39" s="514"/>
      <c r="C39" s="514"/>
      <c r="D39" s="514"/>
      <c r="E39" s="514"/>
      <c r="F39" s="515"/>
      <c r="G39" s="541"/>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23"/>
      <c r="AC39" s="1005"/>
      <c r="AD39" s="1005"/>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6" t="s">
        <v>54</v>
      </c>
      <c r="Z40" s="999"/>
      <c r="AA40" s="1000"/>
      <c r="AB40" s="684"/>
      <c r="AC40" s="1001"/>
      <c r="AD40" s="1001"/>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180</v>
      </c>
      <c r="AC41" s="1031"/>
      <c r="AD41" s="1031"/>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3" t="s">
        <v>349</v>
      </c>
      <c r="B44" s="514"/>
      <c r="C44" s="514"/>
      <c r="D44" s="514"/>
      <c r="E44" s="514"/>
      <c r="F44" s="515"/>
      <c r="G44" s="798" t="s">
        <v>146</v>
      </c>
      <c r="H44" s="781"/>
      <c r="I44" s="781"/>
      <c r="J44" s="781"/>
      <c r="K44" s="781"/>
      <c r="L44" s="781"/>
      <c r="M44" s="781"/>
      <c r="N44" s="781"/>
      <c r="O44" s="782"/>
      <c r="P44" s="780" t="s">
        <v>59</v>
      </c>
      <c r="Q44" s="781"/>
      <c r="R44" s="781"/>
      <c r="S44" s="781"/>
      <c r="T44" s="781"/>
      <c r="U44" s="781"/>
      <c r="V44" s="781"/>
      <c r="W44" s="781"/>
      <c r="X44" s="782"/>
      <c r="Y44" s="1006"/>
      <c r="Z44" s="414"/>
      <c r="AA44" s="415"/>
      <c r="AB44" s="1010" t="s">
        <v>11</v>
      </c>
      <c r="AC44" s="1011"/>
      <c r="AD44" s="1012"/>
      <c r="AE44" s="998" t="s">
        <v>392</v>
      </c>
      <c r="AF44" s="998"/>
      <c r="AG44" s="998"/>
      <c r="AH44" s="998"/>
      <c r="AI44" s="998" t="s">
        <v>414</v>
      </c>
      <c r="AJ44" s="998"/>
      <c r="AK44" s="998"/>
      <c r="AL44" s="459"/>
      <c r="AM44" s="998" t="s">
        <v>511</v>
      </c>
      <c r="AN44" s="998"/>
      <c r="AO44" s="998"/>
      <c r="AP44" s="459"/>
      <c r="AQ44" s="215" t="s">
        <v>232</v>
      </c>
      <c r="AR44" s="199"/>
      <c r="AS44" s="199"/>
      <c r="AT44" s="200"/>
      <c r="AU44" s="374" t="s">
        <v>134</v>
      </c>
      <c r="AV44" s="374"/>
      <c r="AW44" s="374"/>
      <c r="AX44" s="375"/>
      <c r="AY44" s="34">
        <f>COUNTA($G$46)</f>
        <v>0</v>
      </c>
    </row>
    <row r="45" spans="1:51"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07"/>
      <c r="Z45" s="1008"/>
      <c r="AA45" s="1009"/>
      <c r="AB45" s="1013"/>
      <c r="AC45" s="1014"/>
      <c r="AD45" s="1015"/>
      <c r="AE45" s="391"/>
      <c r="AF45" s="391"/>
      <c r="AG45" s="391"/>
      <c r="AH45" s="391"/>
      <c r="AI45" s="391"/>
      <c r="AJ45" s="391"/>
      <c r="AK45" s="391"/>
      <c r="AL45" s="335"/>
      <c r="AM45" s="391"/>
      <c r="AN45" s="391"/>
      <c r="AO45" s="391"/>
      <c r="AP45" s="335"/>
      <c r="AQ45" s="270"/>
      <c r="AR45" s="271"/>
      <c r="AS45" s="179" t="s">
        <v>233</v>
      </c>
      <c r="AT45" s="202"/>
      <c r="AU45" s="271"/>
      <c r="AV45" s="271"/>
      <c r="AW45" s="380" t="s">
        <v>179</v>
      </c>
      <c r="AX45" s="381"/>
      <c r="AY45" s="34">
        <f>$AY$44</f>
        <v>0</v>
      </c>
    </row>
    <row r="46" spans="1:51" ht="22.5" customHeight="1" x14ac:dyDescent="0.15">
      <c r="A46" s="516"/>
      <c r="B46" s="514"/>
      <c r="C46" s="514"/>
      <c r="D46" s="514"/>
      <c r="E46" s="514"/>
      <c r="F46" s="515"/>
      <c r="G46" s="541"/>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23"/>
      <c r="AC46" s="1005"/>
      <c r="AD46" s="1005"/>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6" t="s">
        <v>54</v>
      </c>
      <c r="Z47" s="999"/>
      <c r="AA47" s="1000"/>
      <c r="AB47" s="684"/>
      <c r="AC47" s="1001"/>
      <c r="AD47" s="1001"/>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180</v>
      </c>
      <c r="AC48" s="1031"/>
      <c r="AD48" s="1031"/>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3" t="s">
        <v>349</v>
      </c>
      <c r="B51" s="514"/>
      <c r="C51" s="514"/>
      <c r="D51" s="514"/>
      <c r="E51" s="514"/>
      <c r="F51" s="515"/>
      <c r="G51" s="798" t="s">
        <v>146</v>
      </c>
      <c r="H51" s="781"/>
      <c r="I51" s="781"/>
      <c r="J51" s="781"/>
      <c r="K51" s="781"/>
      <c r="L51" s="781"/>
      <c r="M51" s="781"/>
      <c r="N51" s="781"/>
      <c r="O51" s="782"/>
      <c r="P51" s="780" t="s">
        <v>59</v>
      </c>
      <c r="Q51" s="781"/>
      <c r="R51" s="781"/>
      <c r="S51" s="781"/>
      <c r="T51" s="781"/>
      <c r="U51" s="781"/>
      <c r="V51" s="781"/>
      <c r="W51" s="781"/>
      <c r="X51" s="782"/>
      <c r="Y51" s="1006"/>
      <c r="Z51" s="414"/>
      <c r="AA51" s="415"/>
      <c r="AB51" s="459" t="s">
        <v>11</v>
      </c>
      <c r="AC51" s="1011"/>
      <c r="AD51" s="1012"/>
      <c r="AE51" s="998" t="s">
        <v>392</v>
      </c>
      <c r="AF51" s="998"/>
      <c r="AG51" s="998"/>
      <c r="AH51" s="998"/>
      <c r="AI51" s="998" t="s">
        <v>414</v>
      </c>
      <c r="AJ51" s="998"/>
      <c r="AK51" s="998"/>
      <c r="AL51" s="459"/>
      <c r="AM51" s="998" t="s">
        <v>511</v>
      </c>
      <c r="AN51" s="998"/>
      <c r="AO51" s="998"/>
      <c r="AP51" s="459"/>
      <c r="AQ51" s="215" t="s">
        <v>232</v>
      </c>
      <c r="AR51" s="199"/>
      <c r="AS51" s="199"/>
      <c r="AT51" s="200"/>
      <c r="AU51" s="374" t="s">
        <v>134</v>
      </c>
      <c r="AV51" s="374"/>
      <c r="AW51" s="374"/>
      <c r="AX51" s="375"/>
      <c r="AY51" s="34">
        <f>COUNTA($G$53)</f>
        <v>0</v>
      </c>
    </row>
    <row r="52" spans="1:51"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07"/>
      <c r="Z52" s="1008"/>
      <c r="AA52" s="1009"/>
      <c r="AB52" s="1013"/>
      <c r="AC52" s="1014"/>
      <c r="AD52" s="1015"/>
      <c r="AE52" s="391"/>
      <c r="AF52" s="391"/>
      <c r="AG52" s="391"/>
      <c r="AH52" s="391"/>
      <c r="AI52" s="391"/>
      <c r="AJ52" s="391"/>
      <c r="AK52" s="391"/>
      <c r="AL52" s="335"/>
      <c r="AM52" s="391"/>
      <c r="AN52" s="391"/>
      <c r="AO52" s="391"/>
      <c r="AP52" s="335"/>
      <c r="AQ52" s="270"/>
      <c r="AR52" s="271"/>
      <c r="AS52" s="179" t="s">
        <v>233</v>
      </c>
      <c r="AT52" s="202"/>
      <c r="AU52" s="271"/>
      <c r="AV52" s="271"/>
      <c r="AW52" s="380" t="s">
        <v>179</v>
      </c>
      <c r="AX52" s="381"/>
      <c r="AY52" s="34">
        <f>$AY$51</f>
        <v>0</v>
      </c>
    </row>
    <row r="53" spans="1:51" ht="22.5" customHeight="1" x14ac:dyDescent="0.15">
      <c r="A53" s="516"/>
      <c r="B53" s="514"/>
      <c r="C53" s="514"/>
      <c r="D53" s="514"/>
      <c r="E53" s="514"/>
      <c r="F53" s="515"/>
      <c r="G53" s="541"/>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23"/>
      <c r="AC53" s="1005"/>
      <c r="AD53" s="1005"/>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6" t="s">
        <v>54</v>
      </c>
      <c r="Z54" s="999"/>
      <c r="AA54" s="1000"/>
      <c r="AB54" s="684"/>
      <c r="AC54" s="1001"/>
      <c r="AD54" s="1001"/>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180</v>
      </c>
      <c r="AC55" s="1031"/>
      <c r="AD55" s="1031"/>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3" t="s">
        <v>349</v>
      </c>
      <c r="B58" s="514"/>
      <c r="C58" s="514"/>
      <c r="D58" s="514"/>
      <c r="E58" s="514"/>
      <c r="F58" s="515"/>
      <c r="G58" s="798" t="s">
        <v>146</v>
      </c>
      <c r="H58" s="781"/>
      <c r="I58" s="781"/>
      <c r="J58" s="781"/>
      <c r="K58" s="781"/>
      <c r="L58" s="781"/>
      <c r="M58" s="781"/>
      <c r="N58" s="781"/>
      <c r="O58" s="782"/>
      <c r="P58" s="780" t="s">
        <v>59</v>
      </c>
      <c r="Q58" s="781"/>
      <c r="R58" s="781"/>
      <c r="S58" s="781"/>
      <c r="T58" s="781"/>
      <c r="U58" s="781"/>
      <c r="V58" s="781"/>
      <c r="W58" s="781"/>
      <c r="X58" s="782"/>
      <c r="Y58" s="1006"/>
      <c r="Z58" s="414"/>
      <c r="AA58" s="415"/>
      <c r="AB58" s="1010" t="s">
        <v>11</v>
      </c>
      <c r="AC58" s="1011"/>
      <c r="AD58" s="1012"/>
      <c r="AE58" s="998" t="s">
        <v>392</v>
      </c>
      <c r="AF58" s="998"/>
      <c r="AG58" s="998"/>
      <c r="AH58" s="998"/>
      <c r="AI58" s="998" t="s">
        <v>414</v>
      </c>
      <c r="AJ58" s="998"/>
      <c r="AK58" s="998"/>
      <c r="AL58" s="459"/>
      <c r="AM58" s="998" t="s">
        <v>511</v>
      </c>
      <c r="AN58" s="998"/>
      <c r="AO58" s="998"/>
      <c r="AP58" s="459"/>
      <c r="AQ58" s="215" t="s">
        <v>232</v>
      </c>
      <c r="AR58" s="199"/>
      <c r="AS58" s="199"/>
      <c r="AT58" s="200"/>
      <c r="AU58" s="374" t="s">
        <v>134</v>
      </c>
      <c r="AV58" s="374"/>
      <c r="AW58" s="374"/>
      <c r="AX58" s="375"/>
      <c r="AY58" s="34">
        <f>COUNTA($G$60)</f>
        <v>0</v>
      </c>
    </row>
    <row r="59" spans="1:51"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07"/>
      <c r="Z59" s="1008"/>
      <c r="AA59" s="1009"/>
      <c r="AB59" s="1013"/>
      <c r="AC59" s="1014"/>
      <c r="AD59" s="1015"/>
      <c r="AE59" s="391"/>
      <c r="AF59" s="391"/>
      <c r="AG59" s="391"/>
      <c r="AH59" s="391"/>
      <c r="AI59" s="391"/>
      <c r="AJ59" s="391"/>
      <c r="AK59" s="391"/>
      <c r="AL59" s="335"/>
      <c r="AM59" s="391"/>
      <c r="AN59" s="391"/>
      <c r="AO59" s="391"/>
      <c r="AP59" s="335"/>
      <c r="AQ59" s="270"/>
      <c r="AR59" s="271"/>
      <c r="AS59" s="179" t="s">
        <v>233</v>
      </c>
      <c r="AT59" s="202"/>
      <c r="AU59" s="271"/>
      <c r="AV59" s="271"/>
      <c r="AW59" s="380" t="s">
        <v>179</v>
      </c>
      <c r="AX59" s="381"/>
      <c r="AY59" s="34">
        <f>$AY$58</f>
        <v>0</v>
      </c>
    </row>
    <row r="60" spans="1:51" ht="22.5" customHeight="1" x14ac:dyDescent="0.15">
      <c r="A60" s="516"/>
      <c r="B60" s="514"/>
      <c r="C60" s="514"/>
      <c r="D60" s="514"/>
      <c r="E60" s="514"/>
      <c r="F60" s="515"/>
      <c r="G60" s="541"/>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23"/>
      <c r="AC60" s="1005"/>
      <c r="AD60" s="1005"/>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6" t="s">
        <v>54</v>
      </c>
      <c r="Z61" s="999"/>
      <c r="AA61" s="1000"/>
      <c r="AB61" s="684"/>
      <c r="AC61" s="1001"/>
      <c r="AD61" s="1001"/>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180</v>
      </c>
      <c r="AC62" s="1031"/>
      <c r="AD62" s="1031"/>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3" t="s">
        <v>349</v>
      </c>
      <c r="B65" s="514"/>
      <c r="C65" s="514"/>
      <c r="D65" s="514"/>
      <c r="E65" s="514"/>
      <c r="F65" s="515"/>
      <c r="G65" s="798" t="s">
        <v>146</v>
      </c>
      <c r="H65" s="781"/>
      <c r="I65" s="781"/>
      <c r="J65" s="781"/>
      <c r="K65" s="781"/>
      <c r="L65" s="781"/>
      <c r="M65" s="781"/>
      <c r="N65" s="781"/>
      <c r="O65" s="782"/>
      <c r="P65" s="780" t="s">
        <v>59</v>
      </c>
      <c r="Q65" s="781"/>
      <c r="R65" s="781"/>
      <c r="S65" s="781"/>
      <c r="T65" s="781"/>
      <c r="U65" s="781"/>
      <c r="V65" s="781"/>
      <c r="W65" s="781"/>
      <c r="X65" s="782"/>
      <c r="Y65" s="1006"/>
      <c r="Z65" s="414"/>
      <c r="AA65" s="415"/>
      <c r="AB65" s="1010" t="s">
        <v>11</v>
      </c>
      <c r="AC65" s="1011"/>
      <c r="AD65" s="1012"/>
      <c r="AE65" s="998" t="s">
        <v>392</v>
      </c>
      <c r="AF65" s="998"/>
      <c r="AG65" s="998"/>
      <c r="AH65" s="998"/>
      <c r="AI65" s="998" t="s">
        <v>414</v>
      </c>
      <c r="AJ65" s="998"/>
      <c r="AK65" s="998"/>
      <c r="AL65" s="459"/>
      <c r="AM65" s="998" t="s">
        <v>511</v>
      </c>
      <c r="AN65" s="998"/>
      <c r="AO65" s="998"/>
      <c r="AP65" s="459"/>
      <c r="AQ65" s="215" t="s">
        <v>232</v>
      </c>
      <c r="AR65" s="199"/>
      <c r="AS65" s="199"/>
      <c r="AT65" s="200"/>
      <c r="AU65" s="374" t="s">
        <v>134</v>
      </c>
      <c r="AV65" s="374"/>
      <c r="AW65" s="374"/>
      <c r="AX65" s="375"/>
      <c r="AY65" s="34">
        <f>COUNTA($G$67)</f>
        <v>0</v>
      </c>
    </row>
    <row r="66" spans="1:51"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07"/>
      <c r="Z66" s="1008"/>
      <c r="AA66" s="1009"/>
      <c r="AB66" s="1013"/>
      <c r="AC66" s="1014"/>
      <c r="AD66" s="1015"/>
      <c r="AE66" s="391"/>
      <c r="AF66" s="391"/>
      <c r="AG66" s="391"/>
      <c r="AH66" s="391"/>
      <c r="AI66" s="391"/>
      <c r="AJ66" s="391"/>
      <c r="AK66" s="391"/>
      <c r="AL66" s="335"/>
      <c r="AM66" s="391"/>
      <c r="AN66" s="391"/>
      <c r="AO66" s="391"/>
      <c r="AP66" s="335"/>
      <c r="AQ66" s="270"/>
      <c r="AR66" s="271"/>
      <c r="AS66" s="179" t="s">
        <v>233</v>
      </c>
      <c r="AT66" s="202"/>
      <c r="AU66" s="271"/>
      <c r="AV66" s="271"/>
      <c r="AW66" s="380" t="s">
        <v>179</v>
      </c>
      <c r="AX66" s="381"/>
      <c r="AY66" s="34">
        <f>$AY$65</f>
        <v>0</v>
      </c>
    </row>
    <row r="67" spans="1:51" ht="22.5" customHeight="1" x14ac:dyDescent="0.15">
      <c r="A67" s="516"/>
      <c r="B67" s="514"/>
      <c r="C67" s="514"/>
      <c r="D67" s="514"/>
      <c r="E67" s="514"/>
      <c r="F67" s="515"/>
      <c r="G67" s="541"/>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23"/>
      <c r="AC67" s="1005"/>
      <c r="AD67" s="1005"/>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6" t="s">
        <v>54</v>
      </c>
      <c r="Z68" s="999"/>
      <c r="AA68" s="1000"/>
      <c r="AB68" s="684"/>
      <c r="AC68" s="1001"/>
      <c r="AD68" s="1001"/>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6" t="s">
        <v>13</v>
      </c>
      <c r="Z69" s="999"/>
      <c r="AA69" s="1000"/>
      <c r="AB69" s="498" t="s">
        <v>180</v>
      </c>
      <c r="AC69" s="427"/>
      <c r="AD69" s="427"/>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9" t="s">
        <v>382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6" sqref="G6:AX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8"/>
      <c r="B5" s="1039"/>
      <c r="C5" s="1039"/>
      <c r="D5" s="1039"/>
      <c r="E5" s="1039"/>
      <c r="F5" s="1040"/>
      <c r="G5" s="351"/>
      <c r="H5" s="352"/>
      <c r="I5" s="352"/>
      <c r="J5" s="352"/>
      <c r="K5" s="353"/>
      <c r="L5" s="403"/>
      <c r="M5" s="404"/>
      <c r="N5" s="404"/>
      <c r="O5" s="404"/>
      <c r="P5" s="404"/>
      <c r="Q5" s="404"/>
      <c r="R5" s="404"/>
      <c r="S5" s="404"/>
      <c r="T5" s="404"/>
      <c r="U5" s="404"/>
      <c r="V5" s="404"/>
      <c r="W5" s="404"/>
      <c r="X5" s="405"/>
      <c r="Y5" s="400"/>
      <c r="Z5" s="401"/>
      <c r="AA5" s="401"/>
      <c r="AB5" s="407"/>
      <c r="AC5" s="351"/>
      <c r="AD5" s="352"/>
      <c r="AE5" s="352"/>
      <c r="AF5" s="352"/>
      <c r="AG5" s="353"/>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8"/>
      <c r="B6" s="1039"/>
      <c r="C6" s="1039"/>
      <c r="D6" s="1039"/>
      <c r="E6" s="1039"/>
      <c r="F6" s="1040"/>
      <c r="G6" s="351"/>
      <c r="H6" s="352"/>
      <c r="I6" s="352"/>
      <c r="J6" s="352"/>
      <c r="K6" s="353"/>
      <c r="L6" s="403"/>
      <c r="M6" s="404"/>
      <c r="N6" s="404"/>
      <c r="O6" s="404"/>
      <c r="P6" s="404"/>
      <c r="Q6" s="404"/>
      <c r="R6" s="404"/>
      <c r="S6" s="404"/>
      <c r="T6" s="404"/>
      <c r="U6" s="404"/>
      <c r="V6" s="404"/>
      <c r="W6" s="404"/>
      <c r="X6" s="405"/>
      <c r="Y6" s="400"/>
      <c r="Z6" s="401"/>
      <c r="AA6" s="401"/>
      <c r="AB6" s="407"/>
      <c r="AC6" s="351"/>
      <c r="AD6" s="352"/>
      <c r="AE6" s="352"/>
      <c r="AF6" s="352"/>
      <c r="AG6" s="353"/>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8"/>
      <c r="B7" s="1039"/>
      <c r="C7" s="1039"/>
      <c r="D7" s="1039"/>
      <c r="E7" s="1039"/>
      <c r="F7" s="1040"/>
      <c r="G7" s="351"/>
      <c r="H7" s="352"/>
      <c r="I7" s="352"/>
      <c r="J7" s="352"/>
      <c r="K7" s="353"/>
      <c r="L7" s="403"/>
      <c r="M7" s="404"/>
      <c r="N7" s="404"/>
      <c r="O7" s="404"/>
      <c r="P7" s="404"/>
      <c r="Q7" s="404"/>
      <c r="R7" s="404"/>
      <c r="S7" s="404"/>
      <c r="T7" s="404"/>
      <c r="U7" s="404"/>
      <c r="V7" s="404"/>
      <c r="W7" s="404"/>
      <c r="X7" s="405"/>
      <c r="Y7" s="400"/>
      <c r="Z7" s="401"/>
      <c r="AA7" s="401"/>
      <c r="AB7" s="407"/>
      <c r="AC7" s="351"/>
      <c r="AD7" s="352"/>
      <c r="AE7" s="352"/>
      <c r="AF7" s="352"/>
      <c r="AG7" s="353"/>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8"/>
      <c r="B8" s="1039"/>
      <c r="C8" s="1039"/>
      <c r="D8" s="1039"/>
      <c r="E8" s="1039"/>
      <c r="F8" s="1040"/>
      <c r="G8" s="351"/>
      <c r="H8" s="352"/>
      <c r="I8" s="352"/>
      <c r="J8" s="352"/>
      <c r="K8" s="353"/>
      <c r="L8" s="403"/>
      <c r="M8" s="404"/>
      <c r="N8" s="404"/>
      <c r="O8" s="404"/>
      <c r="P8" s="404"/>
      <c r="Q8" s="404"/>
      <c r="R8" s="404"/>
      <c r="S8" s="404"/>
      <c r="T8" s="404"/>
      <c r="U8" s="404"/>
      <c r="V8" s="404"/>
      <c r="W8" s="404"/>
      <c r="X8" s="405"/>
      <c r="Y8" s="400"/>
      <c r="Z8" s="401"/>
      <c r="AA8" s="401"/>
      <c r="AB8" s="407"/>
      <c r="AC8" s="351"/>
      <c r="AD8" s="352"/>
      <c r="AE8" s="352"/>
      <c r="AF8" s="352"/>
      <c r="AG8" s="353"/>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8"/>
      <c r="B9" s="1039"/>
      <c r="C9" s="1039"/>
      <c r="D9" s="1039"/>
      <c r="E9" s="1039"/>
      <c r="F9" s="1040"/>
      <c r="G9" s="351"/>
      <c r="H9" s="352"/>
      <c r="I9" s="352"/>
      <c r="J9" s="352"/>
      <c r="K9" s="353"/>
      <c r="L9" s="403"/>
      <c r="M9" s="404"/>
      <c r="N9" s="404"/>
      <c r="O9" s="404"/>
      <c r="P9" s="404"/>
      <c r="Q9" s="404"/>
      <c r="R9" s="404"/>
      <c r="S9" s="404"/>
      <c r="T9" s="404"/>
      <c r="U9" s="404"/>
      <c r="V9" s="404"/>
      <c r="W9" s="404"/>
      <c r="X9" s="405"/>
      <c r="Y9" s="400"/>
      <c r="Z9" s="401"/>
      <c r="AA9" s="401"/>
      <c r="AB9" s="407"/>
      <c r="AC9" s="351"/>
      <c r="AD9" s="352"/>
      <c r="AE9" s="352"/>
      <c r="AF9" s="352"/>
      <c r="AG9" s="353"/>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8"/>
      <c r="B10" s="1039"/>
      <c r="C10" s="1039"/>
      <c r="D10" s="1039"/>
      <c r="E10" s="1039"/>
      <c r="F10" s="1040"/>
      <c r="G10" s="351"/>
      <c r="H10" s="352"/>
      <c r="I10" s="352"/>
      <c r="J10" s="352"/>
      <c r="K10" s="353"/>
      <c r="L10" s="403"/>
      <c r="M10" s="404"/>
      <c r="N10" s="404"/>
      <c r="O10" s="404"/>
      <c r="P10" s="404"/>
      <c r="Q10" s="404"/>
      <c r="R10" s="404"/>
      <c r="S10" s="404"/>
      <c r="T10" s="404"/>
      <c r="U10" s="404"/>
      <c r="V10" s="404"/>
      <c r="W10" s="404"/>
      <c r="X10" s="405"/>
      <c r="Y10" s="400"/>
      <c r="Z10" s="401"/>
      <c r="AA10" s="401"/>
      <c r="AB10" s="407"/>
      <c r="AC10" s="351"/>
      <c r="AD10" s="352"/>
      <c r="AE10" s="352"/>
      <c r="AF10" s="352"/>
      <c r="AG10" s="353"/>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8"/>
      <c r="B11" s="1039"/>
      <c r="C11" s="1039"/>
      <c r="D11" s="1039"/>
      <c r="E11" s="1039"/>
      <c r="F11" s="1040"/>
      <c r="G11" s="351"/>
      <c r="H11" s="352"/>
      <c r="I11" s="352"/>
      <c r="J11" s="352"/>
      <c r="K11" s="353"/>
      <c r="L11" s="403"/>
      <c r="M11" s="404"/>
      <c r="N11" s="404"/>
      <c r="O11" s="404"/>
      <c r="P11" s="404"/>
      <c r="Q11" s="404"/>
      <c r="R11" s="404"/>
      <c r="S11" s="404"/>
      <c r="T11" s="404"/>
      <c r="U11" s="404"/>
      <c r="V11" s="404"/>
      <c r="W11" s="404"/>
      <c r="X11" s="405"/>
      <c r="Y11" s="400"/>
      <c r="Z11" s="401"/>
      <c r="AA11" s="401"/>
      <c r="AB11" s="407"/>
      <c r="AC11" s="351"/>
      <c r="AD11" s="352"/>
      <c r="AE11" s="352"/>
      <c r="AF11" s="352"/>
      <c r="AG11" s="353"/>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8"/>
      <c r="B12" s="1039"/>
      <c r="C12" s="1039"/>
      <c r="D12" s="1039"/>
      <c r="E12" s="1039"/>
      <c r="F12" s="1040"/>
      <c r="G12" s="351"/>
      <c r="H12" s="352"/>
      <c r="I12" s="352"/>
      <c r="J12" s="352"/>
      <c r="K12" s="353"/>
      <c r="L12" s="403"/>
      <c r="M12" s="404"/>
      <c r="N12" s="404"/>
      <c r="O12" s="404"/>
      <c r="P12" s="404"/>
      <c r="Q12" s="404"/>
      <c r="R12" s="404"/>
      <c r="S12" s="404"/>
      <c r="T12" s="404"/>
      <c r="U12" s="404"/>
      <c r="V12" s="404"/>
      <c r="W12" s="404"/>
      <c r="X12" s="405"/>
      <c r="Y12" s="400"/>
      <c r="Z12" s="401"/>
      <c r="AA12" s="401"/>
      <c r="AB12" s="407"/>
      <c r="AC12" s="351"/>
      <c r="AD12" s="352"/>
      <c r="AE12" s="352"/>
      <c r="AF12" s="352"/>
      <c r="AG12" s="353"/>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8"/>
      <c r="B13" s="1039"/>
      <c r="C13" s="1039"/>
      <c r="D13" s="1039"/>
      <c r="E13" s="1039"/>
      <c r="F13" s="1040"/>
      <c r="G13" s="351"/>
      <c r="H13" s="352"/>
      <c r="I13" s="352"/>
      <c r="J13" s="352"/>
      <c r="K13" s="353"/>
      <c r="L13" s="403"/>
      <c r="M13" s="404"/>
      <c r="N13" s="404"/>
      <c r="O13" s="404"/>
      <c r="P13" s="404"/>
      <c r="Q13" s="404"/>
      <c r="R13" s="404"/>
      <c r="S13" s="404"/>
      <c r="T13" s="404"/>
      <c r="U13" s="404"/>
      <c r="V13" s="404"/>
      <c r="W13" s="404"/>
      <c r="X13" s="405"/>
      <c r="Y13" s="400"/>
      <c r="Z13" s="401"/>
      <c r="AA13" s="401"/>
      <c r="AB13" s="407"/>
      <c r="AC13" s="351"/>
      <c r="AD13" s="352"/>
      <c r="AE13" s="352"/>
      <c r="AF13" s="352"/>
      <c r="AG13" s="353"/>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8"/>
      <c r="B15" s="1039"/>
      <c r="C15" s="1039"/>
      <c r="D15" s="1039"/>
      <c r="E15" s="1039"/>
      <c r="F15" s="1040"/>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8"/>
      <c r="B18" s="1039"/>
      <c r="C18" s="1039"/>
      <c r="D18" s="1039"/>
      <c r="E18" s="1039"/>
      <c r="F18" s="1040"/>
      <c r="G18" s="351"/>
      <c r="H18" s="352"/>
      <c r="I18" s="352"/>
      <c r="J18" s="352"/>
      <c r="K18" s="353"/>
      <c r="L18" s="403"/>
      <c r="M18" s="404"/>
      <c r="N18" s="404"/>
      <c r="O18" s="404"/>
      <c r="P18" s="404"/>
      <c r="Q18" s="404"/>
      <c r="R18" s="404"/>
      <c r="S18" s="404"/>
      <c r="T18" s="404"/>
      <c r="U18" s="404"/>
      <c r="V18" s="404"/>
      <c r="W18" s="404"/>
      <c r="X18" s="405"/>
      <c r="Y18" s="400"/>
      <c r="Z18" s="401"/>
      <c r="AA18" s="401"/>
      <c r="AB18" s="407"/>
      <c r="AC18" s="351"/>
      <c r="AD18" s="352"/>
      <c r="AE18" s="352"/>
      <c r="AF18" s="352"/>
      <c r="AG18" s="353"/>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8"/>
      <c r="B19" s="1039"/>
      <c r="C19" s="1039"/>
      <c r="D19" s="1039"/>
      <c r="E19" s="1039"/>
      <c r="F19" s="1040"/>
      <c r="G19" s="351"/>
      <c r="H19" s="352"/>
      <c r="I19" s="352"/>
      <c r="J19" s="352"/>
      <c r="K19" s="353"/>
      <c r="L19" s="403"/>
      <c r="M19" s="404"/>
      <c r="N19" s="404"/>
      <c r="O19" s="404"/>
      <c r="P19" s="404"/>
      <c r="Q19" s="404"/>
      <c r="R19" s="404"/>
      <c r="S19" s="404"/>
      <c r="T19" s="404"/>
      <c r="U19" s="404"/>
      <c r="V19" s="404"/>
      <c r="W19" s="404"/>
      <c r="X19" s="405"/>
      <c r="Y19" s="400"/>
      <c r="Z19" s="401"/>
      <c r="AA19" s="401"/>
      <c r="AB19" s="407"/>
      <c r="AC19" s="351"/>
      <c r="AD19" s="352"/>
      <c r="AE19" s="352"/>
      <c r="AF19" s="352"/>
      <c r="AG19" s="353"/>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8"/>
      <c r="B20" s="1039"/>
      <c r="C20" s="1039"/>
      <c r="D20" s="1039"/>
      <c r="E20" s="1039"/>
      <c r="F20" s="1040"/>
      <c r="G20" s="351"/>
      <c r="H20" s="352"/>
      <c r="I20" s="352"/>
      <c r="J20" s="352"/>
      <c r="K20" s="353"/>
      <c r="L20" s="403"/>
      <c r="M20" s="404"/>
      <c r="N20" s="404"/>
      <c r="O20" s="404"/>
      <c r="P20" s="404"/>
      <c r="Q20" s="404"/>
      <c r="R20" s="404"/>
      <c r="S20" s="404"/>
      <c r="T20" s="404"/>
      <c r="U20" s="404"/>
      <c r="V20" s="404"/>
      <c r="W20" s="404"/>
      <c r="X20" s="405"/>
      <c r="Y20" s="400"/>
      <c r="Z20" s="401"/>
      <c r="AA20" s="401"/>
      <c r="AB20" s="407"/>
      <c r="AC20" s="351"/>
      <c r="AD20" s="352"/>
      <c r="AE20" s="352"/>
      <c r="AF20" s="352"/>
      <c r="AG20" s="353"/>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8"/>
      <c r="B21" s="1039"/>
      <c r="C21" s="1039"/>
      <c r="D21" s="1039"/>
      <c r="E21" s="1039"/>
      <c r="F21" s="1040"/>
      <c r="G21" s="351"/>
      <c r="H21" s="352"/>
      <c r="I21" s="352"/>
      <c r="J21" s="352"/>
      <c r="K21" s="353"/>
      <c r="L21" s="403"/>
      <c r="M21" s="404"/>
      <c r="N21" s="404"/>
      <c r="O21" s="404"/>
      <c r="P21" s="404"/>
      <c r="Q21" s="404"/>
      <c r="R21" s="404"/>
      <c r="S21" s="404"/>
      <c r="T21" s="404"/>
      <c r="U21" s="404"/>
      <c r="V21" s="404"/>
      <c r="W21" s="404"/>
      <c r="X21" s="405"/>
      <c r="Y21" s="400"/>
      <c r="Z21" s="401"/>
      <c r="AA21" s="401"/>
      <c r="AB21" s="407"/>
      <c r="AC21" s="351"/>
      <c r="AD21" s="352"/>
      <c r="AE21" s="352"/>
      <c r="AF21" s="352"/>
      <c r="AG21" s="353"/>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8"/>
      <c r="B22" s="1039"/>
      <c r="C22" s="1039"/>
      <c r="D22" s="1039"/>
      <c r="E22" s="1039"/>
      <c r="F22" s="1040"/>
      <c r="G22" s="351"/>
      <c r="H22" s="352"/>
      <c r="I22" s="352"/>
      <c r="J22" s="352"/>
      <c r="K22" s="353"/>
      <c r="L22" s="403"/>
      <c r="M22" s="404"/>
      <c r="N22" s="404"/>
      <c r="O22" s="404"/>
      <c r="P22" s="404"/>
      <c r="Q22" s="404"/>
      <c r="R22" s="404"/>
      <c r="S22" s="404"/>
      <c r="T22" s="404"/>
      <c r="U22" s="404"/>
      <c r="V22" s="404"/>
      <c r="W22" s="404"/>
      <c r="X22" s="405"/>
      <c r="Y22" s="400"/>
      <c r="Z22" s="401"/>
      <c r="AA22" s="401"/>
      <c r="AB22" s="407"/>
      <c r="AC22" s="351"/>
      <c r="AD22" s="352"/>
      <c r="AE22" s="352"/>
      <c r="AF22" s="352"/>
      <c r="AG22" s="353"/>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8"/>
      <c r="B23" s="1039"/>
      <c r="C23" s="1039"/>
      <c r="D23" s="1039"/>
      <c r="E23" s="1039"/>
      <c r="F23" s="1040"/>
      <c r="G23" s="351"/>
      <c r="H23" s="352"/>
      <c r="I23" s="352"/>
      <c r="J23" s="352"/>
      <c r="K23" s="353"/>
      <c r="L23" s="403"/>
      <c r="M23" s="404"/>
      <c r="N23" s="404"/>
      <c r="O23" s="404"/>
      <c r="P23" s="404"/>
      <c r="Q23" s="404"/>
      <c r="R23" s="404"/>
      <c r="S23" s="404"/>
      <c r="T23" s="404"/>
      <c r="U23" s="404"/>
      <c r="V23" s="404"/>
      <c r="W23" s="404"/>
      <c r="X23" s="405"/>
      <c r="Y23" s="400"/>
      <c r="Z23" s="401"/>
      <c r="AA23" s="401"/>
      <c r="AB23" s="407"/>
      <c r="AC23" s="351"/>
      <c r="AD23" s="352"/>
      <c r="AE23" s="352"/>
      <c r="AF23" s="352"/>
      <c r="AG23" s="353"/>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8"/>
      <c r="B24" s="1039"/>
      <c r="C24" s="1039"/>
      <c r="D24" s="1039"/>
      <c r="E24" s="1039"/>
      <c r="F24" s="1040"/>
      <c r="G24" s="351"/>
      <c r="H24" s="352"/>
      <c r="I24" s="352"/>
      <c r="J24" s="352"/>
      <c r="K24" s="353"/>
      <c r="L24" s="403"/>
      <c r="M24" s="404"/>
      <c r="N24" s="404"/>
      <c r="O24" s="404"/>
      <c r="P24" s="404"/>
      <c r="Q24" s="404"/>
      <c r="R24" s="404"/>
      <c r="S24" s="404"/>
      <c r="T24" s="404"/>
      <c r="U24" s="404"/>
      <c r="V24" s="404"/>
      <c r="W24" s="404"/>
      <c r="X24" s="405"/>
      <c r="Y24" s="400"/>
      <c r="Z24" s="401"/>
      <c r="AA24" s="401"/>
      <c r="AB24" s="407"/>
      <c r="AC24" s="351"/>
      <c r="AD24" s="352"/>
      <c r="AE24" s="352"/>
      <c r="AF24" s="352"/>
      <c r="AG24" s="353"/>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8"/>
      <c r="B25" s="1039"/>
      <c r="C25" s="1039"/>
      <c r="D25" s="1039"/>
      <c r="E25" s="1039"/>
      <c r="F25" s="1040"/>
      <c r="G25" s="351"/>
      <c r="H25" s="352"/>
      <c r="I25" s="352"/>
      <c r="J25" s="352"/>
      <c r="K25" s="353"/>
      <c r="L25" s="403"/>
      <c r="M25" s="404"/>
      <c r="N25" s="404"/>
      <c r="O25" s="404"/>
      <c r="P25" s="404"/>
      <c r="Q25" s="404"/>
      <c r="R25" s="404"/>
      <c r="S25" s="404"/>
      <c r="T25" s="404"/>
      <c r="U25" s="404"/>
      <c r="V25" s="404"/>
      <c r="W25" s="404"/>
      <c r="X25" s="405"/>
      <c r="Y25" s="400"/>
      <c r="Z25" s="401"/>
      <c r="AA25" s="401"/>
      <c r="AB25" s="407"/>
      <c r="AC25" s="351"/>
      <c r="AD25" s="352"/>
      <c r="AE25" s="352"/>
      <c r="AF25" s="352"/>
      <c r="AG25" s="353"/>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8"/>
      <c r="B26" s="1039"/>
      <c r="C26" s="1039"/>
      <c r="D26" s="1039"/>
      <c r="E26" s="1039"/>
      <c r="F26" s="1040"/>
      <c r="G26" s="351"/>
      <c r="H26" s="352"/>
      <c r="I26" s="352"/>
      <c r="J26" s="352"/>
      <c r="K26" s="353"/>
      <c r="L26" s="403"/>
      <c r="M26" s="404"/>
      <c r="N26" s="404"/>
      <c r="O26" s="404"/>
      <c r="P26" s="404"/>
      <c r="Q26" s="404"/>
      <c r="R26" s="404"/>
      <c r="S26" s="404"/>
      <c r="T26" s="404"/>
      <c r="U26" s="404"/>
      <c r="V26" s="404"/>
      <c r="W26" s="404"/>
      <c r="X26" s="405"/>
      <c r="Y26" s="400"/>
      <c r="Z26" s="401"/>
      <c r="AA26" s="401"/>
      <c r="AB26" s="407"/>
      <c r="AC26" s="351"/>
      <c r="AD26" s="352"/>
      <c r="AE26" s="352"/>
      <c r="AF26" s="352"/>
      <c r="AG26" s="353"/>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8"/>
      <c r="B28" s="1039"/>
      <c r="C28" s="1039"/>
      <c r="D28" s="1039"/>
      <c r="E28" s="1039"/>
      <c r="F28" s="1040"/>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8"/>
      <c r="B31" s="1039"/>
      <c r="C31" s="1039"/>
      <c r="D31" s="1039"/>
      <c r="E31" s="1039"/>
      <c r="F31" s="1040"/>
      <c r="G31" s="351"/>
      <c r="H31" s="352"/>
      <c r="I31" s="352"/>
      <c r="J31" s="352"/>
      <c r="K31" s="353"/>
      <c r="L31" s="403"/>
      <c r="M31" s="404"/>
      <c r="N31" s="404"/>
      <c r="O31" s="404"/>
      <c r="P31" s="404"/>
      <c r="Q31" s="404"/>
      <c r="R31" s="404"/>
      <c r="S31" s="404"/>
      <c r="T31" s="404"/>
      <c r="U31" s="404"/>
      <c r="V31" s="404"/>
      <c r="W31" s="404"/>
      <c r="X31" s="405"/>
      <c r="Y31" s="400"/>
      <c r="Z31" s="401"/>
      <c r="AA31" s="401"/>
      <c r="AB31" s="407"/>
      <c r="AC31" s="351"/>
      <c r="AD31" s="352"/>
      <c r="AE31" s="352"/>
      <c r="AF31" s="352"/>
      <c r="AG31" s="353"/>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8"/>
      <c r="B32" s="1039"/>
      <c r="C32" s="1039"/>
      <c r="D32" s="1039"/>
      <c r="E32" s="1039"/>
      <c r="F32" s="1040"/>
      <c r="G32" s="351"/>
      <c r="H32" s="352"/>
      <c r="I32" s="352"/>
      <c r="J32" s="352"/>
      <c r="K32" s="353"/>
      <c r="L32" s="403"/>
      <c r="M32" s="404"/>
      <c r="N32" s="404"/>
      <c r="O32" s="404"/>
      <c r="P32" s="404"/>
      <c r="Q32" s="404"/>
      <c r="R32" s="404"/>
      <c r="S32" s="404"/>
      <c r="T32" s="404"/>
      <c r="U32" s="404"/>
      <c r="V32" s="404"/>
      <c r="W32" s="404"/>
      <c r="X32" s="405"/>
      <c r="Y32" s="400"/>
      <c r="Z32" s="401"/>
      <c r="AA32" s="401"/>
      <c r="AB32" s="407"/>
      <c r="AC32" s="351"/>
      <c r="AD32" s="352"/>
      <c r="AE32" s="352"/>
      <c r="AF32" s="352"/>
      <c r="AG32" s="353"/>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8"/>
      <c r="B33" s="1039"/>
      <c r="C33" s="1039"/>
      <c r="D33" s="1039"/>
      <c r="E33" s="1039"/>
      <c r="F33" s="1040"/>
      <c r="G33" s="351"/>
      <c r="H33" s="352"/>
      <c r="I33" s="352"/>
      <c r="J33" s="352"/>
      <c r="K33" s="353"/>
      <c r="L33" s="403"/>
      <c r="M33" s="404"/>
      <c r="N33" s="404"/>
      <c r="O33" s="404"/>
      <c r="P33" s="404"/>
      <c r="Q33" s="404"/>
      <c r="R33" s="404"/>
      <c r="S33" s="404"/>
      <c r="T33" s="404"/>
      <c r="U33" s="404"/>
      <c r="V33" s="404"/>
      <c r="W33" s="404"/>
      <c r="X33" s="405"/>
      <c r="Y33" s="400"/>
      <c r="Z33" s="401"/>
      <c r="AA33" s="401"/>
      <c r="AB33" s="407"/>
      <c r="AC33" s="351"/>
      <c r="AD33" s="352"/>
      <c r="AE33" s="352"/>
      <c r="AF33" s="352"/>
      <c r="AG33" s="353"/>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8"/>
      <c r="B34" s="1039"/>
      <c r="C34" s="1039"/>
      <c r="D34" s="1039"/>
      <c r="E34" s="1039"/>
      <c r="F34" s="1040"/>
      <c r="G34" s="351"/>
      <c r="H34" s="352"/>
      <c r="I34" s="352"/>
      <c r="J34" s="352"/>
      <c r="K34" s="353"/>
      <c r="L34" s="403"/>
      <c r="M34" s="404"/>
      <c r="N34" s="404"/>
      <c r="O34" s="404"/>
      <c r="P34" s="404"/>
      <c r="Q34" s="404"/>
      <c r="R34" s="404"/>
      <c r="S34" s="404"/>
      <c r="T34" s="404"/>
      <c r="U34" s="404"/>
      <c r="V34" s="404"/>
      <c r="W34" s="404"/>
      <c r="X34" s="405"/>
      <c r="Y34" s="400"/>
      <c r="Z34" s="401"/>
      <c r="AA34" s="401"/>
      <c r="AB34" s="407"/>
      <c r="AC34" s="351"/>
      <c r="AD34" s="352"/>
      <c r="AE34" s="352"/>
      <c r="AF34" s="352"/>
      <c r="AG34" s="353"/>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8"/>
      <c r="B35" s="1039"/>
      <c r="C35" s="1039"/>
      <c r="D35" s="1039"/>
      <c r="E35" s="1039"/>
      <c r="F35" s="1040"/>
      <c r="G35" s="351"/>
      <c r="H35" s="352"/>
      <c r="I35" s="352"/>
      <c r="J35" s="352"/>
      <c r="K35" s="353"/>
      <c r="L35" s="403"/>
      <c r="M35" s="404"/>
      <c r="N35" s="404"/>
      <c r="O35" s="404"/>
      <c r="P35" s="404"/>
      <c r="Q35" s="404"/>
      <c r="R35" s="404"/>
      <c r="S35" s="404"/>
      <c r="T35" s="404"/>
      <c r="U35" s="404"/>
      <c r="V35" s="404"/>
      <c r="W35" s="404"/>
      <c r="X35" s="405"/>
      <c r="Y35" s="400"/>
      <c r="Z35" s="401"/>
      <c r="AA35" s="401"/>
      <c r="AB35" s="407"/>
      <c r="AC35" s="351"/>
      <c r="AD35" s="352"/>
      <c r="AE35" s="352"/>
      <c r="AF35" s="352"/>
      <c r="AG35" s="353"/>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8"/>
      <c r="B36" s="1039"/>
      <c r="C36" s="1039"/>
      <c r="D36" s="1039"/>
      <c r="E36" s="1039"/>
      <c r="F36" s="1040"/>
      <c r="G36" s="351"/>
      <c r="H36" s="352"/>
      <c r="I36" s="352"/>
      <c r="J36" s="352"/>
      <c r="K36" s="353"/>
      <c r="L36" s="403"/>
      <c r="M36" s="404"/>
      <c r="N36" s="404"/>
      <c r="O36" s="404"/>
      <c r="P36" s="404"/>
      <c r="Q36" s="404"/>
      <c r="R36" s="404"/>
      <c r="S36" s="404"/>
      <c r="T36" s="404"/>
      <c r="U36" s="404"/>
      <c r="V36" s="404"/>
      <c r="W36" s="404"/>
      <c r="X36" s="405"/>
      <c r="Y36" s="400"/>
      <c r="Z36" s="401"/>
      <c r="AA36" s="401"/>
      <c r="AB36" s="407"/>
      <c r="AC36" s="351"/>
      <c r="AD36" s="352"/>
      <c r="AE36" s="352"/>
      <c r="AF36" s="352"/>
      <c r="AG36" s="353"/>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8"/>
      <c r="B37" s="1039"/>
      <c r="C37" s="1039"/>
      <c r="D37" s="1039"/>
      <c r="E37" s="1039"/>
      <c r="F37" s="1040"/>
      <c r="G37" s="351"/>
      <c r="H37" s="352"/>
      <c r="I37" s="352"/>
      <c r="J37" s="352"/>
      <c r="K37" s="353"/>
      <c r="L37" s="403"/>
      <c r="M37" s="404"/>
      <c r="N37" s="404"/>
      <c r="O37" s="404"/>
      <c r="P37" s="404"/>
      <c r="Q37" s="404"/>
      <c r="R37" s="404"/>
      <c r="S37" s="404"/>
      <c r="T37" s="404"/>
      <c r="U37" s="404"/>
      <c r="V37" s="404"/>
      <c r="W37" s="404"/>
      <c r="X37" s="405"/>
      <c r="Y37" s="400"/>
      <c r="Z37" s="401"/>
      <c r="AA37" s="401"/>
      <c r="AB37" s="407"/>
      <c r="AC37" s="351"/>
      <c r="AD37" s="352"/>
      <c r="AE37" s="352"/>
      <c r="AF37" s="352"/>
      <c r="AG37" s="353"/>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8"/>
      <c r="B38" s="1039"/>
      <c r="C38" s="1039"/>
      <c r="D38" s="1039"/>
      <c r="E38" s="1039"/>
      <c r="F38" s="1040"/>
      <c r="G38" s="351"/>
      <c r="H38" s="352"/>
      <c r="I38" s="352"/>
      <c r="J38" s="352"/>
      <c r="K38" s="353"/>
      <c r="L38" s="403"/>
      <c r="M38" s="404"/>
      <c r="N38" s="404"/>
      <c r="O38" s="404"/>
      <c r="P38" s="404"/>
      <c r="Q38" s="404"/>
      <c r="R38" s="404"/>
      <c r="S38" s="404"/>
      <c r="T38" s="404"/>
      <c r="U38" s="404"/>
      <c r="V38" s="404"/>
      <c r="W38" s="404"/>
      <c r="X38" s="405"/>
      <c r="Y38" s="400"/>
      <c r="Z38" s="401"/>
      <c r="AA38" s="401"/>
      <c r="AB38" s="407"/>
      <c r="AC38" s="351"/>
      <c r="AD38" s="352"/>
      <c r="AE38" s="352"/>
      <c r="AF38" s="352"/>
      <c r="AG38" s="353"/>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8"/>
      <c r="B39" s="1039"/>
      <c r="C39" s="1039"/>
      <c r="D39" s="1039"/>
      <c r="E39" s="1039"/>
      <c r="F39" s="1040"/>
      <c r="G39" s="351"/>
      <c r="H39" s="352"/>
      <c r="I39" s="352"/>
      <c r="J39" s="352"/>
      <c r="K39" s="353"/>
      <c r="L39" s="403"/>
      <c r="M39" s="404"/>
      <c r="N39" s="404"/>
      <c r="O39" s="404"/>
      <c r="P39" s="404"/>
      <c r="Q39" s="404"/>
      <c r="R39" s="404"/>
      <c r="S39" s="404"/>
      <c r="T39" s="404"/>
      <c r="U39" s="404"/>
      <c r="V39" s="404"/>
      <c r="W39" s="404"/>
      <c r="X39" s="405"/>
      <c r="Y39" s="400"/>
      <c r="Z39" s="401"/>
      <c r="AA39" s="401"/>
      <c r="AB39" s="407"/>
      <c r="AC39" s="351"/>
      <c r="AD39" s="352"/>
      <c r="AE39" s="352"/>
      <c r="AF39" s="352"/>
      <c r="AG39" s="353"/>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8"/>
      <c r="B41" s="1039"/>
      <c r="C41" s="1039"/>
      <c r="D41" s="1039"/>
      <c r="E41" s="1039"/>
      <c r="F41" s="1040"/>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8"/>
      <c r="B44" s="1039"/>
      <c r="C44" s="1039"/>
      <c r="D44" s="1039"/>
      <c r="E44" s="1039"/>
      <c r="F44" s="1040"/>
      <c r="G44" s="351"/>
      <c r="H44" s="352"/>
      <c r="I44" s="352"/>
      <c r="J44" s="352"/>
      <c r="K44" s="353"/>
      <c r="L44" s="403"/>
      <c r="M44" s="404"/>
      <c r="N44" s="404"/>
      <c r="O44" s="404"/>
      <c r="P44" s="404"/>
      <c r="Q44" s="404"/>
      <c r="R44" s="404"/>
      <c r="S44" s="404"/>
      <c r="T44" s="404"/>
      <c r="U44" s="404"/>
      <c r="V44" s="404"/>
      <c r="W44" s="404"/>
      <c r="X44" s="405"/>
      <c r="Y44" s="400"/>
      <c r="Z44" s="401"/>
      <c r="AA44" s="401"/>
      <c r="AB44" s="407"/>
      <c r="AC44" s="351"/>
      <c r="AD44" s="352"/>
      <c r="AE44" s="352"/>
      <c r="AF44" s="352"/>
      <c r="AG44" s="353"/>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8"/>
      <c r="B45" s="1039"/>
      <c r="C45" s="1039"/>
      <c r="D45" s="1039"/>
      <c r="E45" s="1039"/>
      <c r="F45" s="1040"/>
      <c r="G45" s="351"/>
      <c r="H45" s="352"/>
      <c r="I45" s="352"/>
      <c r="J45" s="352"/>
      <c r="K45" s="353"/>
      <c r="L45" s="403"/>
      <c r="M45" s="404"/>
      <c r="N45" s="404"/>
      <c r="O45" s="404"/>
      <c r="P45" s="404"/>
      <c r="Q45" s="404"/>
      <c r="R45" s="404"/>
      <c r="S45" s="404"/>
      <c r="T45" s="404"/>
      <c r="U45" s="404"/>
      <c r="V45" s="404"/>
      <c r="W45" s="404"/>
      <c r="X45" s="405"/>
      <c r="Y45" s="400"/>
      <c r="Z45" s="401"/>
      <c r="AA45" s="401"/>
      <c r="AB45" s="407"/>
      <c r="AC45" s="351"/>
      <c r="AD45" s="352"/>
      <c r="AE45" s="352"/>
      <c r="AF45" s="352"/>
      <c r="AG45" s="353"/>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8"/>
      <c r="B46" s="1039"/>
      <c r="C46" s="1039"/>
      <c r="D46" s="1039"/>
      <c r="E46" s="1039"/>
      <c r="F46" s="1040"/>
      <c r="G46" s="351"/>
      <c r="H46" s="352"/>
      <c r="I46" s="352"/>
      <c r="J46" s="352"/>
      <c r="K46" s="353"/>
      <c r="L46" s="403"/>
      <c r="M46" s="404"/>
      <c r="N46" s="404"/>
      <c r="O46" s="404"/>
      <c r="P46" s="404"/>
      <c r="Q46" s="404"/>
      <c r="R46" s="404"/>
      <c r="S46" s="404"/>
      <c r="T46" s="404"/>
      <c r="U46" s="404"/>
      <c r="V46" s="404"/>
      <c r="W46" s="404"/>
      <c r="X46" s="405"/>
      <c r="Y46" s="400"/>
      <c r="Z46" s="401"/>
      <c r="AA46" s="401"/>
      <c r="AB46" s="407"/>
      <c r="AC46" s="351"/>
      <c r="AD46" s="352"/>
      <c r="AE46" s="352"/>
      <c r="AF46" s="352"/>
      <c r="AG46" s="353"/>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8"/>
      <c r="B47" s="1039"/>
      <c r="C47" s="1039"/>
      <c r="D47" s="1039"/>
      <c r="E47" s="1039"/>
      <c r="F47" s="1040"/>
      <c r="G47" s="351"/>
      <c r="H47" s="352"/>
      <c r="I47" s="352"/>
      <c r="J47" s="352"/>
      <c r="K47" s="353"/>
      <c r="L47" s="403"/>
      <c r="M47" s="404"/>
      <c r="N47" s="404"/>
      <c r="O47" s="404"/>
      <c r="P47" s="404"/>
      <c r="Q47" s="404"/>
      <c r="R47" s="404"/>
      <c r="S47" s="404"/>
      <c r="T47" s="404"/>
      <c r="U47" s="404"/>
      <c r="V47" s="404"/>
      <c r="W47" s="404"/>
      <c r="X47" s="405"/>
      <c r="Y47" s="400"/>
      <c r="Z47" s="401"/>
      <c r="AA47" s="401"/>
      <c r="AB47" s="407"/>
      <c r="AC47" s="351"/>
      <c r="AD47" s="352"/>
      <c r="AE47" s="352"/>
      <c r="AF47" s="352"/>
      <c r="AG47" s="353"/>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8"/>
      <c r="B48" s="1039"/>
      <c r="C48" s="1039"/>
      <c r="D48" s="1039"/>
      <c r="E48" s="1039"/>
      <c r="F48" s="1040"/>
      <c r="G48" s="351"/>
      <c r="H48" s="352"/>
      <c r="I48" s="352"/>
      <c r="J48" s="352"/>
      <c r="K48" s="353"/>
      <c r="L48" s="403"/>
      <c r="M48" s="404"/>
      <c r="N48" s="404"/>
      <c r="O48" s="404"/>
      <c r="P48" s="404"/>
      <c r="Q48" s="404"/>
      <c r="R48" s="404"/>
      <c r="S48" s="404"/>
      <c r="T48" s="404"/>
      <c r="U48" s="404"/>
      <c r="V48" s="404"/>
      <c r="W48" s="404"/>
      <c r="X48" s="405"/>
      <c r="Y48" s="400"/>
      <c r="Z48" s="401"/>
      <c r="AA48" s="401"/>
      <c r="AB48" s="407"/>
      <c r="AC48" s="351"/>
      <c r="AD48" s="352"/>
      <c r="AE48" s="352"/>
      <c r="AF48" s="352"/>
      <c r="AG48" s="353"/>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8"/>
      <c r="B49" s="1039"/>
      <c r="C49" s="1039"/>
      <c r="D49" s="1039"/>
      <c r="E49" s="1039"/>
      <c r="F49" s="1040"/>
      <c r="G49" s="351"/>
      <c r="H49" s="352"/>
      <c r="I49" s="352"/>
      <c r="J49" s="352"/>
      <c r="K49" s="353"/>
      <c r="L49" s="403"/>
      <c r="M49" s="404"/>
      <c r="N49" s="404"/>
      <c r="O49" s="404"/>
      <c r="P49" s="404"/>
      <c r="Q49" s="404"/>
      <c r="R49" s="404"/>
      <c r="S49" s="404"/>
      <c r="T49" s="404"/>
      <c r="U49" s="404"/>
      <c r="V49" s="404"/>
      <c r="W49" s="404"/>
      <c r="X49" s="405"/>
      <c r="Y49" s="400"/>
      <c r="Z49" s="401"/>
      <c r="AA49" s="401"/>
      <c r="AB49" s="407"/>
      <c r="AC49" s="351"/>
      <c r="AD49" s="352"/>
      <c r="AE49" s="352"/>
      <c r="AF49" s="352"/>
      <c r="AG49" s="353"/>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8"/>
      <c r="B50" s="1039"/>
      <c r="C50" s="1039"/>
      <c r="D50" s="1039"/>
      <c r="E50" s="1039"/>
      <c r="F50" s="1040"/>
      <c r="G50" s="351"/>
      <c r="H50" s="352"/>
      <c r="I50" s="352"/>
      <c r="J50" s="352"/>
      <c r="K50" s="353"/>
      <c r="L50" s="403"/>
      <c r="M50" s="404"/>
      <c r="N50" s="404"/>
      <c r="O50" s="404"/>
      <c r="P50" s="404"/>
      <c r="Q50" s="404"/>
      <c r="R50" s="404"/>
      <c r="S50" s="404"/>
      <c r="T50" s="404"/>
      <c r="U50" s="404"/>
      <c r="V50" s="404"/>
      <c r="W50" s="404"/>
      <c r="X50" s="405"/>
      <c r="Y50" s="400"/>
      <c r="Z50" s="401"/>
      <c r="AA50" s="401"/>
      <c r="AB50" s="407"/>
      <c r="AC50" s="351"/>
      <c r="AD50" s="352"/>
      <c r="AE50" s="352"/>
      <c r="AF50" s="352"/>
      <c r="AG50" s="353"/>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8"/>
      <c r="B51" s="1039"/>
      <c r="C51" s="1039"/>
      <c r="D51" s="1039"/>
      <c r="E51" s="1039"/>
      <c r="F51" s="1040"/>
      <c r="G51" s="351"/>
      <c r="H51" s="352"/>
      <c r="I51" s="352"/>
      <c r="J51" s="352"/>
      <c r="K51" s="353"/>
      <c r="L51" s="403"/>
      <c r="M51" s="404"/>
      <c r="N51" s="404"/>
      <c r="O51" s="404"/>
      <c r="P51" s="404"/>
      <c r="Q51" s="404"/>
      <c r="R51" s="404"/>
      <c r="S51" s="404"/>
      <c r="T51" s="404"/>
      <c r="U51" s="404"/>
      <c r="V51" s="404"/>
      <c r="W51" s="404"/>
      <c r="X51" s="405"/>
      <c r="Y51" s="400"/>
      <c r="Z51" s="401"/>
      <c r="AA51" s="401"/>
      <c r="AB51" s="407"/>
      <c r="AC51" s="351"/>
      <c r="AD51" s="352"/>
      <c r="AE51" s="352"/>
      <c r="AF51" s="352"/>
      <c r="AG51" s="353"/>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8"/>
      <c r="B52" s="1039"/>
      <c r="C52" s="1039"/>
      <c r="D52" s="1039"/>
      <c r="E52" s="1039"/>
      <c r="F52" s="1040"/>
      <c r="G52" s="351"/>
      <c r="H52" s="352"/>
      <c r="I52" s="352"/>
      <c r="J52" s="352"/>
      <c r="K52" s="353"/>
      <c r="L52" s="403"/>
      <c r="M52" s="404"/>
      <c r="N52" s="404"/>
      <c r="O52" s="404"/>
      <c r="P52" s="404"/>
      <c r="Q52" s="404"/>
      <c r="R52" s="404"/>
      <c r="S52" s="404"/>
      <c r="T52" s="404"/>
      <c r="U52" s="404"/>
      <c r="V52" s="404"/>
      <c r="W52" s="404"/>
      <c r="X52" s="405"/>
      <c r="Y52" s="400"/>
      <c r="Z52" s="401"/>
      <c r="AA52" s="401"/>
      <c r="AB52" s="407"/>
      <c r="AC52" s="351"/>
      <c r="AD52" s="352"/>
      <c r="AE52" s="352"/>
      <c r="AF52" s="352"/>
      <c r="AG52" s="353"/>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8"/>
      <c r="B58" s="1039"/>
      <c r="C58" s="1039"/>
      <c r="D58" s="1039"/>
      <c r="E58" s="1039"/>
      <c r="F58" s="1040"/>
      <c r="G58" s="351"/>
      <c r="H58" s="352"/>
      <c r="I58" s="352"/>
      <c r="J58" s="352"/>
      <c r="K58" s="353"/>
      <c r="L58" s="403"/>
      <c r="M58" s="404"/>
      <c r="N58" s="404"/>
      <c r="O58" s="404"/>
      <c r="P58" s="404"/>
      <c r="Q58" s="404"/>
      <c r="R58" s="404"/>
      <c r="S58" s="404"/>
      <c r="T58" s="404"/>
      <c r="U58" s="404"/>
      <c r="V58" s="404"/>
      <c r="W58" s="404"/>
      <c r="X58" s="405"/>
      <c r="Y58" s="400"/>
      <c r="Z58" s="401"/>
      <c r="AA58" s="401"/>
      <c r="AB58" s="407"/>
      <c r="AC58" s="351"/>
      <c r="AD58" s="352"/>
      <c r="AE58" s="352"/>
      <c r="AF58" s="352"/>
      <c r="AG58" s="353"/>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8"/>
      <c r="B59" s="1039"/>
      <c r="C59" s="1039"/>
      <c r="D59" s="1039"/>
      <c r="E59" s="1039"/>
      <c r="F59" s="1040"/>
      <c r="G59" s="351"/>
      <c r="H59" s="352"/>
      <c r="I59" s="352"/>
      <c r="J59" s="352"/>
      <c r="K59" s="353"/>
      <c r="L59" s="403"/>
      <c r="M59" s="404"/>
      <c r="N59" s="404"/>
      <c r="O59" s="404"/>
      <c r="P59" s="404"/>
      <c r="Q59" s="404"/>
      <c r="R59" s="404"/>
      <c r="S59" s="404"/>
      <c r="T59" s="404"/>
      <c r="U59" s="404"/>
      <c r="V59" s="404"/>
      <c r="W59" s="404"/>
      <c r="X59" s="405"/>
      <c r="Y59" s="400"/>
      <c r="Z59" s="401"/>
      <c r="AA59" s="401"/>
      <c r="AB59" s="407"/>
      <c r="AC59" s="351"/>
      <c r="AD59" s="352"/>
      <c r="AE59" s="352"/>
      <c r="AF59" s="352"/>
      <c r="AG59" s="353"/>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8"/>
      <c r="B60" s="1039"/>
      <c r="C60" s="1039"/>
      <c r="D60" s="1039"/>
      <c r="E60" s="1039"/>
      <c r="F60" s="1040"/>
      <c r="G60" s="351"/>
      <c r="H60" s="352"/>
      <c r="I60" s="352"/>
      <c r="J60" s="352"/>
      <c r="K60" s="353"/>
      <c r="L60" s="403"/>
      <c r="M60" s="404"/>
      <c r="N60" s="404"/>
      <c r="O60" s="404"/>
      <c r="P60" s="404"/>
      <c r="Q60" s="404"/>
      <c r="R60" s="404"/>
      <c r="S60" s="404"/>
      <c r="T60" s="404"/>
      <c r="U60" s="404"/>
      <c r="V60" s="404"/>
      <c r="W60" s="404"/>
      <c r="X60" s="405"/>
      <c r="Y60" s="400"/>
      <c r="Z60" s="401"/>
      <c r="AA60" s="401"/>
      <c r="AB60" s="407"/>
      <c r="AC60" s="351"/>
      <c r="AD60" s="352"/>
      <c r="AE60" s="352"/>
      <c r="AF60" s="352"/>
      <c r="AG60" s="353"/>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8"/>
      <c r="B61" s="1039"/>
      <c r="C61" s="1039"/>
      <c r="D61" s="1039"/>
      <c r="E61" s="1039"/>
      <c r="F61" s="1040"/>
      <c r="G61" s="351"/>
      <c r="H61" s="352"/>
      <c r="I61" s="352"/>
      <c r="J61" s="352"/>
      <c r="K61" s="353"/>
      <c r="L61" s="403"/>
      <c r="M61" s="404"/>
      <c r="N61" s="404"/>
      <c r="O61" s="404"/>
      <c r="P61" s="404"/>
      <c r="Q61" s="404"/>
      <c r="R61" s="404"/>
      <c r="S61" s="404"/>
      <c r="T61" s="404"/>
      <c r="U61" s="404"/>
      <c r="V61" s="404"/>
      <c r="W61" s="404"/>
      <c r="X61" s="405"/>
      <c r="Y61" s="400"/>
      <c r="Z61" s="401"/>
      <c r="AA61" s="401"/>
      <c r="AB61" s="407"/>
      <c r="AC61" s="351"/>
      <c r="AD61" s="352"/>
      <c r="AE61" s="352"/>
      <c r="AF61" s="352"/>
      <c r="AG61" s="353"/>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8"/>
      <c r="B62" s="1039"/>
      <c r="C62" s="1039"/>
      <c r="D62" s="1039"/>
      <c r="E62" s="1039"/>
      <c r="F62" s="1040"/>
      <c r="G62" s="351"/>
      <c r="H62" s="352"/>
      <c r="I62" s="352"/>
      <c r="J62" s="352"/>
      <c r="K62" s="353"/>
      <c r="L62" s="403"/>
      <c r="M62" s="404"/>
      <c r="N62" s="404"/>
      <c r="O62" s="404"/>
      <c r="P62" s="404"/>
      <c r="Q62" s="404"/>
      <c r="R62" s="404"/>
      <c r="S62" s="404"/>
      <c r="T62" s="404"/>
      <c r="U62" s="404"/>
      <c r="V62" s="404"/>
      <c r="W62" s="404"/>
      <c r="X62" s="405"/>
      <c r="Y62" s="400"/>
      <c r="Z62" s="401"/>
      <c r="AA62" s="401"/>
      <c r="AB62" s="407"/>
      <c r="AC62" s="351"/>
      <c r="AD62" s="352"/>
      <c r="AE62" s="352"/>
      <c r="AF62" s="352"/>
      <c r="AG62" s="353"/>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8"/>
      <c r="B63" s="1039"/>
      <c r="C63" s="1039"/>
      <c r="D63" s="1039"/>
      <c r="E63" s="1039"/>
      <c r="F63" s="1040"/>
      <c r="G63" s="351"/>
      <c r="H63" s="352"/>
      <c r="I63" s="352"/>
      <c r="J63" s="352"/>
      <c r="K63" s="353"/>
      <c r="L63" s="403"/>
      <c r="M63" s="404"/>
      <c r="N63" s="404"/>
      <c r="O63" s="404"/>
      <c r="P63" s="404"/>
      <c r="Q63" s="404"/>
      <c r="R63" s="404"/>
      <c r="S63" s="404"/>
      <c r="T63" s="404"/>
      <c r="U63" s="404"/>
      <c r="V63" s="404"/>
      <c r="W63" s="404"/>
      <c r="X63" s="405"/>
      <c r="Y63" s="400"/>
      <c r="Z63" s="401"/>
      <c r="AA63" s="401"/>
      <c r="AB63" s="407"/>
      <c r="AC63" s="351"/>
      <c r="AD63" s="352"/>
      <c r="AE63" s="352"/>
      <c r="AF63" s="352"/>
      <c r="AG63" s="353"/>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8"/>
      <c r="B64" s="1039"/>
      <c r="C64" s="1039"/>
      <c r="D64" s="1039"/>
      <c r="E64" s="1039"/>
      <c r="F64" s="1040"/>
      <c r="G64" s="351"/>
      <c r="H64" s="352"/>
      <c r="I64" s="352"/>
      <c r="J64" s="352"/>
      <c r="K64" s="353"/>
      <c r="L64" s="403"/>
      <c r="M64" s="404"/>
      <c r="N64" s="404"/>
      <c r="O64" s="404"/>
      <c r="P64" s="404"/>
      <c r="Q64" s="404"/>
      <c r="R64" s="404"/>
      <c r="S64" s="404"/>
      <c r="T64" s="404"/>
      <c r="U64" s="404"/>
      <c r="V64" s="404"/>
      <c r="W64" s="404"/>
      <c r="X64" s="405"/>
      <c r="Y64" s="400"/>
      <c r="Z64" s="401"/>
      <c r="AA64" s="401"/>
      <c r="AB64" s="407"/>
      <c r="AC64" s="351"/>
      <c r="AD64" s="352"/>
      <c r="AE64" s="352"/>
      <c r="AF64" s="352"/>
      <c r="AG64" s="353"/>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8"/>
      <c r="B65" s="1039"/>
      <c r="C65" s="1039"/>
      <c r="D65" s="1039"/>
      <c r="E65" s="1039"/>
      <c r="F65" s="1040"/>
      <c r="G65" s="351"/>
      <c r="H65" s="352"/>
      <c r="I65" s="352"/>
      <c r="J65" s="352"/>
      <c r="K65" s="353"/>
      <c r="L65" s="403"/>
      <c r="M65" s="404"/>
      <c r="N65" s="404"/>
      <c r="O65" s="404"/>
      <c r="P65" s="404"/>
      <c r="Q65" s="404"/>
      <c r="R65" s="404"/>
      <c r="S65" s="404"/>
      <c r="T65" s="404"/>
      <c r="U65" s="404"/>
      <c r="V65" s="404"/>
      <c r="W65" s="404"/>
      <c r="X65" s="405"/>
      <c r="Y65" s="400"/>
      <c r="Z65" s="401"/>
      <c r="AA65" s="401"/>
      <c r="AB65" s="407"/>
      <c r="AC65" s="351"/>
      <c r="AD65" s="352"/>
      <c r="AE65" s="352"/>
      <c r="AF65" s="352"/>
      <c r="AG65" s="353"/>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8"/>
      <c r="B66" s="1039"/>
      <c r="C66" s="1039"/>
      <c r="D66" s="1039"/>
      <c r="E66" s="1039"/>
      <c r="F66" s="1040"/>
      <c r="G66" s="351"/>
      <c r="H66" s="352"/>
      <c r="I66" s="352"/>
      <c r="J66" s="352"/>
      <c r="K66" s="353"/>
      <c r="L66" s="403"/>
      <c r="M66" s="404"/>
      <c r="N66" s="404"/>
      <c r="O66" s="404"/>
      <c r="P66" s="404"/>
      <c r="Q66" s="404"/>
      <c r="R66" s="404"/>
      <c r="S66" s="404"/>
      <c r="T66" s="404"/>
      <c r="U66" s="404"/>
      <c r="V66" s="404"/>
      <c r="W66" s="404"/>
      <c r="X66" s="405"/>
      <c r="Y66" s="400"/>
      <c r="Z66" s="401"/>
      <c r="AA66" s="401"/>
      <c r="AB66" s="407"/>
      <c r="AC66" s="351"/>
      <c r="AD66" s="352"/>
      <c r="AE66" s="352"/>
      <c r="AF66" s="352"/>
      <c r="AG66" s="353"/>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8"/>
      <c r="B68" s="1039"/>
      <c r="C68" s="1039"/>
      <c r="D68" s="1039"/>
      <c r="E68" s="1039"/>
      <c r="F68" s="1040"/>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8"/>
      <c r="B71" s="1039"/>
      <c r="C71" s="1039"/>
      <c r="D71" s="1039"/>
      <c r="E71" s="1039"/>
      <c r="F71" s="1040"/>
      <c r="G71" s="351"/>
      <c r="H71" s="352"/>
      <c r="I71" s="352"/>
      <c r="J71" s="352"/>
      <c r="K71" s="353"/>
      <c r="L71" s="403"/>
      <c r="M71" s="404"/>
      <c r="N71" s="404"/>
      <c r="O71" s="404"/>
      <c r="P71" s="404"/>
      <c r="Q71" s="404"/>
      <c r="R71" s="404"/>
      <c r="S71" s="404"/>
      <c r="T71" s="404"/>
      <c r="U71" s="404"/>
      <c r="V71" s="404"/>
      <c r="W71" s="404"/>
      <c r="X71" s="405"/>
      <c r="Y71" s="400"/>
      <c r="Z71" s="401"/>
      <c r="AA71" s="401"/>
      <c r="AB71" s="407"/>
      <c r="AC71" s="351"/>
      <c r="AD71" s="352"/>
      <c r="AE71" s="352"/>
      <c r="AF71" s="352"/>
      <c r="AG71" s="353"/>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8"/>
      <c r="B72" s="1039"/>
      <c r="C72" s="1039"/>
      <c r="D72" s="1039"/>
      <c r="E72" s="1039"/>
      <c r="F72" s="1040"/>
      <c r="G72" s="351"/>
      <c r="H72" s="352"/>
      <c r="I72" s="352"/>
      <c r="J72" s="352"/>
      <c r="K72" s="353"/>
      <c r="L72" s="403"/>
      <c r="M72" s="404"/>
      <c r="N72" s="404"/>
      <c r="O72" s="404"/>
      <c r="P72" s="404"/>
      <c r="Q72" s="404"/>
      <c r="R72" s="404"/>
      <c r="S72" s="404"/>
      <c r="T72" s="404"/>
      <c r="U72" s="404"/>
      <c r="V72" s="404"/>
      <c r="W72" s="404"/>
      <c r="X72" s="405"/>
      <c r="Y72" s="400"/>
      <c r="Z72" s="401"/>
      <c r="AA72" s="401"/>
      <c r="AB72" s="407"/>
      <c r="AC72" s="351"/>
      <c r="AD72" s="352"/>
      <c r="AE72" s="352"/>
      <c r="AF72" s="352"/>
      <c r="AG72" s="353"/>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8"/>
      <c r="B73" s="1039"/>
      <c r="C73" s="1039"/>
      <c r="D73" s="1039"/>
      <c r="E73" s="1039"/>
      <c r="F73" s="1040"/>
      <c r="G73" s="351"/>
      <c r="H73" s="352"/>
      <c r="I73" s="352"/>
      <c r="J73" s="352"/>
      <c r="K73" s="353"/>
      <c r="L73" s="403"/>
      <c r="M73" s="404"/>
      <c r="N73" s="404"/>
      <c r="O73" s="404"/>
      <c r="P73" s="404"/>
      <c r="Q73" s="404"/>
      <c r="R73" s="404"/>
      <c r="S73" s="404"/>
      <c r="T73" s="404"/>
      <c r="U73" s="404"/>
      <c r="V73" s="404"/>
      <c r="W73" s="404"/>
      <c r="X73" s="405"/>
      <c r="Y73" s="400"/>
      <c r="Z73" s="401"/>
      <c r="AA73" s="401"/>
      <c r="AB73" s="407"/>
      <c r="AC73" s="351"/>
      <c r="AD73" s="352"/>
      <c r="AE73" s="352"/>
      <c r="AF73" s="352"/>
      <c r="AG73" s="353"/>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8"/>
      <c r="B74" s="1039"/>
      <c r="C74" s="1039"/>
      <c r="D74" s="1039"/>
      <c r="E74" s="1039"/>
      <c r="F74" s="1040"/>
      <c r="G74" s="351"/>
      <c r="H74" s="352"/>
      <c r="I74" s="352"/>
      <c r="J74" s="352"/>
      <c r="K74" s="353"/>
      <c r="L74" s="403"/>
      <c r="M74" s="404"/>
      <c r="N74" s="404"/>
      <c r="O74" s="404"/>
      <c r="P74" s="404"/>
      <c r="Q74" s="404"/>
      <c r="R74" s="404"/>
      <c r="S74" s="404"/>
      <c r="T74" s="404"/>
      <c r="U74" s="404"/>
      <c r="V74" s="404"/>
      <c r="W74" s="404"/>
      <c r="X74" s="405"/>
      <c r="Y74" s="400"/>
      <c r="Z74" s="401"/>
      <c r="AA74" s="401"/>
      <c r="AB74" s="407"/>
      <c r="AC74" s="351"/>
      <c r="AD74" s="352"/>
      <c r="AE74" s="352"/>
      <c r="AF74" s="352"/>
      <c r="AG74" s="353"/>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8"/>
      <c r="B75" s="1039"/>
      <c r="C75" s="1039"/>
      <c r="D75" s="1039"/>
      <c r="E75" s="1039"/>
      <c r="F75" s="1040"/>
      <c r="G75" s="351"/>
      <c r="H75" s="352"/>
      <c r="I75" s="352"/>
      <c r="J75" s="352"/>
      <c r="K75" s="353"/>
      <c r="L75" s="403"/>
      <c r="M75" s="404"/>
      <c r="N75" s="404"/>
      <c r="O75" s="404"/>
      <c r="P75" s="404"/>
      <c r="Q75" s="404"/>
      <c r="R75" s="404"/>
      <c r="S75" s="404"/>
      <c r="T75" s="404"/>
      <c r="U75" s="404"/>
      <c r="V75" s="404"/>
      <c r="W75" s="404"/>
      <c r="X75" s="405"/>
      <c r="Y75" s="400"/>
      <c r="Z75" s="401"/>
      <c r="AA75" s="401"/>
      <c r="AB75" s="407"/>
      <c r="AC75" s="351"/>
      <c r="AD75" s="352"/>
      <c r="AE75" s="352"/>
      <c r="AF75" s="352"/>
      <c r="AG75" s="353"/>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8"/>
      <c r="B76" s="1039"/>
      <c r="C76" s="1039"/>
      <c r="D76" s="1039"/>
      <c r="E76" s="1039"/>
      <c r="F76" s="1040"/>
      <c r="G76" s="351"/>
      <c r="H76" s="352"/>
      <c r="I76" s="352"/>
      <c r="J76" s="352"/>
      <c r="K76" s="353"/>
      <c r="L76" s="403"/>
      <c r="M76" s="404"/>
      <c r="N76" s="404"/>
      <c r="O76" s="404"/>
      <c r="P76" s="404"/>
      <c r="Q76" s="404"/>
      <c r="R76" s="404"/>
      <c r="S76" s="404"/>
      <c r="T76" s="404"/>
      <c r="U76" s="404"/>
      <c r="V76" s="404"/>
      <c r="W76" s="404"/>
      <c r="X76" s="405"/>
      <c r="Y76" s="400"/>
      <c r="Z76" s="401"/>
      <c r="AA76" s="401"/>
      <c r="AB76" s="407"/>
      <c r="AC76" s="351"/>
      <c r="AD76" s="352"/>
      <c r="AE76" s="352"/>
      <c r="AF76" s="352"/>
      <c r="AG76" s="353"/>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8"/>
      <c r="B77" s="1039"/>
      <c r="C77" s="1039"/>
      <c r="D77" s="1039"/>
      <c r="E77" s="1039"/>
      <c r="F77" s="1040"/>
      <c r="G77" s="351"/>
      <c r="H77" s="352"/>
      <c r="I77" s="352"/>
      <c r="J77" s="352"/>
      <c r="K77" s="353"/>
      <c r="L77" s="403"/>
      <c r="M77" s="404"/>
      <c r="N77" s="404"/>
      <c r="O77" s="404"/>
      <c r="P77" s="404"/>
      <c r="Q77" s="404"/>
      <c r="R77" s="404"/>
      <c r="S77" s="404"/>
      <c r="T77" s="404"/>
      <c r="U77" s="404"/>
      <c r="V77" s="404"/>
      <c r="W77" s="404"/>
      <c r="X77" s="405"/>
      <c r="Y77" s="400"/>
      <c r="Z77" s="401"/>
      <c r="AA77" s="401"/>
      <c r="AB77" s="407"/>
      <c r="AC77" s="351"/>
      <c r="AD77" s="352"/>
      <c r="AE77" s="352"/>
      <c r="AF77" s="352"/>
      <c r="AG77" s="353"/>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8"/>
      <c r="B78" s="1039"/>
      <c r="C78" s="1039"/>
      <c r="D78" s="1039"/>
      <c r="E78" s="1039"/>
      <c r="F78" s="1040"/>
      <c r="G78" s="351"/>
      <c r="H78" s="352"/>
      <c r="I78" s="352"/>
      <c r="J78" s="352"/>
      <c r="K78" s="353"/>
      <c r="L78" s="403"/>
      <c r="M78" s="404"/>
      <c r="N78" s="404"/>
      <c r="O78" s="404"/>
      <c r="P78" s="404"/>
      <c r="Q78" s="404"/>
      <c r="R78" s="404"/>
      <c r="S78" s="404"/>
      <c r="T78" s="404"/>
      <c r="U78" s="404"/>
      <c r="V78" s="404"/>
      <c r="W78" s="404"/>
      <c r="X78" s="405"/>
      <c r="Y78" s="400"/>
      <c r="Z78" s="401"/>
      <c r="AA78" s="401"/>
      <c r="AB78" s="407"/>
      <c r="AC78" s="351"/>
      <c r="AD78" s="352"/>
      <c r="AE78" s="352"/>
      <c r="AF78" s="352"/>
      <c r="AG78" s="353"/>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8"/>
      <c r="B79" s="1039"/>
      <c r="C79" s="1039"/>
      <c r="D79" s="1039"/>
      <c r="E79" s="1039"/>
      <c r="F79" s="1040"/>
      <c r="G79" s="351"/>
      <c r="H79" s="352"/>
      <c r="I79" s="352"/>
      <c r="J79" s="352"/>
      <c r="K79" s="353"/>
      <c r="L79" s="403"/>
      <c r="M79" s="404"/>
      <c r="N79" s="404"/>
      <c r="O79" s="404"/>
      <c r="P79" s="404"/>
      <c r="Q79" s="404"/>
      <c r="R79" s="404"/>
      <c r="S79" s="404"/>
      <c r="T79" s="404"/>
      <c r="U79" s="404"/>
      <c r="V79" s="404"/>
      <c r="W79" s="404"/>
      <c r="X79" s="405"/>
      <c r="Y79" s="400"/>
      <c r="Z79" s="401"/>
      <c r="AA79" s="401"/>
      <c r="AB79" s="407"/>
      <c r="AC79" s="351"/>
      <c r="AD79" s="352"/>
      <c r="AE79" s="352"/>
      <c r="AF79" s="352"/>
      <c r="AG79" s="353"/>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8"/>
      <c r="B81" s="1039"/>
      <c r="C81" s="1039"/>
      <c r="D81" s="1039"/>
      <c r="E81" s="1039"/>
      <c r="F81" s="1040"/>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8"/>
      <c r="B84" s="1039"/>
      <c r="C84" s="1039"/>
      <c r="D84" s="1039"/>
      <c r="E84" s="1039"/>
      <c r="F84" s="1040"/>
      <c r="G84" s="351"/>
      <c r="H84" s="352"/>
      <c r="I84" s="352"/>
      <c r="J84" s="352"/>
      <c r="K84" s="353"/>
      <c r="L84" s="403"/>
      <c r="M84" s="404"/>
      <c r="N84" s="404"/>
      <c r="O84" s="404"/>
      <c r="P84" s="404"/>
      <c r="Q84" s="404"/>
      <c r="R84" s="404"/>
      <c r="S84" s="404"/>
      <c r="T84" s="404"/>
      <c r="U84" s="404"/>
      <c r="V84" s="404"/>
      <c r="W84" s="404"/>
      <c r="X84" s="405"/>
      <c r="Y84" s="400"/>
      <c r="Z84" s="401"/>
      <c r="AA84" s="401"/>
      <c r="AB84" s="407"/>
      <c r="AC84" s="351"/>
      <c r="AD84" s="352"/>
      <c r="AE84" s="352"/>
      <c r="AF84" s="352"/>
      <c r="AG84" s="353"/>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8"/>
      <c r="B85" s="1039"/>
      <c r="C85" s="1039"/>
      <c r="D85" s="1039"/>
      <c r="E85" s="1039"/>
      <c r="F85" s="1040"/>
      <c r="G85" s="351"/>
      <c r="H85" s="352"/>
      <c r="I85" s="352"/>
      <c r="J85" s="352"/>
      <c r="K85" s="353"/>
      <c r="L85" s="403"/>
      <c r="M85" s="404"/>
      <c r="N85" s="404"/>
      <c r="O85" s="404"/>
      <c r="P85" s="404"/>
      <c r="Q85" s="404"/>
      <c r="R85" s="404"/>
      <c r="S85" s="404"/>
      <c r="T85" s="404"/>
      <c r="U85" s="404"/>
      <c r="V85" s="404"/>
      <c r="W85" s="404"/>
      <c r="X85" s="405"/>
      <c r="Y85" s="400"/>
      <c r="Z85" s="401"/>
      <c r="AA85" s="401"/>
      <c r="AB85" s="407"/>
      <c r="AC85" s="351"/>
      <c r="AD85" s="352"/>
      <c r="AE85" s="352"/>
      <c r="AF85" s="352"/>
      <c r="AG85" s="353"/>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8"/>
      <c r="B86" s="1039"/>
      <c r="C86" s="1039"/>
      <c r="D86" s="1039"/>
      <c r="E86" s="1039"/>
      <c r="F86" s="1040"/>
      <c r="G86" s="351"/>
      <c r="H86" s="352"/>
      <c r="I86" s="352"/>
      <c r="J86" s="352"/>
      <c r="K86" s="353"/>
      <c r="L86" s="403"/>
      <c r="M86" s="404"/>
      <c r="N86" s="404"/>
      <c r="O86" s="404"/>
      <c r="P86" s="404"/>
      <c r="Q86" s="404"/>
      <c r="R86" s="404"/>
      <c r="S86" s="404"/>
      <c r="T86" s="404"/>
      <c r="U86" s="404"/>
      <c r="V86" s="404"/>
      <c r="W86" s="404"/>
      <c r="X86" s="405"/>
      <c r="Y86" s="400"/>
      <c r="Z86" s="401"/>
      <c r="AA86" s="401"/>
      <c r="AB86" s="407"/>
      <c r="AC86" s="351"/>
      <c r="AD86" s="352"/>
      <c r="AE86" s="352"/>
      <c r="AF86" s="352"/>
      <c r="AG86" s="353"/>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8"/>
      <c r="B87" s="1039"/>
      <c r="C87" s="1039"/>
      <c r="D87" s="1039"/>
      <c r="E87" s="1039"/>
      <c r="F87" s="1040"/>
      <c r="G87" s="351"/>
      <c r="H87" s="352"/>
      <c r="I87" s="352"/>
      <c r="J87" s="352"/>
      <c r="K87" s="353"/>
      <c r="L87" s="403"/>
      <c r="M87" s="404"/>
      <c r="N87" s="404"/>
      <c r="O87" s="404"/>
      <c r="P87" s="404"/>
      <c r="Q87" s="404"/>
      <c r="R87" s="404"/>
      <c r="S87" s="404"/>
      <c r="T87" s="404"/>
      <c r="U87" s="404"/>
      <c r="V87" s="404"/>
      <c r="W87" s="404"/>
      <c r="X87" s="405"/>
      <c r="Y87" s="400"/>
      <c r="Z87" s="401"/>
      <c r="AA87" s="401"/>
      <c r="AB87" s="407"/>
      <c r="AC87" s="351"/>
      <c r="AD87" s="352"/>
      <c r="AE87" s="352"/>
      <c r="AF87" s="352"/>
      <c r="AG87" s="353"/>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8"/>
      <c r="B88" s="1039"/>
      <c r="C88" s="1039"/>
      <c r="D88" s="1039"/>
      <c r="E88" s="1039"/>
      <c r="F88" s="1040"/>
      <c r="G88" s="351"/>
      <c r="H88" s="352"/>
      <c r="I88" s="352"/>
      <c r="J88" s="352"/>
      <c r="K88" s="353"/>
      <c r="L88" s="403"/>
      <c r="M88" s="404"/>
      <c r="N88" s="404"/>
      <c r="O88" s="404"/>
      <c r="P88" s="404"/>
      <c r="Q88" s="404"/>
      <c r="R88" s="404"/>
      <c r="S88" s="404"/>
      <c r="T88" s="404"/>
      <c r="U88" s="404"/>
      <c r="V88" s="404"/>
      <c r="W88" s="404"/>
      <c r="X88" s="405"/>
      <c r="Y88" s="400"/>
      <c r="Z88" s="401"/>
      <c r="AA88" s="401"/>
      <c r="AB88" s="407"/>
      <c r="AC88" s="351"/>
      <c r="AD88" s="352"/>
      <c r="AE88" s="352"/>
      <c r="AF88" s="352"/>
      <c r="AG88" s="353"/>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8"/>
      <c r="B89" s="1039"/>
      <c r="C89" s="1039"/>
      <c r="D89" s="1039"/>
      <c r="E89" s="1039"/>
      <c r="F89" s="1040"/>
      <c r="G89" s="351"/>
      <c r="H89" s="352"/>
      <c r="I89" s="352"/>
      <c r="J89" s="352"/>
      <c r="K89" s="353"/>
      <c r="L89" s="403"/>
      <c r="M89" s="404"/>
      <c r="N89" s="404"/>
      <c r="O89" s="404"/>
      <c r="P89" s="404"/>
      <c r="Q89" s="404"/>
      <c r="R89" s="404"/>
      <c r="S89" s="404"/>
      <c r="T89" s="404"/>
      <c r="U89" s="404"/>
      <c r="V89" s="404"/>
      <c r="W89" s="404"/>
      <c r="X89" s="405"/>
      <c r="Y89" s="400"/>
      <c r="Z89" s="401"/>
      <c r="AA89" s="401"/>
      <c r="AB89" s="407"/>
      <c r="AC89" s="351"/>
      <c r="AD89" s="352"/>
      <c r="AE89" s="352"/>
      <c r="AF89" s="352"/>
      <c r="AG89" s="353"/>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8"/>
      <c r="B90" s="1039"/>
      <c r="C90" s="1039"/>
      <c r="D90" s="1039"/>
      <c r="E90" s="1039"/>
      <c r="F90" s="1040"/>
      <c r="G90" s="351"/>
      <c r="H90" s="352"/>
      <c r="I90" s="352"/>
      <c r="J90" s="352"/>
      <c r="K90" s="353"/>
      <c r="L90" s="403"/>
      <c r="M90" s="404"/>
      <c r="N90" s="404"/>
      <c r="O90" s="404"/>
      <c r="P90" s="404"/>
      <c r="Q90" s="404"/>
      <c r="R90" s="404"/>
      <c r="S90" s="404"/>
      <c r="T90" s="404"/>
      <c r="U90" s="404"/>
      <c r="V90" s="404"/>
      <c r="W90" s="404"/>
      <c r="X90" s="405"/>
      <c r="Y90" s="400"/>
      <c r="Z90" s="401"/>
      <c r="AA90" s="401"/>
      <c r="AB90" s="407"/>
      <c r="AC90" s="351"/>
      <c r="AD90" s="352"/>
      <c r="AE90" s="352"/>
      <c r="AF90" s="352"/>
      <c r="AG90" s="353"/>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8"/>
      <c r="B91" s="1039"/>
      <c r="C91" s="1039"/>
      <c r="D91" s="1039"/>
      <c r="E91" s="1039"/>
      <c r="F91" s="1040"/>
      <c r="G91" s="351"/>
      <c r="H91" s="352"/>
      <c r="I91" s="352"/>
      <c r="J91" s="352"/>
      <c r="K91" s="353"/>
      <c r="L91" s="403"/>
      <c r="M91" s="404"/>
      <c r="N91" s="404"/>
      <c r="O91" s="404"/>
      <c r="P91" s="404"/>
      <c r="Q91" s="404"/>
      <c r="R91" s="404"/>
      <c r="S91" s="404"/>
      <c r="T91" s="404"/>
      <c r="U91" s="404"/>
      <c r="V91" s="404"/>
      <c r="W91" s="404"/>
      <c r="X91" s="405"/>
      <c r="Y91" s="400"/>
      <c r="Z91" s="401"/>
      <c r="AA91" s="401"/>
      <c r="AB91" s="407"/>
      <c r="AC91" s="351"/>
      <c r="AD91" s="352"/>
      <c r="AE91" s="352"/>
      <c r="AF91" s="352"/>
      <c r="AG91" s="353"/>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8"/>
      <c r="B92" s="1039"/>
      <c r="C92" s="1039"/>
      <c r="D92" s="1039"/>
      <c r="E92" s="1039"/>
      <c r="F92" s="1040"/>
      <c r="G92" s="351"/>
      <c r="H92" s="352"/>
      <c r="I92" s="352"/>
      <c r="J92" s="352"/>
      <c r="K92" s="353"/>
      <c r="L92" s="403"/>
      <c r="M92" s="404"/>
      <c r="N92" s="404"/>
      <c r="O92" s="404"/>
      <c r="P92" s="404"/>
      <c r="Q92" s="404"/>
      <c r="R92" s="404"/>
      <c r="S92" s="404"/>
      <c r="T92" s="404"/>
      <c r="U92" s="404"/>
      <c r="V92" s="404"/>
      <c r="W92" s="404"/>
      <c r="X92" s="405"/>
      <c r="Y92" s="400"/>
      <c r="Z92" s="401"/>
      <c r="AA92" s="401"/>
      <c r="AB92" s="407"/>
      <c r="AC92" s="351"/>
      <c r="AD92" s="352"/>
      <c r="AE92" s="352"/>
      <c r="AF92" s="352"/>
      <c r="AG92" s="353"/>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8"/>
      <c r="B94" s="1039"/>
      <c r="C94" s="1039"/>
      <c r="D94" s="1039"/>
      <c r="E94" s="1039"/>
      <c r="F94" s="1040"/>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8"/>
      <c r="B97" s="1039"/>
      <c r="C97" s="1039"/>
      <c r="D97" s="1039"/>
      <c r="E97" s="1039"/>
      <c r="F97" s="1040"/>
      <c r="G97" s="351"/>
      <c r="H97" s="352"/>
      <c r="I97" s="352"/>
      <c r="J97" s="352"/>
      <c r="K97" s="353"/>
      <c r="L97" s="403"/>
      <c r="M97" s="404"/>
      <c r="N97" s="404"/>
      <c r="O97" s="404"/>
      <c r="P97" s="404"/>
      <c r="Q97" s="404"/>
      <c r="R97" s="404"/>
      <c r="S97" s="404"/>
      <c r="T97" s="404"/>
      <c r="U97" s="404"/>
      <c r="V97" s="404"/>
      <c r="W97" s="404"/>
      <c r="X97" s="405"/>
      <c r="Y97" s="400"/>
      <c r="Z97" s="401"/>
      <c r="AA97" s="401"/>
      <c r="AB97" s="407"/>
      <c r="AC97" s="351"/>
      <c r="AD97" s="352"/>
      <c r="AE97" s="352"/>
      <c r="AF97" s="352"/>
      <c r="AG97" s="353"/>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8"/>
      <c r="B98" s="1039"/>
      <c r="C98" s="1039"/>
      <c r="D98" s="1039"/>
      <c r="E98" s="1039"/>
      <c r="F98" s="1040"/>
      <c r="G98" s="351"/>
      <c r="H98" s="352"/>
      <c r="I98" s="352"/>
      <c r="J98" s="352"/>
      <c r="K98" s="353"/>
      <c r="L98" s="403"/>
      <c r="M98" s="404"/>
      <c r="N98" s="404"/>
      <c r="O98" s="404"/>
      <c r="P98" s="404"/>
      <c r="Q98" s="404"/>
      <c r="R98" s="404"/>
      <c r="S98" s="404"/>
      <c r="T98" s="404"/>
      <c r="U98" s="404"/>
      <c r="V98" s="404"/>
      <c r="W98" s="404"/>
      <c r="X98" s="405"/>
      <c r="Y98" s="400"/>
      <c r="Z98" s="401"/>
      <c r="AA98" s="401"/>
      <c r="AB98" s="407"/>
      <c r="AC98" s="351"/>
      <c r="AD98" s="352"/>
      <c r="AE98" s="352"/>
      <c r="AF98" s="352"/>
      <c r="AG98" s="353"/>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8"/>
      <c r="B99" s="1039"/>
      <c r="C99" s="1039"/>
      <c r="D99" s="1039"/>
      <c r="E99" s="1039"/>
      <c r="F99" s="1040"/>
      <c r="G99" s="351"/>
      <c r="H99" s="352"/>
      <c r="I99" s="352"/>
      <c r="J99" s="352"/>
      <c r="K99" s="353"/>
      <c r="L99" s="403"/>
      <c r="M99" s="404"/>
      <c r="N99" s="404"/>
      <c r="O99" s="404"/>
      <c r="P99" s="404"/>
      <c r="Q99" s="404"/>
      <c r="R99" s="404"/>
      <c r="S99" s="404"/>
      <c r="T99" s="404"/>
      <c r="U99" s="404"/>
      <c r="V99" s="404"/>
      <c r="W99" s="404"/>
      <c r="X99" s="405"/>
      <c r="Y99" s="400"/>
      <c r="Z99" s="401"/>
      <c r="AA99" s="401"/>
      <c r="AB99" s="407"/>
      <c r="AC99" s="351"/>
      <c r="AD99" s="352"/>
      <c r="AE99" s="352"/>
      <c r="AF99" s="352"/>
      <c r="AG99" s="353"/>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8"/>
      <c r="B100" s="1039"/>
      <c r="C100" s="1039"/>
      <c r="D100" s="1039"/>
      <c r="E100" s="1039"/>
      <c r="F100" s="1040"/>
      <c r="G100" s="351"/>
      <c r="H100" s="352"/>
      <c r="I100" s="352"/>
      <c r="J100" s="352"/>
      <c r="K100" s="353"/>
      <c r="L100" s="403"/>
      <c r="M100" s="404"/>
      <c r="N100" s="404"/>
      <c r="O100" s="404"/>
      <c r="P100" s="404"/>
      <c r="Q100" s="404"/>
      <c r="R100" s="404"/>
      <c r="S100" s="404"/>
      <c r="T100" s="404"/>
      <c r="U100" s="404"/>
      <c r="V100" s="404"/>
      <c r="W100" s="404"/>
      <c r="X100" s="405"/>
      <c r="Y100" s="400"/>
      <c r="Z100" s="401"/>
      <c r="AA100" s="401"/>
      <c r="AB100" s="407"/>
      <c r="AC100" s="351"/>
      <c r="AD100" s="352"/>
      <c r="AE100" s="352"/>
      <c r="AF100" s="352"/>
      <c r="AG100" s="353"/>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8"/>
      <c r="B101" s="1039"/>
      <c r="C101" s="1039"/>
      <c r="D101" s="1039"/>
      <c r="E101" s="1039"/>
      <c r="F101" s="1040"/>
      <c r="G101" s="351"/>
      <c r="H101" s="352"/>
      <c r="I101" s="352"/>
      <c r="J101" s="352"/>
      <c r="K101" s="353"/>
      <c r="L101" s="403"/>
      <c r="M101" s="404"/>
      <c r="N101" s="404"/>
      <c r="O101" s="404"/>
      <c r="P101" s="404"/>
      <c r="Q101" s="404"/>
      <c r="R101" s="404"/>
      <c r="S101" s="404"/>
      <c r="T101" s="404"/>
      <c r="U101" s="404"/>
      <c r="V101" s="404"/>
      <c r="W101" s="404"/>
      <c r="X101" s="405"/>
      <c r="Y101" s="400"/>
      <c r="Z101" s="401"/>
      <c r="AA101" s="401"/>
      <c r="AB101" s="407"/>
      <c r="AC101" s="351"/>
      <c r="AD101" s="352"/>
      <c r="AE101" s="352"/>
      <c r="AF101" s="352"/>
      <c r="AG101" s="353"/>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8"/>
      <c r="B102" s="1039"/>
      <c r="C102" s="1039"/>
      <c r="D102" s="1039"/>
      <c r="E102" s="1039"/>
      <c r="F102" s="1040"/>
      <c r="G102" s="351"/>
      <c r="H102" s="352"/>
      <c r="I102" s="352"/>
      <c r="J102" s="352"/>
      <c r="K102" s="353"/>
      <c r="L102" s="403"/>
      <c r="M102" s="404"/>
      <c r="N102" s="404"/>
      <c r="O102" s="404"/>
      <c r="P102" s="404"/>
      <c r="Q102" s="404"/>
      <c r="R102" s="404"/>
      <c r="S102" s="404"/>
      <c r="T102" s="404"/>
      <c r="U102" s="404"/>
      <c r="V102" s="404"/>
      <c r="W102" s="404"/>
      <c r="X102" s="405"/>
      <c r="Y102" s="400"/>
      <c r="Z102" s="401"/>
      <c r="AA102" s="401"/>
      <c r="AB102" s="407"/>
      <c r="AC102" s="351"/>
      <c r="AD102" s="352"/>
      <c r="AE102" s="352"/>
      <c r="AF102" s="352"/>
      <c r="AG102" s="353"/>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8"/>
      <c r="B103" s="1039"/>
      <c r="C103" s="1039"/>
      <c r="D103" s="1039"/>
      <c r="E103" s="1039"/>
      <c r="F103" s="1040"/>
      <c r="G103" s="351"/>
      <c r="H103" s="352"/>
      <c r="I103" s="352"/>
      <c r="J103" s="352"/>
      <c r="K103" s="353"/>
      <c r="L103" s="403"/>
      <c r="M103" s="404"/>
      <c r="N103" s="404"/>
      <c r="O103" s="404"/>
      <c r="P103" s="404"/>
      <c r="Q103" s="404"/>
      <c r="R103" s="404"/>
      <c r="S103" s="404"/>
      <c r="T103" s="404"/>
      <c r="U103" s="404"/>
      <c r="V103" s="404"/>
      <c r="W103" s="404"/>
      <c r="X103" s="405"/>
      <c r="Y103" s="400"/>
      <c r="Z103" s="401"/>
      <c r="AA103" s="401"/>
      <c r="AB103" s="407"/>
      <c r="AC103" s="351"/>
      <c r="AD103" s="352"/>
      <c r="AE103" s="352"/>
      <c r="AF103" s="352"/>
      <c r="AG103" s="353"/>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8"/>
      <c r="B104" s="1039"/>
      <c r="C104" s="1039"/>
      <c r="D104" s="1039"/>
      <c r="E104" s="1039"/>
      <c r="F104" s="1040"/>
      <c r="G104" s="351"/>
      <c r="H104" s="352"/>
      <c r="I104" s="352"/>
      <c r="J104" s="352"/>
      <c r="K104" s="353"/>
      <c r="L104" s="403"/>
      <c r="M104" s="404"/>
      <c r="N104" s="404"/>
      <c r="O104" s="404"/>
      <c r="P104" s="404"/>
      <c r="Q104" s="404"/>
      <c r="R104" s="404"/>
      <c r="S104" s="404"/>
      <c r="T104" s="404"/>
      <c r="U104" s="404"/>
      <c r="V104" s="404"/>
      <c r="W104" s="404"/>
      <c r="X104" s="405"/>
      <c r="Y104" s="400"/>
      <c r="Z104" s="401"/>
      <c r="AA104" s="401"/>
      <c r="AB104" s="407"/>
      <c r="AC104" s="351"/>
      <c r="AD104" s="352"/>
      <c r="AE104" s="352"/>
      <c r="AF104" s="352"/>
      <c r="AG104" s="353"/>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8"/>
      <c r="B105" s="1039"/>
      <c r="C105" s="1039"/>
      <c r="D105" s="1039"/>
      <c r="E105" s="1039"/>
      <c r="F105" s="1040"/>
      <c r="G105" s="351"/>
      <c r="H105" s="352"/>
      <c r="I105" s="352"/>
      <c r="J105" s="352"/>
      <c r="K105" s="353"/>
      <c r="L105" s="403"/>
      <c r="M105" s="404"/>
      <c r="N105" s="404"/>
      <c r="O105" s="404"/>
      <c r="P105" s="404"/>
      <c r="Q105" s="404"/>
      <c r="R105" s="404"/>
      <c r="S105" s="404"/>
      <c r="T105" s="404"/>
      <c r="U105" s="404"/>
      <c r="V105" s="404"/>
      <c r="W105" s="404"/>
      <c r="X105" s="405"/>
      <c r="Y105" s="400"/>
      <c r="Z105" s="401"/>
      <c r="AA105" s="401"/>
      <c r="AB105" s="407"/>
      <c r="AC105" s="351"/>
      <c r="AD105" s="352"/>
      <c r="AE105" s="352"/>
      <c r="AF105" s="352"/>
      <c r="AG105" s="353"/>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8"/>
      <c r="B111" s="1039"/>
      <c r="C111" s="1039"/>
      <c r="D111" s="1039"/>
      <c r="E111" s="1039"/>
      <c r="F111" s="1040"/>
      <c r="G111" s="351"/>
      <c r="H111" s="352"/>
      <c r="I111" s="352"/>
      <c r="J111" s="352"/>
      <c r="K111" s="353"/>
      <c r="L111" s="403"/>
      <c r="M111" s="404"/>
      <c r="N111" s="404"/>
      <c r="O111" s="404"/>
      <c r="P111" s="404"/>
      <c r="Q111" s="404"/>
      <c r="R111" s="404"/>
      <c r="S111" s="404"/>
      <c r="T111" s="404"/>
      <c r="U111" s="404"/>
      <c r="V111" s="404"/>
      <c r="W111" s="404"/>
      <c r="X111" s="405"/>
      <c r="Y111" s="400"/>
      <c r="Z111" s="401"/>
      <c r="AA111" s="401"/>
      <c r="AB111" s="407"/>
      <c r="AC111" s="351"/>
      <c r="AD111" s="352"/>
      <c r="AE111" s="352"/>
      <c r="AF111" s="352"/>
      <c r="AG111" s="353"/>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8"/>
      <c r="B112" s="1039"/>
      <c r="C112" s="1039"/>
      <c r="D112" s="1039"/>
      <c r="E112" s="1039"/>
      <c r="F112" s="1040"/>
      <c r="G112" s="351"/>
      <c r="H112" s="352"/>
      <c r="I112" s="352"/>
      <c r="J112" s="352"/>
      <c r="K112" s="353"/>
      <c r="L112" s="403"/>
      <c r="M112" s="404"/>
      <c r="N112" s="404"/>
      <c r="O112" s="404"/>
      <c r="P112" s="404"/>
      <c r="Q112" s="404"/>
      <c r="R112" s="404"/>
      <c r="S112" s="404"/>
      <c r="T112" s="404"/>
      <c r="U112" s="404"/>
      <c r="V112" s="404"/>
      <c r="W112" s="404"/>
      <c r="X112" s="405"/>
      <c r="Y112" s="400"/>
      <c r="Z112" s="401"/>
      <c r="AA112" s="401"/>
      <c r="AB112" s="407"/>
      <c r="AC112" s="351"/>
      <c r="AD112" s="352"/>
      <c r="AE112" s="352"/>
      <c r="AF112" s="352"/>
      <c r="AG112" s="353"/>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8"/>
      <c r="B113" s="1039"/>
      <c r="C113" s="1039"/>
      <c r="D113" s="1039"/>
      <c r="E113" s="1039"/>
      <c r="F113" s="1040"/>
      <c r="G113" s="351"/>
      <c r="H113" s="352"/>
      <c r="I113" s="352"/>
      <c r="J113" s="352"/>
      <c r="K113" s="353"/>
      <c r="L113" s="403"/>
      <c r="M113" s="404"/>
      <c r="N113" s="404"/>
      <c r="O113" s="404"/>
      <c r="P113" s="404"/>
      <c r="Q113" s="404"/>
      <c r="R113" s="404"/>
      <c r="S113" s="404"/>
      <c r="T113" s="404"/>
      <c r="U113" s="404"/>
      <c r="V113" s="404"/>
      <c r="W113" s="404"/>
      <c r="X113" s="405"/>
      <c r="Y113" s="400"/>
      <c r="Z113" s="401"/>
      <c r="AA113" s="401"/>
      <c r="AB113" s="407"/>
      <c r="AC113" s="351"/>
      <c r="AD113" s="352"/>
      <c r="AE113" s="352"/>
      <c r="AF113" s="352"/>
      <c r="AG113" s="353"/>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8"/>
      <c r="B114" s="1039"/>
      <c r="C114" s="1039"/>
      <c r="D114" s="1039"/>
      <c r="E114" s="1039"/>
      <c r="F114" s="1040"/>
      <c r="G114" s="351"/>
      <c r="H114" s="352"/>
      <c r="I114" s="352"/>
      <c r="J114" s="352"/>
      <c r="K114" s="353"/>
      <c r="L114" s="403"/>
      <c r="M114" s="404"/>
      <c r="N114" s="404"/>
      <c r="O114" s="404"/>
      <c r="P114" s="404"/>
      <c r="Q114" s="404"/>
      <c r="R114" s="404"/>
      <c r="S114" s="404"/>
      <c r="T114" s="404"/>
      <c r="U114" s="404"/>
      <c r="V114" s="404"/>
      <c r="W114" s="404"/>
      <c r="X114" s="405"/>
      <c r="Y114" s="400"/>
      <c r="Z114" s="401"/>
      <c r="AA114" s="401"/>
      <c r="AB114" s="407"/>
      <c r="AC114" s="351"/>
      <c r="AD114" s="352"/>
      <c r="AE114" s="352"/>
      <c r="AF114" s="352"/>
      <c r="AG114" s="353"/>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8"/>
      <c r="B115" s="1039"/>
      <c r="C115" s="1039"/>
      <c r="D115" s="1039"/>
      <c r="E115" s="1039"/>
      <c r="F115" s="1040"/>
      <c r="G115" s="351"/>
      <c r="H115" s="352"/>
      <c r="I115" s="352"/>
      <c r="J115" s="352"/>
      <c r="K115" s="353"/>
      <c r="L115" s="403"/>
      <c r="M115" s="404"/>
      <c r="N115" s="404"/>
      <c r="O115" s="404"/>
      <c r="P115" s="404"/>
      <c r="Q115" s="404"/>
      <c r="R115" s="404"/>
      <c r="S115" s="404"/>
      <c r="T115" s="404"/>
      <c r="U115" s="404"/>
      <c r="V115" s="404"/>
      <c r="W115" s="404"/>
      <c r="X115" s="405"/>
      <c r="Y115" s="400"/>
      <c r="Z115" s="401"/>
      <c r="AA115" s="401"/>
      <c r="AB115" s="407"/>
      <c r="AC115" s="351"/>
      <c r="AD115" s="352"/>
      <c r="AE115" s="352"/>
      <c r="AF115" s="352"/>
      <c r="AG115" s="353"/>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8"/>
      <c r="B116" s="1039"/>
      <c r="C116" s="1039"/>
      <c r="D116" s="1039"/>
      <c r="E116" s="1039"/>
      <c r="F116" s="1040"/>
      <c r="G116" s="351"/>
      <c r="H116" s="352"/>
      <c r="I116" s="352"/>
      <c r="J116" s="352"/>
      <c r="K116" s="353"/>
      <c r="L116" s="403"/>
      <c r="M116" s="404"/>
      <c r="N116" s="404"/>
      <c r="O116" s="404"/>
      <c r="P116" s="404"/>
      <c r="Q116" s="404"/>
      <c r="R116" s="404"/>
      <c r="S116" s="404"/>
      <c r="T116" s="404"/>
      <c r="U116" s="404"/>
      <c r="V116" s="404"/>
      <c r="W116" s="404"/>
      <c r="X116" s="405"/>
      <c r="Y116" s="400"/>
      <c r="Z116" s="401"/>
      <c r="AA116" s="401"/>
      <c r="AB116" s="407"/>
      <c r="AC116" s="351"/>
      <c r="AD116" s="352"/>
      <c r="AE116" s="352"/>
      <c r="AF116" s="352"/>
      <c r="AG116" s="353"/>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8"/>
      <c r="B117" s="1039"/>
      <c r="C117" s="1039"/>
      <c r="D117" s="1039"/>
      <c r="E117" s="1039"/>
      <c r="F117" s="1040"/>
      <c r="G117" s="351"/>
      <c r="H117" s="352"/>
      <c r="I117" s="352"/>
      <c r="J117" s="352"/>
      <c r="K117" s="353"/>
      <c r="L117" s="403"/>
      <c r="M117" s="404"/>
      <c r="N117" s="404"/>
      <c r="O117" s="404"/>
      <c r="P117" s="404"/>
      <c r="Q117" s="404"/>
      <c r="R117" s="404"/>
      <c r="S117" s="404"/>
      <c r="T117" s="404"/>
      <c r="U117" s="404"/>
      <c r="V117" s="404"/>
      <c r="W117" s="404"/>
      <c r="X117" s="405"/>
      <c r="Y117" s="400"/>
      <c r="Z117" s="401"/>
      <c r="AA117" s="401"/>
      <c r="AB117" s="407"/>
      <c r="AC117" s="351"/>
      <c r="AD117" s="352"/>
      <c r="AE117" s="352"/>
      <c r="AF117" s="352"/>
      <c r="AG117" s="353"/>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8"/>
      <c r="B118" s="1039"/>
      <c r="C118" s="1039"/>
      <c r="D118" s="1039"/>
      <c r="E118" s="1039"/>
      <c r="F118" s="1040"/>
      <c r="G118" s="351"/>
      <c r="H118" s="352"/>
      <c r="I118" s="352"/>
      <c r="J118" s="352"/>
      <c r="K118" s="353"/>
      <c r="L118" s="403"/>
      <c r="M118" s="404"/>
      <c r="N118" s="404"/>
      <c r="O118" s="404"/>
      <c r="P118" s="404"/>
      <c r="Q118" s="404"/>
      <c r="R118" s="404"/>
      <c r="S118" s="404"/>
      <c r="T118" s="404"/>
      <c r="U118" s="404"/>
      <c r="V118" s="404"/>
      <c r="W118" s="404"/>
      <c r="X118" s="405"/>
      <c r="Y118" s="400"/>
      <c r="Z118" s="401"/>
      <c r="AA118" s="401"/>
      <c r="AB118" s="407"/>
      <c r="AC118" s="351"/>
      <c r="AD118" s="352"/>
      <c r="AE118" s="352"/>
      <c r="AF118" s="352"/>
      <c r="AG118" s="353"/>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8"/>
      <c r="B119" s="1039"/>
      <c r="C119" s="1039"/>
      <c r="D119" s="1039"/>
      <c r="E119" s="1039"/>
      <c r="F119" s="1040"/>
      <c r="G119" s="351"/>
      <c r="H119" s="352"/>
      <c r="I119" s="352"/>
      <c r="J119" s="352"/>
      <c r="K119" s="353"/>
      <c r="L119" s="403"/>
      <c r="M119" s="404"/>
      <c r="N119" s="404"/>
      <c r="O119" s="404"/>
      <c r="P119" s="404"/>
      <c r="Q119" s="404"/>
      <c r="R119" s="404"/>
      <c r="S119" s="404"/>
      <c r="T119" s="404"/>
      <c r="U119" s="404"/>
      <c r="V119" s="404"/>
      <c r="W119" s="404"/>
      <c r="X119" s="405"/>
      <c r="Y119" s="400"/>
      <c r="Z119" s="401"/>
      <c r="AA119" s="401"/>
      <c r="AB119" s="407"/>
      <c r="AC119" s="351"/>
      <c r="AD119" s="352"/>
      <c r="AE119" s="352"/>
      <c r="AF119" s="352"/>
      <c r="AG119" s="353"/>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8"/>
      <c r="B121" s="1039"/>
      <c r="C121" s="1039"/>
      <c r="D121" s="1039"/>
      <c r="E121" s="1039"/>
      <c r="F121" s="1040"/>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8"/>
      <c r="B124" s="1039"/>
      <c r="C124" s="1039"/>
      <c r="D124" s="1039"/>
      <c r="E124" s="1039"/>
      <c r="F124" s="1040"/>
      <c r="G124" s="351"/>
      <c r="H124" s="352"/>
      <c r="I124" s="352"/>
      <c r="J124" s="352"/>
      <c r="K124" s="353"/>
      <c r="L124" s="403"/>
      <c r="M124" s="404"/>
      <c r="N124" s="404"/>
      <c r="O124" s="404"/>
      <c r="P124" s="404"/>
      <c r="Q124" s="404"/>
      <c r="R124" s="404"/>
      <c r="S124" s="404"/>
      <c r="T124" s="404"/>
      <c r="U124" s="404"/>
      <c r="V124" s="404"/>
      <c r="W124" s="404"/>
      <c r="X124" s="405"/>
      <c r="Y124" s="400"/>
      <c r="Z124" s="401"/>
      <c r="AA124" s="401"/>
      <c r="AB124" s="407"/>
      <c r="AC124" s="351"/>
      <c r="AD124" s="352"/>
      <c r="AE124" s="352"/>
      <c r="AF124" s="352"/>
      <c r="AG124" s="353"/>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8"/>
      <c r="B125" s="1039"/>
      <c r="C125" s="1039"/>
      <c r="D125" s="1039"/>
      <c r="E125" s="1039"/>
      <c r="F125" s="1040"/>
      <c r="G125" s="351"/>
      <c r="H125" s="352"/>
      <c r="I125" s="352"/>
      <c r="J125" s="352"/>
      <c r="K125" s="353"/>
      <c r="L125" s="403"/>
      <c r="M125" s="404"/>
      <c r="N125" s="404"/>
      <c r="O125" s="404"/>
      <c r="P125" s="404"/>
      <c r="Q125" s="404"/>
      <c r="R125" s="404"/>
      <c r="S125" s="404"/>
      <c r="T125" s="404"/>
      <c r="U125" s="404"/>
      <c r="V125" s="404"/>
      <c r="W125" s="404"/>
      <c r="X125" s="405"/>
      <c r="Y125" s="400"/>
      <c r="Z125" s="401"/>
      <c r="AA125" s="401"/>
      <c r="AB125" s="407"/>
      <c r="AC125" s="351"/>
      <c r="AD125" s="352"/>
      <c r="AE125" s="352"/>
      <c r="AF125" s="352"/>
      <c r="AG125" s="353"/>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8"/>
      <c r="B126" s="1039"/>
      <c r="C126" s="1039"/>
      <c r="D126" s="1039"/>
      <c r="E126" s="1039"/>
      <c r="F126" s="1040"/>
      <c r="G126" s="351"/>
      <c r="H126" s="352"/>
      <c r="I126" s="352"/>
      <c r="J126" s="352"/>
      <c r="K126" s="353"/>
      <c r="L126" s="403"/>
      <c r="M126" s="404"/>
      <c r="N126" s="404"/>
      <c r="O126" s="404"/>
      <c r="P126" s="404"/>
      <c r="Q126" s="404"/>
      <c r="R126" s="404"/>
      <c r="S126" s="404"/>
      <c r="T126" s="404"/>
      <c r="U126" s="404"/>
      <c r="V126" s="404"/>
      <c r="W126" s="404"/>
      <c r="X126" s="405"/>
      <c r="Y126" s="400"/>
      <c r="Z126" s="401"/>
      <c r="AA126" s="401"/>
      <c r="AB126" s="407"/>
      <c r="AC126" s="351"/>
      <c r="AD126" s="352"/>
      <c r="AE126" s="352"/>
      <c r="AF126" s="352"/>
      <c r="AG126" s="353"/>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8"/>
      <c r="B127" s="1039"/>
      <c r="C127" s="1039"/>
      <c r="D127" s="1039"/>
      <c r="E127" s="1039"/>
      <c r="F127" s="1040"/>
      <c r="G127" s="351"/>
      <c r="H127" s="352"/>
      <c r="I127" s="352"/>
      <c r="J127" s="352"/>
      <c r="K127" s="353"/>
      <c r="L127" s="403"/>
      <c r="M127" s="404"/>
      <c r="N127" s="404"/>
      <c r="O127" s="404"/>
      <c r="P127" s="404"/>
      <c r="Q127" s="404"/>
      <c r="R127" s="404"/>
      <c r="S127" s="404"/>
      <c r="T127" s="404"/>
      <c r="U127" s="404"/>
      <c r="V127" s="404"/>
      <c r="W127" s="404"/>
      <c r="X127" s="405"/>
      <c r="Y127" s="400"/>
      <c r="Z127" s="401"/>
      <c r="AA127" s="401"/>
      <c r="AB127" s="407"/>
      <c r="AC127" s="351"/>
      <c r="AD127" s="352"/>
      <c r="AE127" s="352"/>
      <c r="AF127" s="352"/>
      <c r="AG127" s="353"/>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8"/>
      <c r="B128" s="1039"/>
      <c r="C128" s="1039"/>
      <c r="D128" s="1039"/>
      <c r="E128" s="1039"/>
      <c r="F128" s="1040"/>
      <c r="G128" s="351"/>
      <c r="H128" s="352"/>
      <c r="I128" s="352"/>
      <c r="J128" s="352"/>
      <c r="K128" s="353"/>
      <c r="L128" s="403"/>
      <c r="M128" s="404"/>
      <c r="N128" s="404"/>
      <c r="O128" s="404"/>
      <c r="P128" s="404"/>
      <c r="Q128" s="404"/>
      <c r="R128" s="404"/>
      <c r="S128" s="404"/>
      <c r="T128" s="404"/>
      <c r="U128" s="404"/>
      <c r="V128" s="404"/>
      <c r="W128" s="404"/>
      <c r="X128" s="405"/>
      <c r="Y128" s="400"/>
      <c r="Z128" s="401"/>
      <c r="AA128" s="401"/>
      <c r="AB128" s="407"/>
      <c r="AC128" s="351"/>
      <c r="AD128" s="352"/>
      <c r="AE128" s="352"/>
      <c r="AF128" s="352"/>
      <c r="AG128" s="353"/>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8"/>
      <c r="B129" s="1039"/>
      <c r="C129" s="1039"/>
      <c r="D129" s="1039"/>
      <c r="E129" s="1039"/>
      <c r="F129" s="1040"/>
      <c r="G129" s="351"/>
      <c r="H129" s="352"/>
      <c r="I129" s="352"/>
      <c r="J129" s="352"/>
      <c r="K129" s="353"/>
      <c r="L129" s="403"/>
      <c r="M129" s="404"/>
      <c r="N129" s="404"/>
      <c r="O129" s="404"/>
      <c r="P129" s="404"/>
      <c r="Q129" s="404"/>
      <c r="R129" s="404"/>
      <c r="S129" s="404"/>
      <c r="T129" s="404"/>
      <c r="U129" s="404"/>
      <c r="V129" s="404"/>
      <c r="W129" s="404"/>
      <c r="X129" s="405"/>
      <c r="Y129" s="400"/>
      <c r="Z129" s="401"/>
      <c r="AA129" s="401"/>
      <c r="AB129" s="407"/>
      <c r="AC129" s="351"/>
      <c r="AD129" s="352"/>
      <c r="AE129" s="352"/>
      <c r="AF129" s="352"/>
      <c r="AG129" s="353"/>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8"/>
      <c r="B130" s="1039"/>
      <c r="C130" s="1039"/>
      <c r="D130" s="1039"/>
      <c r="E130" s="1039"/>
      <c r="F130" s="1040"/>
      <c r="G130" s="351"/>
      <c r="H130" s="352"/>
      <c r="I130" s="352"/>
      <c r="J130" s="352"/>
      <c r="K130" s="353"/>
      <c r="L130" s="403"/>
      <c r="M130" s="404"/>
      <c r="N130" s="404"/>
      <c r="O130" s="404"/>
      <c r="P130" s="404"/>
      <c r="Q130" s="404"/>
      <c r="R130" s="404"/>
      <c r="S130" s="404"/>
      <c r="T130" s="404"/>
      <c r="U130" s="404"/>
      <c r="V130" s="404"/>
      <c r="W130" s="404"/>
      <c r="X130" s="405"/>
      <c r="Y130" s="400"/>
      <c r="Z130" s="401"/>
      <c r="AA130" s="401"/>
      <c r="AB130" s="407"/>
      <c r="AC130" s="351"/>
      <c r="AD130" s="352"/>
      <c r="AE130" s="352"/>
      <c r="AF130" s="352"/>
      <c r="AG130" s="353"/>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8"/>
      <c r="B131" s="1039"/>
      <c r="C131" s="1039"/>
      <c r="D131" s="1039"/>
      <c r="E131" s="1039"/>
      <c r="F131" s="1040"/>
      <c r="G131" s="351"/>
      <c r="H131" s="352"/>
      <c r="I131" s="352"/>
      <c r="J131" s="352"/>
      <c r="K131" s="353"/>
      <c r="L131" s="403"/>
      <c r="M131" s="404"/>
      <c r="N131" s="404"/>
      <c r="O131" s="404"/>
      <c r="P131" s="404"/>
      <c r="Q131" s="404"/>
      <c r="R131" s="404"/>
      <c r="S131" s="404"/>
      <c r="T131" s="404"/>
      <c r="U131" s="404"/>
      <c r="V131" s="404"/>
      <c r="W131" s="404"/>
      <c r="X131" s="405"/>
      <c r="Y131" s="400"/>
      <c r="Z131" s="401"/>
      <c r="AA131" s="401"/>
      <c r="AB131" s="407"/>
      <c r="AC131" s="351"/>
      <c r="AD131" s="352"/>
      <c r="AE131" s="352"/>
      <c r="AF131" s="352"/>
      <c r="AG131" s="353"/>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8"/>
      <c r="B132" s="1039"/>
      <c r="C132" s="1039"/>
      <c r="D132" s="1039"/>
      <c r="E132" s="1039"/>
      <c r="F132" s="1040"/>
      <c r="G132" s="351"/>
      <c r="H132" s="352"/>
      <c r="I132" s="352"/>
      <c r="J132" s="352"/>
      <c r="K132" s="353"/>
      <c r="L132" s="403"/>
      <c r="M132" s="404"/>
      <c r="N132" s="404"/>
      <c r="O132" s="404"/>
      <c r="P132" s="404"/>
      <c r="Q132" s="404"/>
      <c r="R132" s="404"/>
      <c r="S132" s="404"/>
      <c r="T132" s="404"/>
      <c r="U132" s="404"/>
      <c r="V132" s="404"/>
      <c r="W132" s="404"/>
      <c r="X132" s="405"/>
      <c r="Y132" s="400"/>
      <c r="Z132" s="401"/>
      <c r="AA132" s="401"/>
      <c r="AB132" s="407"/>
      <c r="AC132" s="351"/>
      <c r="AD132" s="352"/>
      <c r="AE132" s="352"/>
      <c r="AF132" s="352"/>
      <c r="AG132" s="353"/>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8"/>
      <c r="B134" s="1039"/>
      <c r="C134" s="1039"/>
      <c r="D134" s="1039"/>
      <c r="E134" s="1039"/>
      <c r="F134" s="1040"/>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8"/>
      <c r="B137" s="1039"/>
      <c r="C137" s="1039"/>
      <c r="D137" s="1039"/>
      <c r="E137" s="1039"/>
      <c r="F137" s="1040"/>
      <c r="G137" s="351"/>
      <c r="H137" s="352"/>
      <c r="I137" s="352"/>
      <c r="J137" s="352"/>
      <c r="K137" s="353"/>
      <c r="L137" s="403"/>
      <c r="M137" s="404"/>
      <c r="N137" s="404"/>
      <c r="O137" s="404"/>
      <c r="P137" s="404"/>
      <c r="Q137" s="404"/>
      <c r="R137" s="404"/>
      <c r="S137" s="404"/>
      <c r="T137" s="404"/>
      <c r="U137" s="404"/>
      <c r="V137" s="404"/>
      <c r="W137" s="404"/>
      <c r="X137" s="405"/>
      <c r="Y137" s="400"/>
      <c r="Z137" s="401"/>
      <c r="AA137" s="401"/>
      <c r="AB137" s="407"/>
      <c r="AC137" s="351"/>
      <c r="AD137" s="352"/>
      <c r="AE137" s="352"/>
      <c r="AF137" s="352"/>
      <c r="AG137" s="353"/>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8"/>
      <c r="B138" s="1039"/>
      <c r="C138" s="1039"/>
      <c r="D138" s="1039"/>
      <c r="E138" s="1039"/>
      <c r="F138" s="1040"/>
      <c r="G138" s="351"/>
      <c r="H138" s="352"/>
      <c r="I138" s="352"/>
      <c r="J138" s="352"/>
      <c r="K138" s="353"/>
      <c r="L138" s="403"/>
      <c r="M138" s="404"/>
      <c r="N138" s="404"/>
      <c r="O138" s="404"/>
      <c r="P138" s="404"/>
      <c r="Q138" s="404"/>
      <c r="R138" s="404"/>
      <c r="S138" s="404"/>
      <c r="T138" s="404"/>
      <c r="U138" s="404"/>
      <c r="V138" s="404"/>
      <c r="W138" s="404"/>
      <c r="X138" s="405"/>
      <c r="Y138" s="400"/>
      <c r="Z138" s="401"/>
      <c r="AA138" s="401"/>
      <c r="AB138" s="407"/>
      <c r="AC138" s="351"/>
      <c r="AD138" s="352"/>
      <c r="AE138" s="352"/>
      <c r="AF138" s="352"/>
      <c r="AG138" s="353"/>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8"/>
      <c r="B139" s="1039"/>
      <c r="C139" s="1039"/>
      <c r="D139" s="1039"/>
      <c r="E139" s="1039"/>
      <c r="F139" s="1040"/>
      <c r="G139" s="351"/>
      <c r="H139" s="352"/>
      <c r="I139" s="352"/>
      <c r="J139" s="352"/>
      <c r="K139" s="353"/>
      <c r="L139" s="403"/>
      <c r="M139" s="404"/>
      <c r="N139" s="404"/>
      <c r="O139" s="404"/>
      <c r="P139" s="404"/>
      <c r="Q139" s="404"/>
      <c r="R139" s="404"/>
      <c r="S139" s="404"/>
      <c r="T139" s="404"/>
      <c r="U139" s="404"/>
      <c r="V139" s="404"/>
      <c r="W139" s="404"/>
      <c r="X139" s="405"/>
      <c r="Y139" s="400"/>
      <c r="Z139" s="401"/>
      <c r="AA139" s="401"/>
      <c r="AB139" s="407"/>
      <c r="AC139" s="351"/>
      <c r="AD139" s="352"/>
      <c r="AE139" s="352"/>
      <c r="AF139" s="352"/>
      <c r="AG139" s="353"/>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8"/>
      <c r="B140" s="1039"/>
      <c r="C140" s="1039"/>
      <c r="D140" s="1039"/>
      <c r="E140" s="1039"/>
      <c r="F140" s="1040"/>
      <c r="G140" s="351"/>
      <c r="H140" s="352"/>
      <c r="I140" s="352"/>
      <c r="J140" s="352"/>
      <c r="K140" s="353"/>
      <c r="L140" s="403"/>
      <c r="M140" s="404"/>
      <c r="N140" s="404"/>
      <c r="O140" s="404"/>
      <c r="P140" s="404"/>
      <c r="Q140" s="404"/>
      <c r="R140" s="404"/>
      <c r="S140" s="404"/>
      <c r="T140" s="404"/>
      <c r="U140" s="404"/>
      <c r="V140" s="404"/>
      <c r="W140" s="404"/>
      <c r="X140" s="405"/>
      <c r="Y140" s="400"/>
      <c r="Z140" s="401"/>
      <c r="AA140" s="401"/>
      <c r="AB140" s="407"/>
      <c r="AC140" s="351"/>
      <c r="AD140" s="352"/>
      <c r="AE140" s="352"/>
      <c r="AF140" s="352"/>
      <c r="AG140" s="353"/>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8"/>
      <c r="B141" s="1039"/>
      <c r="C141" s="1039"/>
      <c r="D141" s="1039"/>
      <c r="E141" s="1039"/>
      <c r="F141" s="1040"/>
      <c r="G141" s="351"/>
      <c r="H141" s="352"/>
      <c r="I141" s="352"/>
      <c r="J141" s="352"/>
      <c r="K141" s="353"/>
      <c r="L141" s="403"/>
      <c r="M141" s="404"/>
      <c r="N141" s="404"/>
      <c r="O141" s="404"/>
      <c r="P141" s="404"/>
      <c r="Q141" s="404"/>
      <c r="R141" s="404"/>
      <c r="S141" s="404"/>
      <c r="T141" s="404"/>
      <c r="U141" s="404"/>
      <c r="V141" s="404"/>
      <c r="W141" s="404"/>
      <c r="X141" s="405"/>
      <c r="Y141" s="400"/>
      <c r="Z141" s="401"/>
      <c r="AA141" s="401"/>
      <c r="AB141" s="407"/>
      <c r="AC141" s="351"/>
      <c r="AD141" s="352"/>
      <c r="AE141" s="352"/>
      <c r="AF141" s="352"/>
      <c r="AG141" s="353"/>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8"/>
      <c r="B142" s="1039"/>
      <c r="C142" s="1039"/>
      <c r="D142" s="1039"/>
      <c r="E142" s="1039"/>
      <c r="F142" s="1040"/>
      <c r="G142" s="351"/>
      <c r="H142" s="352"/>
      <c r="I142" s="352"/>
      <c r="J142" s="352"/>
      <c r="K142" s="353"/>
      <c r="L142" s="403"/>
      <c r="M142" s="404"/>
      <c r="N142" s="404"/>
      <c r="O142" s="404"/>
      <c r="P142" s="404"/>
      <c r="Q142" s="404"/>
      <c r="R142" s="404"/>
      <c r="S142" s="404"/>
      <c r="T142" s="404"/>
      <c r="U142" s="404"/>
      <c r="V142" s="404"/>
      <c r="W142" s="404"/>
      <c r="X142" s="405"/>
      <c r="Y142" s="400"/>
      <c r="Z142" s="401"/>
      <c r="AA142" s="401"/>
      <c r="AB142" s="407"/>
      <c r="AC142" s="351"/>
      <c r="AD142" s="352"/>
      <c r="AE142" s="352"/>
      <c r="AF142" s="352"/>
      <c r="AG142" s="353"/>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8"/>
      <c r="B143" s="1039"/>
      <c r="C143" s="1039"/>
      <c r="D143" s="1039"/>
      <c r="E143" s="1039"/>
      <c r="F143" s="1040"/>
      <c r="G143" s="351"/>
      <c r="H143" s="352"/>
      <c r="I143" s="352"/>
      <c r="J143" s="352"/>
      <c r="K143" s="353"/>
      <c r="L143" s="403"/>
      <c r="M143" s="404"/>
      <c r="N143" s="404"/>
      <c r="O143" s="404"/>
      <c r="P143" s="404"/>
      <c r="Q143" s="404"/>
      <c r="R143" s="404"/>
      <c r="S143" s="404"/>
      <c r="T143" s="404"/>
      <c r="U143" s="404"/>
      <c r="V143" s="404"/>
      <c r="W143" s="404"/>
      <c r="X143" s="405"/>
      <c r="Y143" s="400"/>
      <c r="Z143" s="401"/>
      <c r="AA143" s="401"/>
      <c r="AB143" s="407"/>
      <c r="AC143" s="351"/>
      <c r="AD143" s="352"/>
      <c r="AE143" s="352"/>
      <c r="AF143" s="352"/>
      <c r="AG143" s="353"/>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8"/>
      <c r="B144" s="1039"/>
      <c r="C144" s="1039"/>
      <c r="D144" s="1039"/>
      <c r="E144" s="1039"/>
      <c r="F144" s="1040"/>
      <c r="G144" s="351"/>
      <c r="H144" s="352"/>
      <c r="I144" s="352"/>
      <c r="J144" s="352"/>
      <c r="K144" s="353"/>
      <c r="L144" s="403"/>
      <c r="M144" s="404"/>
      <c r="N144" s="404"/>
      <c r="O144" s="404"/>
      <c r="P144" s="404"/>
      <c r="Q144" s="404"/>
      <c r="R144" s="404"/>
      <c r="S144" s="404"/>
      <c r="T144" s="404"/>
      <c r="U144" s="404"/>
      <c r="V144" s="404"/>
      <c r="W144" s="404"/>
      <c r="X144" s="405"/>
      <c r="Y144" s="400"/>
      <c r="Z144" s="401"/>
      <c r="AA144" s="401"/>
      <c r="AB144" s="407"/>
      <c r="AC144" s="351"/>
      <c r="AD144" s="352"/>
      <c r="AE144" s="352"/>
      <c r="AF144" s="352"/>
      <c r="AG144" s="353"/>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8"/>
      <c r="B145" s="1039"/>
      <c r="C145" s="1039"/>
      <c r="D145" s="1039"/>
      <c r="E145" s="1039"/>
      <c r="F145" s="1040"/>
      <c r="G145" s="351"/>
      <c r="H145" s="352"/>
      <c r="I145" s="352"/>
      <c r="J145" s="352"/>
      <c r="K145" s="353"/>
      <c r="L145" s="403"/>
      <c r="M145" s="404"/>
      <c r="N145" s="404"/>
      <c r="O145" s="404"/>
      <c r="P145" s="404"/>
      <c r="Q145" s="404"/>
      <c r="R145" s="404"/>
      <c r="S145" s="404"/>
      <c r="T145" s="404"/>
      <c r="U145" s="404"/>
      <c r="V145" s="404"/>
      <c r="W145" s="404"/>
      <c r="X145" s="405"/>
      <c r="Y145" s="400"/>
      <c r="Z145" s="401"/>
      <c r="AA145" s="401"/>
      <c r="AB145" s="407"/>
      <c r="AC145" s="351"/>
      <c r="AD145" s="352"/>
      <c r="AE145" s="352"/>
      <c r="AF145" s="352"/>
      <c r="AG145" s="353"/>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8"/>
      <c r="B147" s="1039"/>
      <c r="C147" s="1039"/>
      <c r="D147" s="1039"/>
      <c r="E147" s="1039"/>
      <c r="F147" s="1040"/>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8"/>
      <c r="B150" s="1039"/>
      <c r="C150" s="1039"/>
      <c r="D150" s="1039"/>
      <c r="E150" s="1039"/>
      <c r="F150" s="1040"/>
      <c r="G150" s="351"/>
      <c r="H150" s="352"/>
      <c r="I150" s="352"/>
      <c r="J150" s="352"/>
      <c r="K150" s="353"/>
      <c r="L150" s="403"/>
      <c r="M150" s="404"/>
      <c r="N150" s="404"/>
      <c r="O150" s="404"/>
      <c r="P150" s="404"/>
      <c r="Q150" s="404"/>
      <c r="R150" s="404"/>
      <c r="S150" s="404"/>
      <c r="T150" s="404"/>
      <c r="U150" s="404"/>
      <c r="V150" s="404"/>
      <c r="W150" s="404"/>
      <c r="X150" s="405"/>
      <c r="Y150" s="400"/>
      <c r="Z150" s="401"/>
      <c r="AA150" s="401"/>
      <c r="AB150" s="407"/>
      <c r="AC150" s="351"/>
      <c r="AD150" s="352"/>
      <c r="AE150" s="352"/>
      <c r="AF150" s="352"/>
      <c r="AG150" s="353"/>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8"/>
      <c r="B151" s="1039"/>
      <c r="C151" s="1039"/>
      <c r="D151" s="1039"/>
      <c r="E151" s="1039"/>
      <c r="F151" s="1040"/>
      <c r="G151" s="351"/>
      <c r="H151" s="352"/>
      <c r="I151" s="352"/>
      <c r="J151" s="352"/>
      <c r="K151" s="353"/>
      <c r="L151" s="403"/>
      <c r="M151" s="404"/>
      <c r="N151" s="404"/>
      <c r="O151" s="404"/>
      <c r="P151" s="404"/>
      <c r="Q151" s="404"/>
      <c r="R151" s="404"/>
      <c r="S151" s="404"/>
      <c r="T151" s="404"/>
      <c r="U151" s="404"/>
      <c r="V151" s="404"/>
      <c r="W151" s="404"/>
      <c r="X151" s="405"/>
      <c r="Y151" s="400"/>
      <c r="Z151" s="401"/>
      <c r="AA151" s="401"/>
      <c r="AB151" s="407"/>
      <c r="AC151" s="351"/>
      <c r="AD151" s="352"/>
      <c r="AE151" s="352"/>
      <c r="AF151" s="352"/>
      <c r="AG151" s="353"/>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8"/>
      <c r="B152" s="1039"/>
      <c r="C152" s="1039"/>
      <c r="D152" s="1039"/>
      <c r="E152" s="1039"/>
      <c r="F152" s="1040"/>
      <c r="G152" s="351"/>
      <c r="H152" s="352"/>
      <c r="I152" s="352"/>
      <c r="J152" s="352"/>
      <c r="K152" s="353"/>
      <c r="L152" s="403"/>
      <c r="M152" s="404"/>
      <c r="N152" s="404"/>
      <c r="O152" s="404"/>
      <c r="P152" s="404"/>
      <c r="Q152" s="404"/>
      <c r="R152" s="404"/>
      <c r="S152" s="404"/>
      <c r="T152" s="404"/>
      <c r="U152" s="404"/>
      <c r="V152" s="404"/>
      <c r="W152" s="404"/>
      <c r="X152" s="405"/>
      <c r="Y152" s="400"/>
      <c r="Z152" s="401"/>
      <c r="AA152" s="401"/>
      <c r="AB152" s="407"/>
      <c r="AC152" s="351"/>
      <c r="AD152" s="352"/>
      <c r="AE152" s="352"/>
      <c r="AF152" s="352"/>
      <c r="AG152" s="353"/>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8"/>
      <c r="B153" s="1039"/>
      <c r="C153" s="1039"/>
      <c r="D153" s="1039"/>
      <c r="E153" s="1039"/>
      <c r="F153" s="1040"/>
      <c r="G153" s="351"/>
      <c r="H153" s="352"/>
      <c r="I153" s="352"/>
      <c r="J153" s="352"/>
      <c r="K153" s="353"/>
      <c r="L153" s="403"/>
      <c r="M153" s="404"/>
      <c r="N153" s="404"/>
      <c r="O153" s="404"/>
      <c r="P153" s="404"/>
      <c r="Q153" s="404"/>
      <c r="R153" s="404"/>
      <c r="S153" s="404"/>
      <c r="T153" s="404"/>
      <c r="U153" s="404"/>
      <c r="V153" s="404"/>
      <c r="W153" s="404"/>
      <c r="X153" s="405"/>
      <c r="Y153" s="400"/>
      <c r="Z153" s="401"/>
      <c r="AA153" s="401"/>
      <c r="AB153" s="407"/>
      <c r="AC153" s="351"/>
      <c r="AD153" s="352"/>
      <c r="AE153" s="352"/>
      <c r="AF153" s="352"/>
      <c r="AG153" s="353"/>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8"/>
      <c r="B154" s="1039"/>
      <c r="C154" s="1039"/>
      <c r="D154" s="1039"/>
      <c r="E154" s="1039"/>
      <c r="F154" s="1040"/>
      <c r="G154" s="351"/>
      <c r="H154" s="352"/>
      <c r="I154" s="352"/>
      <c r="J154" s="352"/>
      <c r="K154" s="353"/>
      <c r="L154" s="403"/>
      <c r="M154" s="404"/>
      <c r="N154" s="404"/>
      <c r="O154" s="404"/>
      <c r="P154" s="404"/>
      <c r="Q154" s="404"/>
      <c r="R154" s="404"/>
      <c r="S154" s="404"/>
      <c r="T154" s="404"/>
      <c r="U154" s="404"/>
      <c r="V154" s="404"/>
      <c r="W154" s="404"/>
      <c r="X154" s="405"/>
      <c r="Y154" s="400"/>
      <c r="Z154" s="401"/>
      <c r="AA154" s="401"/>
      <c r="AB154" s="407"/>
      <c r="AC154" s="351"/>
      <c r="AD154" s="352"/>
      <c r="AE154" s="352"/>
      <c r="AF154" s="352"/>
      <c r="AG154" s="353"/>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8"/>
      <c r="B155" s="1039"/>
      <c r="C155" s="1039"/>
      <c r="D155" s="1039"/>
      <c r="E155" s="1039"/>
      <c r="F155" s="1040"/>
      <c r="G155" s="351"/>
      <c r="H155" s="352"/>
      <c r="I155" s="352"/>
      <c r="J155" s="352"/>
      <c r="K155" s="353"/>
      <c r="L155" s="403"/>
      <c r="M155" s="404"/>
      <c r="N155" s="404"/>
      <c r="O155" s="404"/>
      <c r="P155" s="404"/>
      <c r="Q155" s="404"/>
      <c r="R155" s="404"/>
      <c r="S155" s="404"/>
      <c r="T155" s="404"/>
      <c r="U155" s="404"/>
      <c r="V155" s="404"/>
      <c r="W155" s="404"/>
      <c r="X155" s="405"/>
      <c r="Y155" s="400"/>
      <c r="Z155" s="401"/>
      <c r="AA155" s="401"/>
      <c r="AB155" s="407"/>
      <c r="AC155" s="351"/>
      <c r="AD155" s="352"/>
      <c r="AE155" s="352"/>
      <c r="AF155" s="352"/>
      <c r="AG155" s="353"/>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8"/>
      <c r="B156" s="1039"/>
      <c r="C156" s="1039"/>
      <c r="D156" s="1039"/>
      <c r="E156" s="1039"/>
      <c r="F156" s="1040"/>
      <c r="G156" s="351"/>
      <c r="H156" s="352"/>
      <c r="I156" s="352"/>
      <c r="J156" s="352"/>
      <c r="K156" s="353"/>
      <c r="L156" s="403"/>
      <c r="M156" s="404"/>
      <c r="N156" s="404"/>
      <c r="O156" s="404"/>
      <c r="P156" s="404"/>
      <c r="Q156" s="404"/>
      <c r="R156" s="404"/>
      <c r="S156" s="404"/>
      <c r="T156" s="404"/>
      <c r="U156" s="404"/>
      <c r="V156" s="404"/>
      <c r="W156" s="404"/>
      <c r="X156" s="405"/>
      <c r="Y156" s="400"/>
      <c r="Z156" s="401"/>
      <c r="AA156" s="401"/>
      <c r="AB156" s="407"/>
      <c r="AC156" s="351"/>
      <c r="AD156" s="352"/>
      <c r="AE156" s="352"/>
      <c r="AF156" s="352"/>
      <c r="AG156" s="353"/>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8"/>
      <c r="B157" s="1039"/>
      <c r="C157" s="1039"/>
      <c r="D157" s="1039"/>
      <c r="E157" s="1039"/>
      <c r="F157" s="1040"/>
      <c r="G157" s="351"/>
      <c r="H157" s="352"/>
      <c r="I157" s="352"/>
      <c r="J157" s="352"/>
      <c r="K157" s="353"/>
      <c r="L157" s="403"/>
      <c r="M157" s="404"/>
      <c r="N157" s="404"/>
      <c r="O157" s="404"/>
      <c r="P157" s="404"/>
      <c r="Q157" s="404"/>
      <c r="R157" s="404"/>
      <c r="S157" s="404"/>
      <c r="T157" s="404"/>
      <c r="U157" s="404"/>
      <c r="V157" s="404"/>
      <c r="W157" s="404"/>
      <c r="X157" s="405"/>
      <c r="Y157" s="400"/>
      <c r="Z157" s="401"/>
      <c r="AA157" s="401"/>
      <c r="AB157" s="407"/>
      <c r="AC157" s="351"/>
      <c r="AD157" s="352"/>
      <c r="AE157" s="352"/>
      <c r="AF157" s="352"/>
      <c r="AG157" s="353"/>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8"/>
      <c r="B158" s="1039"/>
      <c r="C158" s="1039"/>
      <c r="D158" s="1039"/>
      <c r="E158" s="1039"/>
      <c r="F158" s="1040"/>
      <c r="G158" s="351"/>
      <c r="H158" s="352"/>
      <c r="I158" s="352"/>
      <c r="J158" s="352"/>
      <c r="K158" s="353"/>
      <c r="L158" s="403"/>
      <c r="M158" s="404"/>
      <c r="N158" s="404"/>
      <c r="O158" s="404"/>
      <c r="P158" s="404"/>
      <c r="Q158" s="404"/>
      <c r="R158" s="404"/>
      <c r="S158" s="404"/>
      <c r="T158" s="404"/>
      <c r="U158" s="404"/>
      <c r="V158" s="404"/>
      <c r="W158" s="404"/>
      <c r="X158" s="405"/>
      <c r="Y158" s="400"/>
      <c r="Z158" s="401"/>
      <c r="AA158" s="401"/>
      <c r="AB158" s="407"/>
      <c r="AC158" s="351"/>
      <c r="AD158" s="352"/>
      <c r="AE158" s="352"/>
      <c r="AF158" s="352"/>
      <c r="AG158" s="353"/>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8"/>
      <c r="B164" s="1039"/>
      <c r="C164" s="1039"/>
      <c r="D164" s="1039"/>
      <c r="E164" s="1039"/>
      <c r="F164" s="1040"/>
      <c r="G164" s="351"/>
      <c r="H164" s="352"/>
      <c r="I164" s="352"/>
      <c r="J164" s="352"/>
      <c r="K164" s="353"/>
      <c r="L164" s="403"/>
      <c r="M164" s="404"/>
      <c r="N164" s="404"/>
      <c r="O164" s="404"/>
      <c r="P164" s="404"/>
      <c r="Q164" s="404"/>
      <c r="R164" s="404"/>
      <c r="S164" s="404"/>
      <c r="T164" s="404"/>
      <c r="U164" s="404"/>
      <c r="V164" s="404"/>
      <c r="W164" s="404"/>
      <c r="X164" s="405"/>
      <c r="Y164" s="400"/>
      <c r="Z164" s="401"/>
      <c r="AA164" s="401"/>
      <c r="AB164" s="407"/>
      <c r="AC164" s="351"/>
      <c r="AD164" s="352"/>
      <c r="AE164" s="352"/>
      <c r="AF164" s="352"/>
      <c r="AG164" s="353"/>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8"/>
      <c r="B165" s="1039"/>
      <c r="C165" s="1039"/>
      <c r="D165" s="1039"/>
      <c r="E165" s="1039"/>
      <c r="F165" s="1040"/>
      <c r="G165" s="351"/>
      <c r="H165" s="352"/>
      <c r="I165" s="352"/>
      <c r="J165" s="352"/>
      <c r="K165" s="353"/>
      <c r="L165" s="403"/>
      <c r="M165" s="404"/>
      <c r="N165" s="404"/>
      <c r="O165" s="404"/>
      <c r="P165" s="404"/>
      <c r="Q165" s="404"/>
      <c r="R165" s="404"/>
      <c r="S165" s="404"/>
      <c r="T165" s="404"/>
      <c r="U165" s="404"/>
      <c r="V165" s="404"/>
      <c r="W165" s="404"/>
      <c r="X165" s="405"/>
      <c r="Y165" s="400"/>
      <c r="Z165" s="401"/>
      <c r="AA165" s="401"/>
      <c r="AB165" s="407"/>
      <c r="AC165" s="351"/>
      <c r="AD165" s="352"/>
      <c r="AE165" s="352"/>
      <c r="AF165" s="352"/>
      <c r="AG165" s="353"/>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8"/>
      <c r="B166" s="1039"/>
      <c r="C166" s="1039"/>
      <c r="D166" s="1039"/>
      <c r="E166" s="1039"/>
      <c r="F166" s="1040"/>
      <c r="G166" s="351"/>
      <c r="H166" s="352"/>
      <c r="I166" s="352"/>
      <c r="J166" s="352"/>
      <c r="K166" s="353"/>
      <c r="L166" s="403"/>
      <c r="M166" s="404"/>
      <c r="N166" s="404"/>
      <c r="O166" s="404"/>
      <c r="P166" s="404"/>
      <c r="Q166" s="404"/>
      <c r="R166" s="404"/>
      <c r="S166" s="404"/>
      <c r="T166" s="404"/>
      <c r="U166" s="404"/>
      <c r="V166" s="404"/>
      <c r="W166" s="404"/>
      <c r="X166" s="405"/>
      <c r="Y166" s="400"/>
      <c r="Z166" s="401"/>
      <c r="AA166" s="401"/>
      <c r="AB166" s="407"/>
      <c r="AC166" s="351"/>
      <c r="AD166" s="352"/>
      <c r="AE166" s="352"/>
      <c r="AF166" s="352"/>
      <c r="AG166" s="353"/>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8"/>
      <c r="B167" s="1039"/>
      <c r="C167" s="1039"/>
      <c r="D167" s="1039"/>
      <c r="E167" s="1039"/>
      <c r="F167" s="1040"/>
      <c r="G167" s="351"/>
      <c r="H167" s="352"/>
      <c r="I167" s="352"/>
      <c r="J167" s="352"/>
      <c r="K167" s="353"/>
      <c r="L167" s="403"/>
      <c r="M167" s="404"/>
      <c r="N167" s="404"/>
      <c r="O167" s="404"/>
      <c r="P167" s="404"/>
      <c r="Q167" s="404"/>
      <c r="R167" s="404"/>
      <c r="S167" s="404"/>
      <c r="T167" s="404"/>
      <c r="U167" s="404"/>
      <c r="V167" s="404"/>
      <c r="W167" s="404"/>
      <c r="X167" s="405"/>
      <c r="Y167" s="400"/>
      <c r="Z167" s="401"/>
      <c r="AA167" s="401"/>
      <c r="AB167" s="407"/>
      <c r="AC167" s="351"/>
      <c r="AD167" s="352"/>
      <c r="AE167" s="352"/>
      <c r="AF167" s="352"/>
      <c r="AG167" s="353"/>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8"/>
      <c r="B168" s="1039"/>
      <c r="C168" s="1039"/>
      <c r="D168" s="1039"/>
      <c r="E168" s="1039"/>
      <c r="F168" s="1040"/>
      <c r="G168" s="351"/>
      <c r="H168" s="352"/>
      <c r="I168" s="352"/>
      <c r="J168" s="352"/>
      <c r="K168" s="353"/>
      <c r="L168" s="403"/>
      <c r="M168" s="404"/>
      <c r="N168" s="404"/>
      <c r="O168" s="404"/>
      <c r="P168" s="404"/>
      <c r="Q168" s="404"/>
      <c r="R168" s="404"/>
      <c r="S168" s="404"/>
      <c r="T168" s="404"/>
      <c r="U168" s="404"/>
      <c r="V168" s="404"/>
      <c r="W168" s="404"/>
      <c r="X168" s="405"/>
      <c r="Y168" s="400"/>
      <c r="Z168" s="401"/>
      <c r="AA168" s="401"/>
      <c r="AB168" s="407"/>
      <c r="AC168" s="351"/>
      <c r="AD168" s="352"/>
      <c r="AE168" s="352"/>
      <c r="AF168" s="352"/>
      <c r="AG168" s="353"/>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8"/>
      <c r="B169" s="1039"/>
      <c r="C169" s="1039"/>
      <c r="D169" s="1039"/>
      <c r="E169" s="1039"/>
      <c r="F169" s="1040"/>
      <c r="G169" s="351"/>
      <c r="H169" s="352"/>
      <c r="I169" s="352"/>
      <c r="J169" s="352"/>
      <c r="K169" s="353"/>
      <c r="L169" s="403"/>
      <c r="M169" s="404"/>
      <c r="N169" s="404"/>
      <c r="O169" s="404"/>
      <c r="P169" s="404"/>
      <c r="Q169" s="404"/>
      <c r="R169" s="404"/>
      <c r="S169" s="404"/>
      <c r="T169" s="404"/>
      <c r="U169" s="404"/>
      <c r="V169" s="404"/>
      <c r="W169" s="404"/>
      <c r="X169" s="405"/>
      <c r="Y169" s="400"/>
      <c r="Z169" s="401"/>
      <c r="AA169" s="401"/>
      <c r="AB169" s="407"/>
      <c r="AC169" s="351"/>
      <c r="AD169" s="352"/>
      <c r="AE169" s="352"/>
      <c r="AF169" s="352"/>
      <c r="AG169" s="353"/>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8"/>
      <c r="B170" s="1039"/>
      <c r="C170" s="1039"/>
      <c r="D170" s="1039"/>
      <c r="E170" s="1039"/>
      <c r="F170" s="1040"/>
      <c r="G170" s="351"/>
      <c r="H170" s="352"/>
      <c r="I170" s="352"/>
      <c r="J170" s="352"/>
      <c r="K170" s="353"/>
      <c r="L170" s="403"/>
      <c r="M170" s="404"/>
      <c r="N170" s="404"/>
      <c r="O170" s="404"/>
      <c r="P170" s="404"/>
      <c r="Q170" s="404"/>
      <c r="R170" s="404"/>
      <c r="S170" s="404"/>
      <c r="T170" s="404"/>
      <c r="U170" s="404"/>
      <c r="V170" s="404"/>
      <c r="W170" s="404"/>
      <c r="X170" s="405"/>
      <c r="Y170" s="400"/>
      <c r="Z170" s="401"/>
      <c r="AA170" s="401"/>
      <c r="AB170" s="407"/>
      <c r="AC170" s="351"/>
      <c r="AD170" s="352"/>
      <c r="AE170" s="352"/>
      <c r="AF170" s="352"/>
      <c r="AG170" s="353"/>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8"/>
      <c r="B171" s="1039"/>
      <c r="C171" s="1039"/>
      <c r="D171" s="1039"/>
      <c r="E171" s="1039"/>
      <c r="F171" s="1040"/>
      <c r="G171" s="351"/>
      <c r="H171" s="352"/>
      <c r="I171" s="352"/>
      <c r="J171" s="352"/>
      <c r="K171" s="353"/>
      <c r="L171" s="403"/>
      <c r="M171" s="404"/>
      <c r="N171" s="404"/>
      <c r="O171" s="404"/>
      <c r="P171" s="404"/>
      <c r="Q171" s="404"/>
      <c r="R171" s="404"/>
      <c r="S171" s="404"/>
      <c r="T171" s="404"/>
      <c r="U171" s="404"/>
      <c r="V171" s="404"/>
      <c r="W171" s="404"/>
      <c r="X171" s="405"/>
      <c r="Y171" s="400"/>
      <c r="Z171" s="401"/>
      <c r="AA171" s="401"/>
      <c r="AB171" s="407"/>
      <c r="AC171" s="351"/>
      <c r="AD171" s="352"/>
      <c r="AE171" s="352"/>
      <c r="AF171" s="352"/>
      <c r="AG171" s="353"/>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8"/>
      <c r="B172" s="1039"/>
      <c r="C172" s="1039"/>
      <c r="D172" s="1039"/>
      <c r="E172" s="1039"/>
      <c r="F172" s="1040"/>
      <c r="G172" s="351"/>
      <c r="H172" s="352"/>
      <c r="I172" s="352"/>
      <c r="J172" s="352"/>
      <c r="K172" s="353"/>
      <c r="L172" s="403"/>
      <c r="M172" s="404"/>
      <c r="N172" s="404"/>
      <c r="O172" s="404"/>
      <c r="P172" s="404"/>
      <c r="Q172" s="404"/>
      <c r="R172" s="404"/>
      <c r="S172" s="404"/>
      <c r="T172" s="404"/>
      <c r="U172" s="404"/>
      <c r="V172" s="404"/>
      <c r="W172" s="404"/>
      <c r="X172" s="405"/>
      <c r="Y172" s="400"/>
      <c r="Z172" s="401"/>
      <c r="AA172" s="401"/>
      <c r="AB172" s="407"/>
      <c r="AC172" s="351"/>
      <c r="AD172" s="352"/>
      <c r="AE172" s="352"/>
      <c r="AF172" s="352"/>
      <c r="AG172" s="353"/>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8"/>
      <c r="B174" s="1039"/>
      <c r="C174" s="1039"/>
      <c r="D174" s="1039"/>
      <c r="E174" s="1039"/>
      <c r="F174" s="1040"/>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8"/>
      <c r="B177" s="1039"/>
      <c r="C177" s="1039"/>
      <c r="D177" s="1039"/>
      <c r="E177" s="1039"/>
      <c r="F177" s="1040"/>
      <c r="G177" s="351"/>
      <c r="H177" s="352"/>
      <c r="I177" s="352"/>
      <c r="J177" s="352"/>
      <c r="K177" s="353"/>
      <c r="L177" s="403"/>
      <c r="M177" s="404"/>
      <c r="N177" s="404"/>
      <c r="O177" s="404"/>
      <c r="P177" s="404"/>
      <c r="Q177" s="404"/>
      <c r="R177" s="404"/>
      <c r="S177" s="404"/>
      <c r="T177" s="404"/>
      <c r="U177" s="404"/>
      <c r="V177" s="404"/>
      <c r="W177" s="404"/>
      <c r="X177" s="405"/>
      <c r="Y177" s="400"/>
      <c r="Z177" s="401"/>
      <c r="AA177" s="401"/>
      <c r="AB177" s="407"/>
      <c r="AC177" s="351"/>
      <c r="AD177" s="352"/>
      <c r="AE177" s="352"/>
      <c r="AF177" s="352"/>
      <c r="AG177" s="353"/>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8"/>
      <c r="B178" s="1039"/>
      <c r="C178" s="1039"/>
      <c r="D178" s="1039"/>
      <c r="E178" s="1039"/>
      <c r="F178" s="1040"/>
      <c r="G178" s="351"/>
      <c r="H178" s="352"/>
      <c r="I178" s="352"/>
      <c r="J178" s="352"/>
      <c r="K178" s="353"/>
      <c r="L178" s="403"/>
      <c r="M178" s="404"/>
      <c r="N178" s="404"/>
      <c r="O178" s="404"/>
      <c r="P178" s="404"/>
      <c r="Q178" s="404"/>
      <c r="R178" s="404"/>
      <c r="S178" s="404"/>
      <c r="T178" s="404"/>
      <c r="U178" s="404"/>
      <c r="V178" s="404"/>
      <c r="W178" s="404"/>
      <c r="X178" s="405"/>
      <c r="Y178" s="400"/>
      <c r="Z178" s="401"/>
      <c r="AA178" s="401"/>
      <c r="AB178" s="407"/>
      <c r="AC178" s="351"/>
      <c r="AD178" s="352"/>
      <c r="AE178" s="352"/>
      <c r="AF178" s="352"/>
      <c r="AG178" s="353"/>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8"/>
      <c r="B179" s="1039"/>
      <c r="C179" s="1039"/>
      <c r="D179" s="1039"/>
      <c r="E179" s="1039"/>
      <c r="F179" s="1040"/>
      <c r="G179" s="351"/>
      <c r="H179" s="352"/>
      <c r="I179" s="352"/>
      <c r="J179" s="352"/>
      <c r="K179" s="353"/>
      <c r="L179" s="403"/>
      <c r="M179" s="404"/>
      <c r="N179" s="404"/>
      <c r="O179" s="404"/>
      <c r="P179" s="404"/>
      <c r="Q179" s="404"/>
      <c r="R179" s="404"/>
      <c r="S179" s="404"/>
      <c r="T179" s="404"/>
      <c r="U179" s="404"/>
      <c r="V179" s="404"/>
      <c r="W179" s="404"/>
      <c r="X179" s="405"/>
      <c r="Y179" s="400"/>
      <c r="Z179" s="401"/>
      <c r="AA179" s="401"/>
      <c r="AB179" s="407"/>
      <c r="AC179" s="351"/>
      <c r="AD179" s="352"/>
      <c r="AE179" s="352"/>
      <c r="AF179" s="352"/>
      <c r="AG179" s="353"/>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8"/>
      <c r="B180" s="1039"/>
      <c r="C180" s="1039"/>
      <c r="D180" s="1039"/>
      <c r="E180" s="1039"/>
      <c r="F180" s="1040"/>
      <c r="G180" s="351"/>
      <c r="H180" s="352"/>
      <c r="I180" s="352"/>
      <c r="J180" s="352"/>
      <c r="K180" s="353"/>
      <c r="L180" s="403"/>
      <c r="M180" s="404"/>
      <c r="N180" s="404"/>
      <c r="O180" s="404"/>
      <c r="P180" s="404"/>
      <c r="Q180" s="404"/>
      <c r="R180" s="404"/>
      <c r="S180" s="404"/>
      <c r="T180" s="404"/>
      <c r="U180" s="404"/>
      <c r="V180" s="404"/>
      <c r="W180" s="404"/>
      <c r="X180" s="405"/>
      <c r="Y180" s="400"/>
      <c r="Z180" s="401"/>
      <c r="AA180" s="401"/>
      <c r="AB180" s="407"/>
      <c r="AC180" s="351"/>
      <c r="AD180" s="352"/>
      <c r="AE180" s="352"/>
      <c r="AF180" s="352"/>
      <c r="AG180" s="353"/>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8"/>
      <c r="B181" s="1039"/>
      <c r="C181" s="1039"/>
      <c r="D181" s="1039"/>
      <c r="E181" s="1039"/>
      <c r="F181" s="1040"/>
      <c r="G181" s="351"/>
      <c r="H181" s="352"/>
      <c r="I181" s="352"/>
      <c r="J181" s="352"/>
      <c r="K181" s="353"/>
      <c r="L181" s="403"/>
      <c r="M181" s="404"/>
      <c r="N181" s="404"/>
      <c r="O181" s="404"/>
      <c r="P181" s="404"/>
      <c r="Q181" s="404"/>
      <c r="R181" s="404"/>
      <c r="S181" s="404"/>
      <c r="T181" s="404"/>
      <c r="U181" s="404"/>
      <c r="V181" s="404"/>
      <c r="W181" s="404"/>
      <c r="X181" s="405"/>
      <c r="Y181" s="400"/>
      <c r="Z181" s="401"/>
      <c r="AA181" s="401"/>
      <c r="AB181" s="407"/>
      <c r="AC181" s="351"/>
      <c r="AD181" s="352"/>
      <c r="AE181" s="352"/>
      <c r="AF181" s="352"/>
      <c r="AG181" s="353"/>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8"/>
      <c r="B182" s="1039"/>
      <c r="C182" s="1039"/>
      <c r="D182" s="1039"/>
      <c r="E182" s="1039"/>
      <c r="F182" s="1040"/>
      <c r="G182" s="351"/>
      <c r="H182" s="352"/>
      <c r="I182" s="352"/>
      <c r="J182" s="352"/>
      <c r="K182" s="353"/>
      <c r="L182" s="403"/>
      <c r="M182" s="404"/>
      <c r="N182" s="404"/>
      <c r="O182" s="404"/>
      <c r="P182" s="404"/>
      <c r="Q182" s="404"/>
      <c r="R182" s="404"/>
      <c r="S182" s="404"/>
      <c r="T182" s="404"/>
      <c r="U182" s="404"/>
      <c r="V182" s="404"/>
      <c r="W182" s="404"/>
      <c r="X182" s="405"/>
      <c r="Y182" s="400"/>
      <c r="Z182" s="401"/>
      <c r="AA182" s="401"/>
      <c r="AB182" s="407"/>
      <c r="AC182" s="351"/>
      <c r="AD182" s="352"/>
      <c r="AE182" s="352"/>
      <c r="AF182" s="352"/>
      <c r="AG182" s="353"/>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8"/>
      <c r="B183" s="1039"/>
      <c r="C183" s="1039"/>
      <c r="D183" s="1039"/>
      <c r="E183" s="1039"/>
      <c r="F183" s="1040"/>
      <c r="G183" s="351"/>
      <c r="H183" s="352"/>
      <c r="I183" s="352"/>
      <c r="J183" s="352"/>
      <c r="K183" s="353"/>
      <c r="L183" s="403"/>
      <c r="M183" s="404"/>
      <c r="N183" s="404"/>
      <c r="O183" s="404"/>
      <c r="P183" s="404"/>
      <c r="Q183" s="404"/>
      <c r="R183" s="404"/>
      <c r="S183" s="404"/>
      <c r="T183" s="404"/>
      <c r="U183" s="404"/>
      <c r="V183" s="404"/>
      <c r="W183" s="404"/>
      <c r="X183" s="405"/>
      <c r="Y183" s="400"/>
      <c r="Z183" s="401"/>
      <c r="AA183" s="401"/>
      <c r="AB183" s="407"/>
      <c r="AC183" s="351"/>
      <c r="AD183" s="352"/>
      <c r="AE183" s="352"/>
      <c r="AF183" s="352"/>
      <c r="AG183" s="353"/>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8"/>
      <c r="B184" s="1039"/>
      <c r="C184" s="1039"/>
      <c r="D184" s="1039"/>
      <c r="E184" s="1039"/>
      <c r="F184" s="1040"/>
      <c r="G184" s="351"/>
      <c r="H184" s="352"/>
      <c r="I184" s="352"/>
      <c r="J184" s="352"/>
      <c r="K184" s="353"/>
      <c r="L184" s="403"/>
      <c r="M184" s="404"/>
      <c r="N184" s="404"/>
      <c r="O184" s="404"/>
      <c r="P184" s="404"/>
      <c r="Q184" s="404"/>
      <c r="R184" s="404"/>
      <c r="S184" s="404"/>
      <c r="T184" s="404"/>
      <c r="U184" s="404"/>
      <c r="V184" s="404"/>
      <c r="W184" s="404"/>
      <c r="X184" s="405"/>
      <c r="Y184" s="400"/>
      <c r="Z184" s="401"/>
      <c r="AA184" s="401"/>
      <c r="AB184" s="407"/>
      <c r="AC184" s="351"/>
      <c r="AD184" s="352"/>
      <c r="AE184" s="352"/>
      <c r="AF184" s="352"/>
      <c r="AG184" s="353"/>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8"/>
      <c r="B185" s="1039"/>
      <c r="C185" s="1039"/>
      <c r="D185" s="1039"/>
      <c r="E185" s="1039"/>
      <c r="F185" s="1040"/>
      <c r="G185" s="351"/>
      <c r="H185" s="352"/>
      <c r="I185" s="352"/>
      <c r="J185" s="352"/>
      <c r="K185" s="353"/>
      <c r="L185" s="403"/>
      <c r="M185" s="404"/>
      <c r="N185" s="404"/>
      <c r="O185" s="404"/>
      <c r="P185" s="404"/>
      <c r="Q185" s="404"/>
      <c r="R185" s="404"/>
      <c r="S185" s="404"/>
      <c r="T185" s="404"/>
      <c r="U185" s="404"/>
      <c r="V185" s="404"/>
      <c r="W185" s="404"/>
      <c r="X185" s="405"/>
      <c r="Y185" s="400"/>
      <c r="Z185" s="401"/>
      <c r="AA185" s="401"/>
      <c r="AB185" s="407"/>
      <c r="AC185" s="351"/>
      <c r="AD185" s="352"/>
      <c r="AE185" s="352"/>
      <c r="AF185" s="352"/>
      <c r="AG185" s="353"/>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8"/>
      <c r="B187" s="1039"/>
      <c r="C187" s="1039"/>
      <c r="D187" s="1039"/>
      <c r="E187" s="1039"/>
      <c r="F187" s="1040"/>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8"/>
      <c r="B190" s="1039"/>
      <c r="C190" s="1039"/>
      <c r="D190" s="1039"/>
      <c r="E190" s="1039"/>
      <c r="F190" s="1040"/>
      <c r="G190" s="351"/>
      <c r="H190" s="352"/>
      <c r="I190" s="352"/>
      <c r="J190" s="352"/>
      <c r="K190" s="353"/>
      <c r="L190" s="403"/>
      <c r="M190" s="404"/>
      <c r="N190" s="404"/>
      <c r="O190" s="404"/>
      <c r="P190" s="404"/>
      <c r="Q190" s="404"/>
      <c r="R190" s="404"/>
      <c r="S190" s="404"/>
      <c r="T190" s="404"/>
      <c r="U190" s="404"/>
      <c r="V190" s="404"/>
      <c r="W190" s="404"/>
      <c r="X190" s="405"/>
      <c r="Y190" s="400"/>
      <c r="Z190" s="401"/>
      <c r="AA190" s="401"/>
      <c r="AB190" s="407"/>
      <c r="AC190" s="351"/>
      <c r="AD190" s="352"/>
      <c r="AE190" s="352"/>
      <c r="AF190" s="352"/>
      <c r="AG190" s="353"/>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8"/>
      <c r="B191" s="1039"/>
      <c r="C191" s="1039"/>
      <c r="D191" s="1039"/>
      <c r="E191" s="1039"/>
      <c r="F191" s="1040"/>
      <c r="G191" s="351"/>
      <c r="H191" s="352"/>
      <c r="I191" s="352"/>
      <c r="J191" s="352"/>
      <c r="K191" s="353"/>
      <c r="L191" s="403"/>
      <c r="M191" s="404"/>
      <c r="N191" s="404"/>
      <c r="O191" s="404"/>
      <c r="P191" s="404"/>
      <c r="Q191" s="404"/>
      <c r="R191" s="404"/>
      <c r="S191" s="404"/>
      <c r="T191" s="404"/>
      <c r="U191" s="404"/>
      <c r="V191" s="404"/>
      <c r="W191" s="404"/>
      <c r="X191" s="405"/>
      <c r="Y191" s="400"/>
      <c r="Z191" s="401"/>
      <c r="AA191" s="401"/>
      <c r="AB191" s="407"/>
      <c r="AC191" s="351"/>
      <c r="AD191" s="352"/>
      <c r="AE191" s="352"/>
      <c r="AF191" s="352"/>
      <c r="AG191" s="353"/>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8"/>
      <c r="B192" s="1039"/>
      <c r="C192" s="1039"/>
      <c r="D192" s="1039"/>
      <c r="E192" s="1039"/>
      <c r="F192" s="1040"/>
      <c r="G192" s="351"/>
      <c r="H192" s="352"/>
      <c r="I192" s="352"/>
      <c r="J192" s="352"/>
      <c r="K192" s="353"/>
      <c r="L192" s="403"/>
      <c r="M192" s="404"/>
      <c r="N192" s="404"/>
      <c r="O192" s="404"/>
      <c r="P192" s="404"/>
      <c r="Q192" s="404"/>
      <c r="R192" s="404"/>
      <c r="S192" s="404"/>
      <c r="T192" s="404"/>
      <c r="U192" s="404"/>
      <c r="V192" s="404"/>
      <c r="W192" s="404"/>
      <c r="X192" s="405"/>
      <c r="Y192" s="400"/>
      <c r="Z192" s="401"/>
      <c r="AA192" s="401"/>
      <c r="AB192" s="407"/>
      <c r="AC192" s="351"/>
      <c r="AD192" s="352"/>
      <c r="AE192" s="352"/>
      <c r="AF192" s="352"/>
      <c r="AG192" s="353"/>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8"/>
      <c r="B193" s="1039"/>
      <c r="C193" s="1039"/>
      <c r="D193" s="1039"/>
      <c r="E193" s="1039"/>
      <c r="F193" s="1040"/>
      <c r="G193" s="351"/>
      <c r="H193" s="352"/>
      <c r="I193" s="352"/>
      <c r="J193" s="352"/>
      <c r="K193" s="353"/>
      <c r="L193" s="403"/>
      <c r="M193" s="404"/>
      <c r="N193" s="404"/>
      <c r="O193" s="404"/>
      <c r="P193" s="404"/>
      <c r="Q193" s="404"/>
      <c r="R193" s="404"/>
      <c r="S193" s="404"/>
      <c r="T193" s="404"/>
      <c r="U193" s="404"/>
      <c r="V193" s="404"/>
      <c r="W193" s="404"/>
      <c r="X193" s="405"/>
      <c r="Y193" s="400"/>
      <c r="Z193" s="401"/>
      <c r="AA193" s="401"/>
      <c r="AB193" s="407"/>
      <c r="AC193" s="351"/>
      <c r="AD193" s="352"/>
      <c r="AE193" s="352"/>
      <c r="AF193" s="352"/>
      <c r="AG193" s="353"/>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8"/>
      <c r="B194" s="1039"/>
      <c r="C194" s="1039"/>
      <c r="D194" s="1039"/>
      <c r="E194" s="1039"/>
      <c r="F194" s="1040"/>
      <c r="G194" s="351"/>
      <c r="H194" s="352"/>
      <c r="I194" s="352"/>
      <c r="J194" s="352"/>
      <c r="K194" s="353"/>
      <c r="L194" s="403"/>
      <c r="M194" s="404"/>
      <c r="N194" s="404"/>
      <c r="O194" s="404"/>
      <c r="P194" s="404"/>
      <c r="Q194" s="404"/>
      <c r="R194" s="404"/>
      <c r="S194" s="404"/>
      <c r="T194" s="404"/>
      <c r="U194" s="404"/>
      <c r="V194" s="404"/>
      <c r="W194" s="404"/>
      <c r="X194" s="405"/>
      <c r="Y194" s="400"/>
      <c r="Z194" s="401"/>
      <c r="AA194" s="401"/>
      <c r="AB194" s="407"/>
      <c r="AC194" s="351"/>
      <c r="AD194" s="352"/>
      <c r="AE194" s="352"/>
      <c r="AF194" s="352"/>
      <c r="AG194" s="353"/>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8"/>
      <c r="B195" s="1039"/>
      <c r="C195" s="1039"/>
      <c r="D195" s="1039"/>
      <c r="E195" s="1039"/>
      <c r="F195" s="1040"/>
      <c r="G195" s="351"/>
      <c r="H195" s="352"/>
      <c r="I195" s="352"/>
      <c r="J195" s="352"/>
      <c r="K195" s="353"/>
      <c r="L195" s="403"/>
      <c r="M195" s="404"/>
      <c r="N195" s="404"/>
      <c r="O195" s="404"/>
      <c r="P195" s="404"/>
      <c r="Q195" s="404"/>
      <c r="R195" s="404"/>
      <c r="S195" s="404"/>
      <c r="T195" s="404"/>
      <c r="U195" s="404"/>
      <c r="V195" s="404"/>
      <c r="W195" s="404"/>
      <c r="X195" s="405"/>
      <c r="Y195" s="400"/>
      <c r="Z195" s="401"/>
      <c r="AA195" s="401"/>
      <c r="AB195" s="407"/>
      <c r="AC195" s="351"/>
      <c r="AD195" s="352"/>
      <c r="AE195" s="352"/>
      <c r="AF195" s="352"/>
      <c r="AG195" s="353"/>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8"/>
      <c r="B196" s="1039"/>
      <c r="C196" s="1039"/>
      <c r="D196" s="1039"/>
      <c r="E196" s="1039"/>
      <c r="F196" s="1040"/>
      <c r="G196" s="351"/>
      <c r="H196" s="352"/>
      <c r="I196" s="352"/>
      <c r="J196" s="352"/>
      <c r="K196" s="353"/>
      <c r="L196" s="403"/>
      <c r="M196" s="404"/>
      <c r="N196" s="404"/>
      <c r="O196" s="404"/>
      <c r="P196" s="404"/>
      <c r="Q196" s="404"/>
      <c r="R196" s="404"/>
      <c r="S196" s="404"/>
      <c r="T196" s="404"/>
      <c r="U196" s="404"/>
      <c r="V196" s="404"/>
      <c r="W196" s="404"/>
      <c r="X196" s="405"/>
      <c r="Y196" s="400"/>
      <c r="Z196" s="401"/>
      <c r="AA196" s="401"/>
      <c r="AB196" s="407"/>
      <c r="AC196" s="351"/>
      <c r="AD196" s="352"/>
      <c r="AE196" s="352"/>
      <c r="AF196" s="352"/>
      <c r="AG196" s="353"/>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8"/>
      <c r="B197" s="1039"/>
      <c r="C197" s="1039"/>
      <c r="D197" s="1039"/>
      <c r="E197" s="1039"/>
      <c r="F197" s="1040"/>
      <c r="G197" s="351"/>
      <c r="H197" s="352"/>
      <c r="I197" s="352"/>
      <c r="J197" s="352"/>
      <c r="K197" s="353"/>
      <c r="L197" s="403"/>
      <c r="M197" s="404"/>
      <c r="N197" s="404"/>
      <c r="O197" s="404"/>
      <c r="P197" s="404"/>
      <c r="Q197" s="404"/>
      <c r="R197" s="404"/>
      <c r="S197" s="404"/>
      <c r="T197" s="404"/>
      <c r="U197" s="404"/>
      <c r="V197" s="404"/>
      <c r="W197" s="404"/>
      <c r="X197" s="405"/>
      <c r="Y197" s="400"/>
      <c r="Z197" s="401"/>
      <c r="AA197" s="401"/>
      <c r="AB197" s="407"/>
      <c r="AC197" s="351"/>
      <c r="AD197" s="352"/>
      <c r="AE197" s="352"/>
      <c r="AF197" s="352"/>
      <c r="AG197" s="353"/>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8"/>
      <c r="B198" s="1039"/>
      <c r="C198" s="1039"/>
      <c r="D198" s="1039"/>
      <c r="E198" s="1039"/>
      <c r="F198" s="1040"/>
      <c r="G198" s="351"/>
      <c r="H198" s="352"/>
      <c r="I198" s="352"/>
      <c r="J198" s="352"/>
      <c r="K198" s="353"/>
      <c r="L198" s="403"/>
      <c r="M198" s="404"/>
      <c r="N198" s="404"/>
      <c r="O198" s="404"/>
      <c r="P198" s="404"/>
      <c r="Q198" s="404"/>
      <c r="R198" s="404"/>
      <c r="S198" s="404"/>
      <c r="T198" s="404"/>
      <c r="U198" s="404"/>
      <c r="V198" s="404"/>
      <c r="W198" s="404"/>
      <c r="X198" s="405"/>
      <c r="Y198" s="400"/>
      <c r="Z198" s="401"/>
      <c r="AA198" s="401"/>
      <c r="AB198" s="407"/>
      <c r="AC198" s="351"/>
      <c r="AD198" s="352"/>
      <c r="AE198" s="352"/>
      <c r="AF198" s="352"/>
      <c r="AG198" s="353"/>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8"/>
      <c r="B200" s="1039"/>
      <c r="C200" s="1039"/>
      <c r="D200" s="1039"/>
      <c r="E200" s="1039"/>
      <c r="F200" s="1040"/>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8"/>
      <c r="B203" s="1039"/>
      <c r="C203" s="1039"/>
      <c r="D203" s="1039"/>
      <c r="E203" s="1039"/>
      <c r="F203" s="1040"/>
      <c r="G203" s="351"/>
      <c r="H203" s="352"/>
      <c r="I203" s="352"/>
      <c r="J203" s="352"/>
      <c r="K203" s="353"/>
      <c r="L203" s="403"/>
      <c r="M203" s="404"/>
      <c r="N203" s="404"/>
      <c r="O203" s="404"/>
      <c r="P203" s="404"/>
      <c r="Q203" s="404"/>
      <c r="R203" s="404"/>
      <c r="S203" s="404"/>
      <c r="T203" s="404"/>
      <c r="U203" s="404"/>
      <c r="V203" s="404"/>
      <c r="W203" s="404"/>
      <c r="X203" s="405"/>
      <c r="Y203" s="400"/>
      <c r="Z203" s="401"/>
      <c r="AA203" s="401"/>
      <c r="AB203" s="407"/>
      <c r="AC203" s="351"/>
      <c r="AD203" s="352"/>
      <c r="AE203" s="352"/>
      <c r="AF203" s="352"/>
      <c r="AG203" s="353"/>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8"/>
      <c r="B204" s="1039"/>
      <c r="C204" s="1039"/>
      <c r="D204" s="1039"/>
      <c r="E204" s="1039"/>
      <c r="F204" s="1040"/>
      <c r="G204" s="351"/>
      <c r="H204" s="352"/>
      <c r="I204" s="352"/>
      <c r="J204" s="352"/>
      <c r="K204" s="353"/>
      <c r="L204" s="403"/>
      <c r="M204" s="404"/>
      <c r="N204" s="404"/>
      <c r="O204" s="404"/>
      <c r="P204" s="404"/>
      <c r="Q204" s="404"/>
      <c r="R204" s="404"/>
      <c r="S204" s="404"/>
      <c r="T204" s="404"/>
      <c r="U204" s="404"/>
      <c r="V204" s="404"/>
      <c r="W204" s="404"/>
      <c r="X204" s="405"/>
      <c r="Y204" s="400"/>
      <c r="Z204" s="401"/>
      <c r="AA204" s="401"/>
      <c r="AB204" s="407"/>
      <c r="AC204" s="351"/>
      <c r="AD204" s="352"/>
      <c r="AE204" s="352"/>
      <c r="AF204" s="352"/>
      <c r="AG204" s="353"/>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8"/>
      <c r="B205" s="1039"/>
      <c r="C205" s="1039"/>
      <c r="D205" s="1039"/>
      <c r="E205" s="1039"/>
      <c r="F205" s="1040"/>
      <c r="G205" s="351"/>
      <c r="H205" s="352"/>
      <c r="I205" s="352"/>
      <c r="J205" s="352"/>
      <c r="K205" s="353"/>
      <c r="L205" s="403"/>
      <c r="M205" s="404"/>
      <c r="N205" s="404"/>
      <c r="O205" s="404"/>
      <c r="P205" s="404"/>
      <c r="Q205" s="404"/>
      <c r="R205" s="404"/>
      <c r="S205" s="404"/>
      <c r="T205" s="404"/>
      <c r="U205" s="404"/>
      <c r="V205" s="404"/>
      <c r="W205" s="404"/>
      <c r="X205" s="405"/>
      <c r="Y205" s="400"/>
      <c r="Z205" s="401"/>
      <c r="AA205" s="401"/>
      <c r="AB205" s="407"/>
      <c r="AC205" s="351"/>
      <c r="AD205" s="352"/>
      <c r="AE205" s="352"/>
      <c r="AF205" s="352"/>
      <c r="AG205" s="353"/>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8"/>
      <c r="B206" s="1039"/>
      <c r="C206" s="1039"/>
      <c r="D206" s="1039"/>
      <c r="E206" s="1039"/>
      <c r="F206" s="1040"/>
      <c r="G206" s="351"/>
      <c r="H206" s="352"/>
      <c r="I206" s="352"/>
      <c r="J206" s="352"/>
      <c r="K206" s="353"/>
      <c r="L206" s="403"/>
      <c r="M206" s="404"/>
      <c r="N206" s="404"/>
      <c r="O206" s="404"/>
      <c r="P206" s="404"/>
      <c r="Q206" s="404"/>
      <c r="R206" s="404"/>
      <c r="S206" s="404"/>
      <c r="T206" s="404"/>
      <c r="U206" s="404"/>
      <c r="V206" s="404"/>
      <c r="W206" s="404"/>
      <c r="X206" s="405"/>
      <c r="Y206" s="400"/>
      <c r="Z206" s="401"/>
      <c r="AA206" s="401"/>
      <c r="AB206" s="407"/>
      <c r="AC206" s="351"/>
      <c r="AD206" s="352"/>
      <c r="AE206" s="352"/>
      <c r="AF206" s="352"/>
      <c r="AG206" s="353"/>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8"/>
      <c r="B207" s="1039"/>
      <c r="C207" s="1039"/>
      <c r="D207" s="1039"/>
      <c r="E207" s="1039"/>
      <c r="F207" s="1040"/>
      <c r="G207" s="351"/>
      <c r="H207" s="352"/>
      <c r="I207" s="352"/>
      <c r="J207" s="352"/>
      <c r="K207" s="353"/>
      <c r="L207" s="403"/>
      <c r="M207" s="404"/>
      <c r="N207" s="404"/>
      <c r="O207" s="404"/>
      <c r="P207" s="404"/>
      <c r="Q207" s="404"/>
      <c r="R207" s="404"/>
      <c r="S207" s="404"/>
      <c r="T207" s="404"/>
      <c r="U207" s="404"/>
      <c r="V207" s="404"/>
      <c r="W207" s="404"/>
      <c r="X207" s="405"/>
      <c r="Y207" s="400"/>
      <c r="Z207" s="401"/>
      <c r="AA207" s="401"/>
      <c r="AB207" s="407"/>
      <c r="AC207" s="351"/>
      <c r="AD207" s="352"/>
      <c r="AE207" s="352"/>
      <c r="AF207" s="352"/>
      <c r="AG207" s="353"/>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8"/>
      <c r="B208" s="1039"/>
      <c r="C208" s="1039"/>
      <c r="D208" s="1039"/>
      <c r="E208" s="1039"/>
      <c r="F208" s="1040"/>
      <c r="G208" s="351"/>
      <c r="H208" s="352"/>
      <c r="I208" s="352"/>
      <c r="J208" s="352"/>
      <c r="K208" s="353"/>
      <c r="L208" s="403"/>
      <c r="M208" s="404"/>
      <c r="N208" s="404"/>
      <c r="O208" s="404"/>
      <c r="P208" s="404"/>
      <c r="Q208" s="404"/>
      <c r="R208" s="404"/>
      <c r="S208" s="404"/>
      <c r="T208" s="404"/>
      <c r="U208" s="404"/>
      <c r="V208" s="404"/>
      <c r="W208" s="404"/>
      <c r="X208" s="405"/>
      <c r="Y208" s="400"/>
      <c r="Z208" s="401"/>
      <c r="AA208" s="401"/>
      <c r="AB208" s="407"/>
      <c r="AC208" s="351"/>
      <c r="AD208" s="352"/>
      <c r="AE208" s="352"/>
      <c r="AF208" s="352"/>
      <c r="AG208" s="353"/>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8"/>
      <c r="B209" s="1039"/>
      <c r="C209" s="1039"/>
      <c r="D209" s="1039"/>
      <c r="E209" s="1039"/>
      <c r="F209" s="1040"/>
      <c r="G209" s="351"/>
      <c r="H209" s="352"/>
      <c r="I209" s="352"/>
      <c r="J209" s="352"/>
      <c r="K209" s="353"/>
      <c r="L209" s="403"/>
      <c r="M209" s="404"/>
      <c r="N209" s="404"/>
      <c r="O209" s="404"/>
      <c r="P209" s="404"/>
      <c r="Q209" s="404"/>
      <c r="R209" s="404"/>
      <c r="S209" s="404"/>
      <c r="T209" s="404"/>
      <c r="U209" s="404"/>
      <c r="V209" s="404"/>
      <c r="W209" s="404"/>
      <c r="X209" s="405"/>
      <c r="Y209" s="400"/>
      <c r="Z209" s="401"/>
      <c r="AA209" s="401"/>
      <c r="AB209" s="407"/>
      <c r="AC209" s="351"/>
      <c r="AD209" s="352"/>
      <c r="AE209" s="352"/>
      <c r="AF209" s="352"/>
      <c r="AG209" s="353"/>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8"/>
      <c r="B210" s="1039"/>
      <c r="C210" s="1039"/>
      <c r="D210" s="1039"/>
      <c r="E210" s="1039"/>
      <c r="F210" s="1040"/>
      <c r="G210" s="351"/>
      <c r="H210" s="352"/>
      <c r="I210" s="352"/>
      <c r="J210" s="352"/>
      <c r="K210" s="353"/>
      <c r="L210" s="403"/>
      <c r="M210" s="404"/>
      <c r="N210" s="404"/>
      <c r="O210" s="404"/>
      <c r="P210" s="404"/>
      <c r="Q210" s="404"/>
      <c r="R210" s="404"/>
      <c r="S210" s="404"/>
      <c r="T210" s="404"/>
      <c r="U210" s="404"/>
      <c r="V210" s="404"/>
      <c r="W210" s="404"/>
      <c r="X210" s="405"/>
      <c r="Y210" s="400"/>
      <c r="Z210" s="401"/>
      <c r="AA210" s="401"/>
      <c r="AB210" s="407"/>
      <c r="AC210" s="351"/>
      <c r="AD210" s="352"/>
      <c r="AE210" s="352"/>
      <c r="AF210" s="352"/>
      <c r="AG210" s="353"/>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8"/>
      <c r="B211" s="1039"/>
      <c r="C211" s="1039"/>
      <c r="D211" s="1039"/>
      <c r="E211" s="1039"/>
      <c r="F211" s="1040"/>
      <c r="G211" s="351"/>
      <c r="H211" s="352"/>
      <c r="I211" s="352"/>
      <c r="J211" s="352"/>
      <c r="K211" s="353"/>
      <c r="L211" s="403"/>
      <c r="M211" s="404"/>
      <c r="N211" s="404"/>
      <c r="O211" s="404"/>
      <c r="P211" s="404"/>
      <c r="Q211" s="404"/>
      <c r="R211" s="404"/>
      <c r="S211" s="404"/>
      <c r="T211" s="404"/>
      <c r="U211" s="404"/>
      <c r="V211" s="404"/>
      <c r="W211" s="404"/>
      <c r="X211" s="405"/>
      <c r="Y211" s="400"/>
      <c r="Z211" s="401"/>
      <c r="AA211" s="401"/>
      <c r="AB211" s="407"/>
      <c r="AC211" s="351"/>
      <c r="AD211" s="352"/>
      <c r="AE211" s="352"/>
      <c r="AF211" s="352"/>
      <c r="AG211" s="353"/>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8"/>
      <c r="B217" s="1039"/>
      <c r="C217" s="1039"/>
      <c r="D217" s="1039"/>
      <c r="E217" s="1039"/>
      <c r="F217" s="1040"/>
      <c r="G217" s="351"/>
      <c r="H217" s="352"/>
      <c r="I217" s="352"/>
      <c r="J217" s="352"/>
      <c r="K217" s="353"/>
      <c r="L217" s="403"/>
      <c r="M217" s="404"/>
      <c r="N217" s="404"/>
      <c r="O217" s="404"/>
      <c r="P217" s="404"/>
      <c r="Q217" s="404"/>
      <c r="R217" s="404"/>
      <c r="S217" s="404"/>
      <c r="T217" s="404"/>
      <c r="U217" s="404"/>
      <c r="V217" s="404"/>
      <c r="W217" s="404"/>
      <c r="X217" s="405"/>
      <c r="Y217" s="400"/>
      <c r="Z217" s="401"/>
      <c r="AA217" s="401"/>
      <c r="AB217" s="407"/>
      <c r="AC217" s="351"/>
      <c r="AD217" s="352"/>
      <c r="AE217" s="352"/>
      <c r="AF217" s="352"/>
      <c r="AG217" s="353"/>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8"/>
      <c r="B218" s="1039"/>
      <c r="C218" s="1039"/>
      <c r="D218" s="1039"/>
      <c r="E218" s="1039"/>
      <c r="F218" s="1040"/>
      <c r="G218" s="351"/>
      <c r="H218" s="352"/>
      <c r="I218" s="352"/>
      <c r="J218" s="352"/>
      <c r="K218" s="353"/>
      <c r="L218" s="403"/>
      <c r="M218" s="404"/>
      <c r="N218" s="404"/>
      <c r="O218" s="404"/>
      <c r="P218" s="404"/>
      <c r="Q218" s="404"/>
      <c r="R218" s="404"/>
      <c r="S218" s="404"/>
      <c r="T218" s="404"/>
      <c r="U218" s="404"/>
      <c r="V218" s="404"/>
      <c r="W218" s="404"/>
      <c r="X218" s="405"/>
      <c r="Y218" s="400"/>
      <c r="Z218" s="401"/>
      <c r="AA218" s="401"/>
      <c r="AB218" s="407"/>
      <c r="AC218" s="351"/>
      <c r="AD218" s="352"/>
      <c r="AE218" s="352"/>
      <c r="AF218" s="352"/>
      <c r="AG218" s="353"/>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8"/>
      <c r="B219" s="1039"/>
      <c r="C219" s="1039"/>
      <c r="D219" s="1039"/>
      <c r="E219" s="1039"/>
      <c r="F219" s="1040"/>
      <c r="G219" s="351"/>
      <c r="H219" s="352"/>
      <c r="I219" s="352"/>
      <c r="J219" s="352"/>
      <c r="K219" s="353"/>
      <c r="L219" s="403"/>
      <c r="M219" s="404"/>
      <c r="N219" s="404"/>
      <c r="O219" s="404"/>
      <c r="P219" s="404"/>
      <c r="Q219" s="404"/>
      <c r="R219" s="404"/>
      <c r="S219" s="404"/>
      <c r="T219" s="404"/>
      <c r="U219" s="404"/>
      <c r="V219" s="404"/>
      <c r="W219" s="404"/>
      <c r="X219" s="405"/>
      <c r="Y219" s="400"/>
      <c r="Z219" s="401"/>
      <c r="AA219" s="401"/>
      <c r="AB219" s="407"/>
      <c r="AC219" s="351"/>
      <c r="AD219" s="352"/>
      <c r="AE219" s="352"/>
      <c r="AF219" s="352"/>
      <c r="AG219" s="353"/>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8"/>
      <c r="B220" s="1039"/>
      <c r="C220" s="1039"/>
      <c r="D220" s="1039"/>
      <c r="E220" s="1039"/>
      <c r="F220" s="1040"/>
      <c r="G220" s="351"/>
      <c r="H220" s="352"/>
      <c r="I220" s="352"/>
      <c r="J220" s="352"/>
      <c r="K220" s="353"/>
      <c r="L220" s="403"/>
      <c r="M220" s="404"/>
      <c r="N220" s="404"/>
      <c r="O220" s="404"/>
      <c r="P220" s="404"/>
      <c r="Q220" s="404"/>
      <c r="R220" s="404"/>
      <c r="S220" s="404"/>
      <c r="T220" s="404"/>
      <c r="U220" s="404"/>
      <c r="V220" s="404"/>
      <c r="W220" s="404"/>
      <c r="X220" s="405"/>
      <c r="Y220" s="400"/>
      <c r="Z220" s="401"/>
      <c r="AA220" s="401"/>
      <c r="AB220" s="407"/>
      <c r="AC220" s="351"/>
      <c r="AD220" s="352"/>
      <c r="AE220" s="352"/>
      <c r="AF220" s="352"/>
      <c r="AG220" s="353"/>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8"/>
      <c r="B221" s="1039"/>
      <c r="C221" s="1039"/>
      <c r="D221" s="1039"/>
      <c r="E221" s="1039"/>
      <c r="F221" s="1040"/>
      <c r="G221" s="351"/>
      <c r="H221" s="352"/>
      <c r="I221" s="352"/>
      <c r="J221" s="352"/>
      <c r="K221" s="353"/>
      <c r="L221" s="403"/>
      <c r="M221" s="404"/>
      <c r="N221" s="404"/>
      <c r="O221" s="404"/>
      <c r="P221" s="404"/>
      <c r="Q221" s="404"/>
      <c r="R221" s="404"/>
      <c r="S221" s="404"/>
      <c r="T221" s="404"/>
      <c r="U221" s="404"/>
      <c r="V221" s="404"/>
      <c r="W221" s="404"/>
      <c r="X221" s="405"/>
      <c r="Y221" s="400"/>
      <c r="Z221" s="401"/>
      <c r="AA221" s="401"/>
      <c r="AB221" s="407"/>
      <c r="AC221" s="351"/>
      <c r="AD221" s="352"/>
      <c r="AE221" s="352"/>
      <c r="AF221" s="352"/>
      <c r="AG221" s="353"/>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8"/>
      <c r="B222" s="1039"/>
      <c r="C222" s="1039"/>
      <c r="D222" s="1039"/>
      <c r="E222" s="1039"/>
      <c r="F222" s="1040"/>
      <c r="G222" s="351"/>
      <c r="H222" s="352"/>
      <c r="I222" s="352"/>
      <c r="J222" s="352"/>
      <c r="K222" s="353"/>
      <c r="L222" s="403"/>
      <c r="M222" s="404"/>
      <c r="N222" s="404"/>
      <c r="O222" s="404"/>
      <c r="P222" s="404"/>
      <c r="Q222" s="404"/>
      <c r="R222" s="404"/>
      <c r="S222" s="404"/>
      <c r="T222" s="404"/>
      <c r="U222" s="404"/>
      <c r="V222" s="404"/>
      <c r="W222" s="404"/>
      <c r="X222" s="405"/>
      <c r="Y222" s="400"/>
      <c r="Z222" s="401"/>
      <c r="AA222" s="401"/>
      <c r="AB222" s="407"/>
      <c r="AC222" s="351"/>
      <c r="AD222" s="352"/>
      <c r="AE222" s="352"/>
      <c r="AF222" s="352"/>
      <c r="AG222" s="353"/>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8"/>
      <c r="B223" s="1039"/>
      <c r="C223" s="1039"/>
      <c r="D223" s="1039"/>
      <c r="E223" s="1039"/>
      <c r="F223" s="1040"/>
      <c r="G223" s="351"/>
      <c r="H223" s="352"/>
      <c r="I223" s="352"/>
      <c r="J223" s="352"/>
      <c r="K223" s="353"/>
      <c r="L223" s="403"/>
      <c r="M223" s="404"/>
      <c r="N223" s="404"/>
      <c r="O223" s="404"/>
      <c r="P223" s="404"/>
      <c r="Q223" s="404"/>
      <c r="R223" s="404"/>
      <c r="S223" s="404"/>
      <c r="T223" s="404"/>
      <c r="U223" s="404"/>
      <c r="V223" s="404"/>
      <c r="W223" s="404"/>
      <c r="X223" s="405"/>
      <c r="Y223" s="400"/>
      <c r="Z223" s="401"/>
      <c r="AA223" s="401"/>
      <c r="AB223" s="407"/>
      <c r="AC223" s="351"/>
      <c r="AD223" s="352"/>
      <c r="AE223" s="352"/>
      <c r="AF223" s="352"/>
      <c r="AG223" s="353"/>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8"/>
      <c r="B224" s="1039"/>
      <c r="C224" s="1039"/>
      <c r="D224" s="1039"/>
      <c r="E224" s="1039"/>
      <c r="F224" s="1040"/>
      <c r="G224" s="351"/>
      <c r="H224" s="352"/>
      <c r="I224" s="352"/>
      <c r="J224" s="352"/>
      <c r="K224" s="353"/>
      <c r="L224" s="403"/>
      <c r="M224" s="404"/>
      <c r="N224" s="404"/>
      <c r="O224" s="404"/>
      <c r="P224" s="404"/>
      <c r="Q224" s="404"/>
      <c r="R224" s="404"/>
      <c r="S224" s="404"/>
      <c r="T224" s="404"/>
      <c r="U224" s="404"/>
      <c r="V224" s="404"/>
      <c r="W224" s="404"/>
      <c r="X224" s="405"/>
      <c r="Y224" s="400"/>
      <c r="Z224" s="401"/>
      <c r="AA224" s="401"/>
      <c r="AB224" s="407"/>
      <c r="AC224" s="351"/>
      <c r="AD224" s="352"/>
      <c r="AE224" s="352"/>
      <c r="AF224" s="352"/>
      <c r="AG224" s="353"/>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8"/>
      <c r="B225" s="1039"/>
      <c r="C225" s="1039"/>
      <c r="D225" s="1039"/>
      <c r="E225" s="1039"/>
      <c r="F225" s="1040"/>
      <c r="G225" s="351"/>
      <c r="H225" s="352"/>
      <c r="I225" s="352"/>
      <c r="J225" s="352"/>
      <c r="K225" s="353"/>
      <c r="L225" s="403"/>
      <c r="M225" s="404"/>
      <c r="N225" s="404"/>
      <c r="O225" s="404"/>
      <c r="P225" s="404"/>
      <c r="Q225" s="404"/>
      <c r="R225" s="404"/>
      <c r="S225" s="404"/>
      <c r="T225" s="404"/>
      <c r="U225" s="404"/>
      <c r="V225" s="404"/>
      <c r="W225" s="404"/>
      <c r="X225" s="405"/>
      <c r="Y225" s="400"/>
      <c r="Z225" s="401"/>
      <c r="AA225" s="401"/>
      <c r="AB225" s="407"/>
      <c r="AC225" s="351"/>
      <c r="AD225" s="352"/>
      <c r="AE225" s="352"/>
      <c r="AF225" s="352"/>
      <c r="AG225" s="353"/>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8"/>
      <c r="B227" s="1039"/>
      <c r="C227" s="1039"/>
      <c r="D227" s="1039"/>
      <c r="E227" s="1039"/>
      <c r="F227" s="1040"/>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8"/>
      <c r="B230" s="1039"/>
      <c r="C230" s="1039"/>
      <c r="D230" s="1039"/>
      <c r="E230" s="1039"/>
      <c r="F230" s="1040"/>
      <c r="G230" s="351"/>
      <c r="H230" s="352"/>
      <c r="I230" s="352"/>
      <c r="J230" s="352"/>
      <c r="K230" s="353"/>
      <c r="L230" s="403"/>
      <c r="M230" s="404"/>
      <c r="N230" s="404"/>
      <c r="O230" s="404"/>
      <c r="P230" s="404"/>
      <c r="Q230" s="404"/>
      <c r="R230" s="404"/>
      <c r="S230" s="404"/>
      <c r="T230" s="404"/>
      <c r="U230" s="404"/>
      <c r="V230" s="404"/>
      <c r="W230" s="404"/>
      <c r="X230" s="405"/>
      <c r="Y230" s="400"/>
      <c r="Z230" s="401"/>
      <c r="AA230" s="401"/>
      <c r="AB230" s="407"/>
      <c r="AC230" s="351"/>
      <c r="AD230" s="352"/>
      <c r="AE230" s="352"/>
      <c r="AF230" s="352"/>
      <c r="AG230" s="353"/>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8"/>
      <c r="B231" s="1039"/>
      <c r="C231" s="1039"/>
      <c r="D231" s="1039"/>
      <c r="E231" s="1039"/>
      <c r="F231" s="1040"/>
      <c r="G231" s="351"/>
      <c r="H231" s="352"/>
      <c r="I231" s="352"/>
      <c r="J231" s="352"/>
      <c r="K231" s="353"/>
      <c r="L231" s="403"/>
      <c r="M231" s="404"/>
      <c r="N231" s="404"/>
      <c r="O231" s="404"/>
      <c r="P231" s="404"/>
      <c r="Q231" s="404"/>
      <c r="R231" s="404"/>
      <c r="S231" s="404"/>
      <c r="T231" s="404"/>
      <c r="U231" s="404"/>
      <c r="V231" s="404"/>
      <c r="W231" s="404"/>
      <c r="X231" s="405"/>
      <c r="Y231" s="400"/>
      <c r="Z231" s="401"/>
      <c r="AA231" s="401"/>
      <c r="AB231" s="407"/>
      <c r="AC231" s="351"/>
      <c r="AD231" s="352"/>
      <c r="AE231" s="352"/>
      <c r="AF231" s="352"/>
      <c r="AG231" s="353"/>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8"/>
      <c r="B232" s="1039"/>
      <c r="C232" s="1039"/>
      <c r="D232" s="1039"/>
      <c r="E232" s="1039"/>
      <c r="F232" s="1040"/>
      <c r="G232" s="351"/>
      <c r="H232" s="352"/>
      <c r="I232" s="352"/>
      <c r="J232" s="352"/>
      <c r="K232" s="353"/>
      <c r="L232" s="403"/>
      <c r="M232" s="404"/>
      <c r="N232" s="404"/>
      <c r="O232" s="404"/>
      <c r="P232" s="404"/>
      <c r="Q232" s="404"/>
      <c r="R232" s="404"/>
      <c r="S232" s="404"/>
      <c r="T232" s="404"/>
      <c r="U232" s="404"/>
      <c r="V232" s="404"/>
      <c r="W232" s="404"/>
      <c r="X232" s="405"/>
      <c r="Y232" s="400"/>
      <c r="Z232" s="401"/>
      <c r="AA232" s="401"/>
      <c r="AB232" s="407"/>
      <c r="AC232" s="351"/>
      <c r="AD232" s="352"/>
      <c r="AE232" s="352"/>
      <c r="AF232" s="352"/>
      <c r="AG232" s="353"/>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8"/>
      <c r="B233" s="1039"/>
      <c r="C233" s="1039"/>
      <c r="D233" s="1039"/>
      <c r="E233" s="1039"/>
      <c r="F233" s="1040"/>
      <c r="G233" s="351"/>
      <c r="H233" s="352"/>
      <c r="I233" s="352"/>
      <c r="J233" s="352"/>
      <c r="K233" s="353"/>
      <c r="L233" s="403"/>
      <c r="M233" s="404"/>
      <c r="N233" s="404"/>
      <c r="O233" s="404"/>
      <c r="P233" s="404"/>
      <c r="Q233" s="404"/>
      <c r="R233" s="404"/>
      <c r="S233" s="404"/>
      <c r="T233" s="404"/>
      <c r="U233" s="404"/>
      <c r="V233" s="404"/>
      <c r="W233" s="404"/>
      <c r="X233" s="405"/>
      <c r="Y233" s="400"/>
      <c r="Z233" s="401"/>
      <c r="AA233" s="401"/>
      <c r="AB233" s="407"/>
      <c r="AC233" s="351"/>
      <c r="AD233" s="352"/>
      <c r="AE233" s="352"/>
      <c r="AF233" s="352"/>
      <c r="AG233" s="353"/>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8"/>
      <c r="B234" s="1039"/>
      <c r="C234" s="1039"/>
      <c r="D234" s="1039"/>
      <c r="E234" s="1039"/>
      <c r="F234" s="1040"/>
      <c r="G234" s="351"/>
      <c r="H234" s="352"/>
      <c r="I234" s="352"/>
      <c r="J234" s="352"/>
      <c r="K234" s="353"/>
      <c r="L234" s="403"/>
      <c r="M234" s="404"/>
      <c r="N234" s="404"/>
      <c r="O234" s="404"/>
      <c r="P234" s="404"/>
      <c r="Q234" s="404"/>
      <c r="R234" s="404"/>
      <c r="S234" s="404"/>
      <c r="T234" s="404"/>
      <c r="U234" s="404"/>
      <c r="V234" s="404"/>
      <c r="W234" s="404"/>
      <c r="X234" s="405"/>
      <c r="Y234" s="400"/>
      <c r="Z234" s="401"/>
      <c r="AA234" s="401"/>
      <c r="AB234" s="407"/>
      <c r="AC234" s="351"/>
      <c r="AD234" s="352"/>
      <c r="AE234" s="352"/>
      <c r="AF234" s="352"/>
      <c r="AG234" s="353"/>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8"/>
      <c r="B235" s="1039"/>
      <c r="C235" s="1039"/>
      <c r="D235" s="1039"/>
      <c r="E235" s="1039"/>
      <c r="F235" s="1040"/>
      <c r="G235" s="351"/>
      <c r="H235" s="352"/>
      <c r="I235" s="352"/>
      <c r="J235" s="352"/>
      <c r="K235" s="353"/>
      <c r="L235" s="403"/>
      <c r="M235" s="404"/>
      <c r="N235" s="404"/>
      <c r="O235" s="404"/>
      <c r="P235" s="404"/>
      <c r="Q235" s="404"/>
      <c r="R235" s="404"/>
      <c r="S235" s="404"/>
      <c r="T235" s="404"/>
      <c r="U235" s="404"/>
      <c r="V235" s="404"/>
      <c r="W235" s="404"/>
      <c r="X235" s="405"/>
      <c r="Y235" s="400"/>
      <c r="Z235" s="401"/>
      <c r="AA235" s="401"/>
      <c r="AB235" s="407"/>
      <c r="AC235" s="351"/>
      <c r="AD235" s="352"/>
      <c r="AE235" s="352"/>
      <c r="AF235" s="352"/>
      <c r="AG235" s="353"/>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8"/>
      <c r="B236" s="1039"/>
      <c r="C236" s="1039"/>
      <c r="D236" s="1039"/>
      <c r="E236" s="1039"/>
      <c r="F236" s="1040"/>
      <c r="G236" s="351"/>
      <c r="H236" s="352"/>
      <c r="I236" s="352"/>
      <c r="J236" s="352"/>
      <c r="K236" s="353"/>
      <c r="L236" s="403"/>
      <c r="M236" s="404"/>
      <c r="N236" s="404"/>
      <c r="O236" s="404"/>
      <c r="P236" s="404"/>
      <c r="Q236" s="404"/>
      <c r="R236" s="404"/>
      <c r="S236" s="404"/>
      <c r="T236" s="404"/>
      <c r="U236" s="404"/>
      <c r="V236" s="404"/>
      <c r="W236" s="404"/>
      <c r="X236" s="405"/>
      <c r="Y236" s="400"/>
      <c r="Z236" s="401"/>
      <c r="AA236" s="401"/>
      <c r="AB236" s="407"/>
      <c r="AC236" s="351"/>
      <c r="AD236" s="352"/>
      <c r="AE236" s="352"/>
      <c r="AF236" s="352"/>
      <c r="AG236" s="353"/>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8"/>
      <c r="B237" s="1039"/>
      <c r="C237" s="1039"/>
      <c r="D237" s="1039"/>
      <c r="E237" s="1039"/>
      <c r="F237" s="1040"/>
      <c r="G237" s="351"/>
      <c r="H237" s="352"/>
      <c r="I237" s="352"/>
      <c r="J237" s="352"/>
      <c r="K237" s="353"/>
      <c r="L237" s="403"/>
      <c r="M237" s="404"/>
      <c r="N237" s="404"/>
      <c r="O237" s="404"/>
      <c r="P237" s="404"/>
      <c r="Q237" s="404"/>
      <c r="R237" s="404"/>
      <c r="S237" s="404"/>
      <c r="T237" s="404"/>
      <c r="U237" s="404"/>
      <c r="V237" s="404"/>
      <c r="W237" s="404"/>
      <c r="X237" s="405"/>
      <c r="Y237" s="400"/>
      <c r="Z237" s="401"/>
      <c r="AA237" s="401"/>
      <c r="AB237" s="407"/>
      <c r="AC237" s="351"/>
      <c r="AD237" s="352"/>
      <c r="AE237" s="352"/>
      <c r="AF237" s="352"/>
      <c r="AG237" s="353"/>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8"/>
      <c r="B238" s="1039"/>
      <c r="C238" s="1039"/>
      <c r="D238" s="1039"/>
      <c r="E238" s="1039"/>
      <c r="F238" s="1040"/>
      <c r="G238" s="351"/>
      <c r="H238" s="352"/>
      <c r="I238" s="352"/>
      <c r="J238" s="352"/>
      <c r="K238" s="353"/>
      <c r="L238" s="403"/>
      <c r="M238" s="404"/>
      <c r="N238" s="404"/>
      <c r="O238" s="404"/>
      <c r="P238" s="404"/>
      <c r="Q238" s="404"/>
      <c r="R238" s="404"/>
      <c r="S238" s="404"/>
      <c r="T238" s="404"/>
      <c r="U238" s="404"/>
      <c r="V238" s="404"/>
      <c r="W238" s="404"/>
      <c r="X238" s="405"/>
      <c r="Y238" s="400"/>
      <c r="Z238" s="401"/>
      <c r="AA238" s="401"/>
      <c r="AB238" s="407"/>
      <c r="AC238" s="351"/>
      <c r="AD238" s="352"/>
      <c r="AE238" s="352"/>
      <c r="AF238" s="352"/>
      <c r="AG238" s="353"/>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8"/>
      <c r="B240" s="1039"/>
      <c r="C240" s="1039"/>
      <c r="D240" s="1039"/>
      <c r="E240" s="1039"/>
      <c r="F240" s="1040"/>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8"/>
      <c r="B243" s="1039"/>
      <c r="C243" s="1039"/>
      <c r="D243" s="1039"/>
      <c r="E243" s="1039"/>
      <c r="F243" s="1040"/>
      <c r="G243" s="351"/>
      <c r="H243" s="352"/>
      <c r="I243" s="352"/>
      <c r="J243" s="352"/>
      <c r="K243" s="353"/>
      <c r="L243" s="403"/>
      <c r="M243" s="404"/>
      <c r="N243" s="404"/>
      <c r="O243" s="404"/>
      <c r="P243" s="404"/>
      <c r="Q243" s="404"/>
      <c r="R243" s="404"/>
      <c r="S243" s="404"/>
      <c r="T243" s="404"/>
      <c r="U243" s="404"/>
      <c r="V243" s="404"/>
      <c r="W243" s="404"/>
      <c r="X243" s="405"/>
      <c r="Y243" s="400"/>
      <c r="Z243" s="401"/>
      <c r="AA243" s="401"/>
      <c r="AB243" s="407"/>
      <c r="AC243" s="351"/>
      <c r="AD243" s="352"/>
      <c r="AE243" s="352"/>
      <c r="AF243" s="352"/>
      <c r="AG243" s="353"/>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8"/>
      <c r="B244" s="1039"/>
      <c r="C244" s="1039"/>
      <c r="D244" s="1039"/>
      <c r="E244" s="1039"/>
      <c r="F244" s="1040"/>
      <c r="G244" s="351"/>
      <c r="H244" s="352"/>
      <c r="I244" s="352"/>
      <c r="J244" s="352"/>
      <c r="K244" s="353"/>
      <c r="L244" s="403"/>
      <c r="M244" s="404"/>
      <c r="N244" s="404"/>
      <c r="O244" s="404"/>
      <c r="P244" s="404"/>
      <c r="Q244" s="404"/>
      <c r="R244" s="404"/>
      <c r="S244" s="404"/>
      <c r="T244" s="404"/>
      <c r="U244" s="404"/>
      <c r="V244" s="404"/>
      <c r="W244" s="404"/>
      <c r="X244" s="405"/>
      <c r="Y244" s="400"/>
      <c r="Z244" s="401"/>
      <c r="AA244" s="401"/>
      <c r="AB244" s="407"/>
      <c r="AC244" s="351"/>
      <c r="AD244" s="352"/>
      <c r="AE244" s="352"/>
      <c r="AF244" s="352"/>
      <c r="AG244" s="353"/>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8"/>
      <c r="B245" s="1039"/>
      <c r="C245" s="1039"/>
      <c r="D245" s="1039"/>
      <c r="E245" s="1039"/>
      <c r="F245" s="1040"/>
      <c r="G245" s="351"/>
      <c r="H245" s="352"/>
      <c r="I245" s="352"/>
      <c r="J245" s="352"/>
      <c r="K245" s="353"/>
      <c r="L245" s="403"/>
      <c r="M245" s="404"/>
      <c r="N245" s="404"/>
      <c r="O245" s="404"/>
      <c r="P245" s="404"/>
      <c r="Q245" s="404"/>
      <c r="R245" s="404"/>
      <c r="S245" s="404"/>
      <c r="T245" s="404"/>
      <c r="U245" s="404"/>
      <c r="V245" s="404"/>
      <c r="W245" s="404"/>
      <c r="X245" s="405"/>
      <c r="Y245" s="400"/>
      <c r="Z245" s="401"/>
      <c r="AA245" s="401"/>
      <c r="AB245" s="407"/>
      <c r="AC245" s="351"/>
      <c r="AD245" s="352"/>
      <c r="AE245" s="352"/>
      <c r="AF245" s="352"/>
      <c r="AG245" s="353"/>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8"/>
      <c r="B246" s="1039"/>
      <c r="C246" s="1039"/>
      <c r="D246" s="1039"/>
      <c r="E246" s="1039"/>
      <c r="F246" s="1040"/>
      <c r="G246" s="351"/>
      <c r="H246" s="352"/>
      <c r="I246" s="352"/>
      <c r="J246" s="352"/>
      <c r="K246" s="353"/>
      <c r="L246" s="403"/>
      <c r="M246" s="404"/>
      <c r="N246" s="404"/>
      <c r="O246" s="404"/>
      <c r="P246" s="404"/>
      <c r="Q246" s="404"/>
      <c r="R246" s="404"/>
      <c r="S246" s="404"/>
      <c r="T246" s="404"/>
      <c r="U246" s="404"/>
      <c r="V246" s="404"/>
      <c r="W246" s="404"/>
      <c r="X246" s="405"/>
      <c r="Y246" s="400"/>
      <c r="Z246" s="401"/>
      <c r="AA246" s="401"/>
      <c r="AB246" s="407"/>
      <c r="AC246" s="351"/>
      <c r="AD246" s="352"/>
      <c r="AE246" s="352"/>
      <c r="AF246" s="352"/>
      <c r="AG246" s="353"/>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8"/>
      <c r="B247" s="1039"/>
      <c r="C247" s="1039"/>
      <c r="D247" s="1039"/>
      <c r="E247" s="1039"/>
      <c r="F247" s="1040"/>
      <c r="G247" s="351"/>
      <c r="H247" s="352"/>
      <c r="I247" s="352"/>
      <c r="J247" s="352"/>
      <c r="K247" s="353"/>
      <c r="L247" s="403"/>
      <c r="M247" s="404"/>
      <c r="N247" s="404"/>
      <c r="O247" s="404"/>
      <c r="P247" s="404"/>
      <c r="Q247" s="404"/>
      <c r="R247" s="404"/>
      <c r="S247" s="404"/>
      <c r="T247" s="404"/>
      <c r="U247" s="404"/>
      <c r="V247" s="404"/>
      <c r="W247" s="404"/>
      <c r="X247" s="405"/>
      <c r="Y247" s="400"/>
      <c r="Z247" s="401"/>
      <c r="AA247" s="401"/>
      <c r="AB247" s="407"/>
      <c r="AC247" s="351"/>
      <c r="AD247" s="352"/>
      <c r="AE247" s="352"/>
      <c r="AF247" s="352"/>
      <c r="AG247" s="353"/>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8"/>
      <c r="B248" s="1039"/>
      <c r="C248" s="1039"/>
      <c r="D248" s="1039"/>
      <c r="E248" s="1039"/>
      <c r="F248" s="1040"/>
      <c r="G248" s="351"/>
      <c r="H248" s="352"/>
      <c r="I248" s="352"/>
      <c r="J248" s="352"/>
      <c r="K248" s="353"/>
      <c r="L248" s="403"/>
      <c r="M248" s="404"/>
      <c r="N248" s="404"/>
      <c r="O248" s="404"/>
      <c r="P248" s="404"/>
      <c r="Q248" s="404"/>
      <c r="R248" s="404"/>
      <c r="S248" s="404"/>
      <c r="T248" s="404"/>
      <c r="U248" s="404"/>
      <c r="V248" s="404"/>
      <c r="W248" s="404"/>
      <c r="X248" s="405"/>
      <c r="Y248" s="400"/>
      <c r="Z248" s="401"/>
      <c r="AA248" s="401"/>
      <c r="AB248" s="407"/>
      <c r="AC248" s="351"/>
      <c r="AD248" s="352"/>
      <c r="AE248" s="352"/>
      <c r="AF248" s="352"/>
      <c r="AG248" s="353"/>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8"/>
      <c r="B249" s="1039"/>
      <c r="C249" s="1039"/>
      <c r="D249" s="1039"/>
      <c r="E249" s="1039"/>
      <c r="F249" s="1040"/>
      <c r="G249" s="351"/>
      <c r="H249" s="352"/>
      <c r="I249" s="352"/>
      <c r="J249" s="352"/>
      <c r="K249" s="353"/>
      <c r="L249" s="403"/>
      <c r="M249" s="404"/>
      <c r="N249" s="404"/>
      <c r="O249" s="404"/>
      <c r="P249" s="404"/>
      <c r="Q249" s="404"/>
      <c r="R249" s="404"/>
      <c r="S249" s="404"/>
      <c r="T249" s="404"/>
      <c r="U249" s="404"/>
      <c r="V249" s="404"/>
      <c r="W249" s="404"/>
      <c r="X249" s="405"/>
      <c r="Y249" s="400"/>
      <c r="Z249" s="401"/>
      <c r="AA249" s="401"/>
      <c r="AB249" s="407"/>
      <c r="AC249" s="351"/>
      <c r="AD249" s="352"/>
      <c r="AE249" s="352"/>
      <c r="AF249" s="352"/>
      <c r="AG249" s="353"/>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8"/>
      <c r="B250" s="1039"/>
      <c r="C250" s="1039"/>
      <c r="D250" s="1039"/>
      <c r="E250" s="1039"/>
      <c r="F250" s="1040"/>
      <c r="G250" s="351"/>
      <c r="H250" s="352"/>
      <c r="I250" s="352"/>
      <c r="J250" s="352"/>
      <c r="K250" s="353"/>
      <c r="L250" s="403"/>
      <c r="M250" s="404"/>
      <c r="N250" s="404"/>
      <c r="O250" s="404"/>
      <c r="P250" s="404"/>
      <c r="Q250" s="404"/>
      <c r="R250" s="404"/>
      <c r="S250" s="404"/>
      <c r="T250" s="404"/>
      <c r="U250" s="404"/>
      <c r="V250" s="404"/>
      <c r="W250" s="404"/>
      <c r="X250" s="405"/>
      <c r="Y250" s="400"/>
      <c r="Z250" s="401"/>
      <c r="AA250" s="401"/>
      <c r="AB250" s="407"/>
      <c r="AC250" s="351"/>
      <c r="AD250" s="352"/>
      <c r="AE250" s="352"/>
      <c r="AF250" s="352"/>
      <c r="AG250" s="353"/>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8"/>
      <c r="B251" s="1039"/>
      <c r="C251" s="1039"/>
      <c r="D251" s="1039"/>
      <c r="E251" s="1039"/>
      <c r="F251" s="1040"/>
      <c r="G251" s="351"/>
      <c r="H251" s="352"/>
      <c r="I251" s="352"/>
      <c r="J251" s="352"/>
      <c r="K251" s="353"/>
      <c r="L251" s="403"/>
      <c r="M251" s="404"/>
      <c r="N251" s="404"/>
      <c r="O251" s="404"/>
      <c r="P251" s="404"/>
      <c r="Q251" s="404"/>
      <c r="R251" s="404"/>
      <c r="S251" s="404"/>
      <c r="T251" s="404"/>
      <c r="U251" s="404"/>
      <c r="V251" s="404"/>
      <c r="W251" s="404"/>
      <c r="X251" s="405"/>
      <c r="Y251" s="400"/>
      <c r="Z251" s="401"/>
      <c r="AA251" s="401"/>
      <c r="AB251" s="407"/>
      <c r="AC251" s="351"/>
      <c r="AD251" s="352"/>
      <c r="AE251" s="352"/>
      <c r="AF251" s="352"/>
      <c r="AG251" s="353"/>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8"/>
      <c r="B253" s="1039"/>
      <c r="C253" s="1039"/>
      <c r="D253" s="1039"/>
      <c r="E253" s="1039"/>
      <c r="F253" s="1040"/>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8"/>
      <c r="B256" s="1039"/>
      <c r="C256" s="1039"/>
      <c r="D256" s="1039"/>
      <c r="E256" s="1039"/>
      <c r="F256" s="1040"/>
      <c r="G256" s="351"/>
      <c r="H256" s="352"/>
      <c r="I256" s="352"/>
      <c r="J256" s="352"/>
      <c r="K256" s="353"/>
      <c r="L256" s="403"/>
      <c r="M256" s="404"/>
      <c r="N256" s="404"/>
      <c r="O256" s="404"/>
      <c r="P256" s="404"/>
      <c r="Q256" s="404"/>
      <c r="R256" s="404"/>
      <c r="S256" s="404"/>
      <c r="T256" s="404"/>
      <c r="U256" s="404"/>
      <c r="V256" s="404"/>
      <c r="W256" s="404"/>
      <c r="X256" s="405"/>
      <c r="Y256" s="400"/>
      <c r="Z256" s="401"/>
      <c r="AA256" s="401"/>
      <c r="AB256" s="407"/>
      <c r="AC256" s="351"/>
      <c r="AD256" s="352"/>
      <c r="AE256" s="352"/>
      <c r="AF256" s="352"/>
      <c r="AG256" s="353"/>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8"/>
      <c r="B257" s="1039"/>
      <c r="C257" s="1039"/>
      <c r="D257" s="1039"/>
      <c r="E257" s="1039"/>
      <c r="F257" s="1040"/>
      <c r="G257" s="351"/>
      <c r="H257" s="352"/>
      <c r="I257" s="352"/>
      <c r="J257" s="352"/>
      <c r="K257" s="353"/>
      <c r="L257" s="403"/>
      <c r="M257" s="404"/>
      <c r="N257" s="404"/>
      <c r="O257" s="404"/>
      <c r="P257" s="404"/>
      <c r="Q257" s="404"/>
      <c r="R257" s="404"/>
      <c r="S257" s="404"/>
      <c r="T257" s="404"/>
      <c r="U257" s="404"/>
      <c r="V257" s="404"/>
      <c r="W257" s="404"/>
      <c r="X257" s="405"/>
      <c r="Y257" s="400"/>
      <c r="Z257" s="401"/>
      <c r="AA257" s="401"/>
      <c r="AB257" s="407"/>
      <c r="AC257" s="351"/>
      <c r="AD257" s="352"/>
      <c r="AE257" s="352"/>
      <c r="AF257" s="352"/>
      <c r="AG257" s="353"/>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8"/>
      <c r="B258" s="1039"/>
      <c r="C258" s="1039"/>
      <c r="D258" s="1039"/>
      <c r="E258" s="1039"/>
      <c r="F258" s="1040"/>
      <c r="G258" s="351"/>
      <c r="H258" s="352"/>
      <c r="I258" s="352"/>
      <c r="J258" s="352"/>
      <c r="K258" s="353"/>
      <c r="L258" s="403"/>
      <c r="M258" s="404"/>
      <c r="N258" s="404"/>
      <c r="O258" s="404"/>
      <c r="P258" s="404"/>
      <c r="Q258" s="404"/>
      <c r="R258" s="404"/>
      <c r="S258" s="404"/>
      <c r="T258" s="404"/>
      <c r="U258" s="404"/>
      <c r="V258" s="404"/>
      <c r="W258" s="404"/>
      <c r="X258" s="405"/>
      <c r="Y258" s="400"/>
      <c r="Z258" s="401"/>
      <c r="AA258" s="401"/>
      <c r="AB258" s="407"/>
      <c r="AC258" s="351"/>
      <c r="AD258" s="352"/>
      <c r="AE258" s="352"/>
      <c r="AF258" s="352"/>
      <c r="AG258" s="353"/>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8"/>
      <c r="B259" s="1039"/>
      <c r="C259" s="1039"/>
      <c r="D259" s="1039"/>
      <c r="E259" s="1039"/>
      <c r="F259" s="1040"/>
      <c r="G259" s="351"/>
      <c r="H259" s="352"/>
      <c r="I259" s="352"/>
      <c r="J259" s="352"/>
      <c r="K259" s="353"/>
      <c r="L259" s="403"/>
      <c r="M259" s="404"/>
      <c r="N259" s="404"/>
      <c r="O259" s="404"/>
      <c r="P259" s="404"/>
      <c r="Q259" s="404"/>
      <c r="R259" s="404"/>
      <c r="S259" s="404"/>
      <c r="T259" s="404"/>
      <c r="U259" s="404"/>
      <c r="V259" s="404"/>
      <c r="W259" s="404"/>
      <c r="X259" s="405"/>
      <c r="Y259" s="400"/>
      <c r="Z259" s="401"/>
      <c r="AA259" s="401"/>
      <c r="AB259" s="407"/>
      <c r="AC259" s="351"/>
      <c r="AD259" s="352"/>
      <c r="AE259" s="352"/>
      <c r="AF259" s="352"/>
      <c r="AG259" s="353"/>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8"/>
      <c r="B260" s="1039"/>
      <c r="C260" s="1039"/>
      <c r="D260" s="1039"/>
      <c r="E260" s="1039"/>
      <c r="F260" s="1040"/>
      <c r="G260" s="351"/>
      <c r="H260" s="352"/>
      <c r="I260" s="352"/>
      <c r="J260" s="352"/>
      <c r="K260" s="353"/>
      <c r="L260" s="403"/>
      <c r="M260" s="404"/>
      <c r="N260" s="404"/>
      <c r="O260" s="404"/>
      <c r="P260" s="404"/>
      <c r="Q260" s="404"/>
      <c r="R260" s="404"/>
      <c r="S260" s="404"/>
      <c r="T260" s="404"/>
      <c r="U260" s="404"/>
      <c r="V260" s="404"/>
      <c r="W260" s="404"/>
      <c r="X260" s="405"/>
      <c r="Y260" s="400"/>
      <c r="Z260" s="401"/>
      <c r="AA260" s="401"/>
      <c r="AB260" s="407"/>
      <c r="AC260" s="351"/>
      <c r="AD260" s="352"/>
      <c r="AE260" s="352"/>
      <c r="AF260" s="352"/>
      <c r="AG260" s="353"/>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8"/>
      <c r="B261" s="1039"/>
      <c r="C261" s="1039"/>
      <c r="D261" s="1039"/>
      <c r="E261" s="1039"/>
      <c r="F261" s="1040"/>
      <c r="G261" s="351"/>
      <c r="H261" s="352"/>
      <c r="I261" s="352"/>
      <c r="J261" s="352"/>
      <c r="K261" s="353"/>
      <c r="L261" s="403"/>
      <c r="M261" s="404"/>
      <c r="N261" s="404"/>
      <c r="O261" s="404"/>
      <c r="P261" s="404"/>
      <c r="Q261" s="404"/>
      <c r="R261" s="404"/>
      <c r="S261" s="404"/>
      <c r="T261" s="404"/>
      <c r="U261" s="404"/>
      <c r="V261" s="404"/>
      <c r="W261" s="404"/>
      <c r="X261" s="405"/>
      <c r="Y261" s="400"/>
      <c r="Z261" s="401"/>
      <c r="AA261" s="401"/>
      <c r="AB261" s="407"/>
      <c r="AC261" s="351"/>
      <c r="AD261" s="352"/>
      <c r="AE261" s="352"/>
      <c r="AF261" s="352"/>
      <c r="AG261" s="353"/>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8"/>
      <c r="B262" s="1039"/>
      <c r="C262" s="1039"/>
      <c r="D262" s="1039"/>
      <c r="E262" s="1039"/>
      <c r="F262" s="1040"/>
      <c r="G262" s="351"/>
      <c r="H262" s="352"/>
      <c r="I262" s="352"/>
      <c r="J262" s="352"/>
      <c r="K262" s="353"/>
      <c r="L262" s="403"/>
      <c r="M262" s="404"/>
      <c r="N262" s="404"/>
      <c r="O262" s="404"/>
      <c r="P262" s="404"/>
      <c r="Q262" s="404"/>
      <c r="R262" s="404"/>
      <c r="S262" s="404"/>
      <c r="T262" s="404"/>
      <c r="U262" s="404"/>
      <c r="V262" s="404"/>
      <c r="W262" s="404"/>
      <c r="X262" s="405"/>
      <c r="Y262" s="400"/>
      <c r="Z262" s="401"/>
      <c r="AA262" s="401"/>
      <c r="AB262" s="407"/>
      <c r="AC262" s="351"/>
      <c r="AD262" s="352"/>
      <c r="AE262" s="352"/>
      <c r="AF262" s="352"/>
      <c r="AG262" s="353"/>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8"/>
      <c r="B263" s="1039"/>
      <c r="C263" s="1039"/>
      <c r="D263" s="1039"/>
      <c r="E263" s="1039"/>
      <c r="F263" s="1040"/>
      <c r="G263" s="351"/>
      <c r="H263" s="352"/>
      <c r="I263" s="352"/>
      <c r="J263" s="352"/>
      <c r="K263" s="353"/>
      <c r="L263" s="403"/>
      <c r="M263" s="404"/>
      <c r="N263" s="404"/>
      <c r="O263" s="404"/>
      <c r="P263" s="404"/>
      <c r="Q263" s="404"/>
      <c r="R263" s="404"/>
      <c r="S263" s="404"/>
      <c r="T263" s="404"/>
      <c r="U263" s="404"/>
      <c r="V263" s="404"/>
      <c r="W263" s="404"/>
      <c r="X263" s="405"/>
      <c r="Y263" s="400"/>
      <c r="Z263" s="401"/>
      <c r="AA263" s="401"/>
      <c r="AB263" s="407"/>
      <c r="AC263" s="351"/>
      <c r="AD263" s="352"/>
      <c r="AE263" s="352"/>
      <c r="AF263" s="352"/>
      <c r="AG263" s="353"/>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8"/>
      <c r="B264" s="1039"/>
      <c r="C264" s="1039"/>
      <c r="D264" s="1039"/>
      <c r="E264" s="1039"/>
      <c r="F264" s="1040"/>
      <c r="G264" s="351"/>
      <c r="H264" s="352"/>
      <c r="I264" s="352"/>
      <c r="J264" s="352"/>
      <c r="K264" s="353"/>
      <c r="L264" s="403"/>
      <c r="M264" s="404"/>
      <c r="N264" s="404"/>
      <c r="O264" s="404"/>
      <c r="P264" s="404"/>
      <c r="Q264" s="404"/>
      <c r="R264" s="404"/>
      <c r="S264" s="404"/>
      <c r="T264" s="404"/>
      <c r="U264" s="404"/>
      <c r="V264" s="404"/>
      <c r="W264" s="404"/>
      <c r="X264" s="405"/>
      <c r="Y264" s="400"/>
      <c r="Z264" s="401"/>
      <c r="AA264" s="401"/>
      <c r="AB264" s="407"/>
      <c r="AC264" s="351"/>
      <c r="AD264" s="352"/>
      <c r="AE264" s="352"/>
      <c r="AF264" s="352"/>
      <c r="AG264" s="353"/>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AX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7"/>
      <c r="AP3" s="428" t="s">
        <v>298</v>
      </c>
      <c r="AQ3" s="428"/>
      <c r="AR3" s="428"/>
      <c r="AS3" s="428"/>
      <c r="AT3" s="428"/>
      <c r="AU3" s="428"/>
      <c r="AV3" s="428"/>
      <c r="AW3" s="428"/>
      <c r="AX3" s="428"/>
      <c r="AY3">
        <f>$AY$2</f>
        <v>0</v>
      </c>
    </row>
    <row r="4" spans="1:51" ht="26.25" customHeight="1" x14ac:dyDescent="0.15">
      <c r="A4" s="1059">
        <v>1</v>
      </c>
      <c r="B4" s="1059">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58"/>
      <c r="AD4" s="1058"/>
      <c r="AE4" s="1058"/>
      <c r="AF4" s="1058"/>
      <c r="AG4" s="105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9">
        <v>2</v>
      </c>
      <c r="B5" s="1059">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58"/>
      <c r="AD5" s="1058"/>
      <c r="AE5" s="1058"/>
      <c r="AF5" s="1058"/>
      <c r="AG5" s="105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9">
        <v>3</v>
      </c>
      <c r="B6" s="1059">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58"/>
      <c r="AD6" s="1058"/>
      <c r="AE6" s="1058"/>
      <c r="AF6" s="1058"/>
      <c r="AG6" s="105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9">
        <v>4</v>
      </c>
      <c r="B7" s="1059">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58"/>
      <c r="AD7" s="1058"/>
      <c r="AE7" s="1058"/>
      <c r="AF7" s="1058"/>
      <c r="AG7" s="105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9">
        <v>5</v>
      </c>
      <c r="B8" s="1059">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58"/>
      <c r="AD8" s="1058"/>
      <c r="AE8" s="1058"/>
      <c r="AF8" s="1058"/>
      <c r="AG8" s="105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9">
        <v>6</v>
      </c>
      <c r="B9" s="1059">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58"/>
      <c r="AD9" s="1058"/>
      <c r="AE9" s="1058"/>
      <c r="AF9" s="1058"/>
      <c r="AG9" s="105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9">
        <v>7</v>
      </c>
      <c r="B10" s="1059">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58"/>
      <c r="AD10" s="1058"/>
      <c r="AE10" s="1058"/>
      <c r="AF10" s="1058"/>
      <c r="AG10" s="105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9">
        <v>8</v>
      </c>
      <c r="B11" s="1059">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58"/>
      <c r="AD11" s="1058"/>
      <c r="AE11" s="1058"/>
      <c r="AF11" s="1058"/>
      <c r="AG11" s="105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9">
        <v>9</v>
      </c>
      <c r="B12" s="1059">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58"/>
      <c r="AD12" s="1058"/>
      <c r="AE12" s="1058"/>
      <c r="AF12" s="1058"/>
      <c r="AG12" s="105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9">
        <v>10</v>
      </c>
      <c r="B13" s="1059">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58"/>
      <c r="AD13" s="1058"/>
      <c r="AE13" s="1058"/>
      <c r="AF13" s="1058"/>
      <c r="AG13" s="105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9">
        <v>11</v>
      </c>
      <c r="B14" s="1059">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58"/>
      <c r="AD14" s="1058"/>
      <c r="AE14" s="1058"/>
      <c r="AF14" s="1058"/>
      <c r="AG14" s="105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9">
        <v>12</v>
      </c>
      <c r="B15" s="1059">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58"/>
      <c r="AD15" s="1058"/>
      <c r="AE15" s="1058"/>
      <c r="AF15" s="1058"/>
      <c r="AG15" s="105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9">
        <v>13</v>
      </c>
      <c r="B16" s="1059">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58"/>
      <c r="AD16" s="1058"/>
      <c r="AE16" s="1058"/>
      <c r="AF16" s="1058"/>
      <c r="AG16" s="105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9">
        <v>14</v>
      </c>
      <c r="B17" s="1059">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58"/>
      <c r="AD17" s="1058"/>
      <c r="AE17" s="1058"/>
      <c r="AF17" s="1058"/>
      <c r="AG17" s="105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9">
        <v>15</v>
      </c>
      <c r="B18" s="1059">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58"/>
      <c r="AD18" s="1058"/>
      <c r="AE18" s="1058"/>
      <c r="AF18" s="1058"/>
      <c r="AG18" s="105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9">
        <v>16</v>
      </c>
      <c r="B19" s="1059">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58"/>
      <c r="AD19" s="1058"/>
      <c r="AE19" s="1058"/>
      <c r="AF19" s="1058"/>
      <c r="AG19" s="105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9">
        <v>17</v>
      </c>
      <c r="B20" s="1059">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58"/>
      <c r="AD20" s="1058"/>
      <c r="AE20" s="1058"/>
      <c r="AF20" s="1058"/>
      <c r="AG20" s="105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9">
        <v>18</v>
      </c>
      <c r="B21" s="1059">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58"/>
      <c r="AD21" s="1058"/>
      <c r="AE21" s="1058"/>
      <c r="AF21" s="1058"/>
      <c r="AG21" s="105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9">
        <v>19</v>
      </c>
      <c r="B22" s="1059">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58"/>
      <c r="AD22" s="1058"/>
      <c r="AE22" s="1058"/>
      <c r="AF22" s="1058"/>
      <c r="AG22" s="105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9">
        <v>20</v>
      </c>
      <c r="B23" s="1059">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58"/>
      <c r="AD23" s="1058"/>
      <c r="AE23" s="1058"/>
      <c r="AF23" s="1058"/>
      <c r="AG23" s="105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9">
        <v>21</v>
      </c>
      <c r="B24" s="1059">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58"/>
      <c r="AD24" s="1058"/>
      <c r="AE24" s="1058"/>
      <c r="AF24" s="1058"/>
      <c r="AG24" s="105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9">
        <v>22</v>
      </c>
      <c r="B25" s="1059">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58"/>
      <c r="AD25" s="1058"/>
      <c r="AE25" s="1058"/>
      <c r="AF25" s="1058"/>
      <c r="AG25" s="105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9">
        <v>23</v>
      </c>
      <c r="B26" s="1059">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58"/>
      <c r="AD26" s="1058"/>
      <c r="AE26" s="1058"/>
      <c r="AF26" s="1058"/>
      <c r="AG26" s="105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9">
        <v>24</v>
      </c>
      <c r="B27" s="1059">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58"/>
      <c r="AD27" s="1058"/>
      <c r="AE27" s="1058"/>
      <c r="AF27" s="1058"/>
      <c r="AG27" s="105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9">
        <v>25</v>
      </c>
      <c r="B28" s="1059">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58"/>
      <c r="AD28" s="1058"/>
      <c r="AE28" s="1058"/>
      <c r="AF28" s="1058"/>
      <c r="AG28" s="105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9">
        <v>26</v>
      </c>
      <c r="B29" s="1059">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58"/>
      <c r="AD29" s="1058"/>
      <c r="AE29" s="1058"/>
      <c r="AF29" s="1058"/>
      <c r="AG29" s="105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9">
        <v>27</v>
      </c>
      <c r="B30" s="1059">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58"/>
      <c r="AD30" s="1058"/>
      <c r="AE30" s="1058"/>
      <c r="AF30" s="1058"/>
      <c r="AG30" s="105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9">
        <v>28</v>
      </c>
      <c r="B31" s="1059">
        <v>1</v>
      </c>
      <c r="C31" s="425"/>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58"/>
      <c r="AD31" s="1058"/>
      <c r="AE31" s="1058"/>
      <c r="AF31" s="1058"/>
      <c r="AG31" s="105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9">
        <v>29</v>
      </c>
      <c r="B32" s="1059">
        <v>1</v>
      </c>
      <c r="C32" s="425"/>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58"/>
      <c r="AD32" s="1058"/>
      <c r="AE32" s="1058"/>
      <c r="AF32" s="1058"/>
      <c r="AG32" s="105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9">
        <v>30</v>
      </c>
      <c r="B33" s="1059">
        <v>1</v>
      </c>
      <c r="C33" s="425"/>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58"/>
      <c r="AD33" s="1058"/>
      <c r="AE33" s="1058"/>
      <c r="AF33" s="1058"/>
      <c r="AG33" s="105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7"/>
      <c r="AP36" s="428" t="s">
        <v>298</v>
      </c>
      <c r="AQ36" s="428"/>
      <c r="AR36" s="428"/>
      <c r="AS36" s="428"/>
      <c r="AT36" s="428"/>
      <c r="AU36" s="428"/>
      <c r="AV36" s="428"/>
      <c r="AW36" s="428"/>
      <c r="AX36" s="428"/>
      <c r="AY36">
        <f>$AY$34</f>
        <v>0</v>
      </c>
    </row>
    <row r="37" spans="1:51" ht="26.25" customHeight="1" x14ac:dyDescent="0.15">
      <c r="A37" s="1059">
        <v>1</v>
      </c>
      <c r="B37" s="1059">
        <v>1</v>
      </c>
      <c r="C37" s="425"/>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58"/>
      <c r="AD37" s="1058"/>
      <c r="AE37" s="1058"/>
      <c r="AF37" s="1058"/>
      <c r="AG37" s="105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9">
        <v>2</v>
      </c>
      <c r="B38" s="1059">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58"/>
      <c r="AD38" s="1058"/>
      <c r="AE38" s="1058"/>
      <c r="AF38" s="1058"/>
      <c r="AG38" s="105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9">
        <v>3</v>
      </c>
      <c r="B39" s="1059">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58"/>
      <c r="AD39" s="1058"/>
      <c r="AE39" s="1058"/>
      <c r="AF39" s="1058"/>
      <c r="AG39" s="105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9">
        <v>4</v>
      </c>
      <c r="B40" s="1059">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58"/>
      <c r="AD40" s="1058"/>
      <c r="AE40" s="1058"/>
      <c r="AF40" s="1058"/>
      <c r="AG40" s="105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9">
        <v>5</v>
      </c>
      <c r="B41" s="1059">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58"/>
      <c r="AD41" s="1058"/>
      <c r="AE41" s="1058"/>
      <c r="AF41" s="1058"/>
      <c r="AG41" s="105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9">
        <v>6</v>
      </c>
      <c r="B42" s="1059">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58"/>
      <c r="AD42" s="1058"/>
      <c r="AE42" s="1058"/>
      <c r="AF42" s="1058"/>
      <c r="AG42" s="105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9">
        <v>7</v>
      </c>
      <c r="B43" s="1059">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58"/>
      <c r="AD43" s="1058"/>
      <c r="AE43" s="1058"/>
      <c r="AF43" s="1058"/>
      <c r="AG43" s="105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9">
        <v>8</v>
      </c>
      <c r="B44" s="1059">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58"/>
      <c r="AD44" s="1058"/>
      <c r="AE44" s="1058"/>
      <c r="AF44" s="1058"/>
      <c r="AG44" s="105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9">
        <v>9</v>
      </c>
      <c r="B45" s="1059">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58"/>
      <c r="AD45" s="1058"/>
      <c r="AE45" s="1058"/>
      <c r="AF45" s="1058"/>
      <c r="AG45" s="105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9">
        <v>10</v>
      </c>
      <c r="B46" s="1059">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58"/>
      <c r="AD46" s="1058"/>
      <c r="AE46" s="1058"/>
      <c r="AF46" s="1058"/>
      <c r="AG46" s="105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9">
        <v>11</v>
      </c>
      <c r="B47" s="1059">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58"/>
      <c r="AD47" s="1058"/>
      <c r="AE47" s="1058"/>
      <c r="AF47" s="1058"/>
      <c r="AG47" s="105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9">
        <v>12</v>
      </c>
      <c r="B48" s="1059">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58"/>
      <c r="AD48" s="1058"/>
      <c r="AE48" s="1058"/>
      <c r="AF48" s="1058"/>
      <c r="AG48" s="105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9">
        <v>13</v>
      </c>
      <c r="B49" s="1059">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58"/>
      <c r="AD49" s="1058"/>
      <c r="AE49" s="1058"/>
      <c r="AF49" s="1058"/>
      <c r="AG49" s="105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9">
        <v>14</v>
      </c>
      <c r="B50" s="1059">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58"/>
      <c r="AD50" s="1058"/>
      <c r="AE50" s="1058"/>
      <c r="AF50" s="1058"/>
      <c r="AG50" s="105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9">
        <v>15</v>
      </c>
      <c r="B51" s="1059">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58"/>
      <c r="AD51" s="1058"/>
      <c r="AE51" s="1058"/>
      <c r="AF51" s="1058"/>
      <c r="AG51" s="105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9">
        <v>16</v>
      </c>
      <c r="B52" s="1059">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58"/>
      <c r="AD52" s="1058"/>
      <c r="AE52" s="1058"/>
      <c r="AF52" s="1058"/>
      <c r="AG52" s="105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9">
        <v>17</v>
      </c>
      <c r="B53" s="1059">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58"/>
      <c r="AD53" s="1058"/>
      <c r="AE53" s="1058"/>
      <c r="AF53" s="1058"/>
      <c r="AG53" s="105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9">
        <v>18</v>
      </c>
      <c r="B54" s="1059">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58"/>
      <c r="AD54" s="1058"/>
      <c r="AE54" s="1058"/>
      <c r="AF54" s="1058"/>
      <c r="AG54" s="105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9">
        <v>19</v>
      </c>
      <c r="B55" s="1059">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58"/>
      <c r="AD55" s="1058"/>
      <c r="AE55" s="1058"/>
      <c r="AF55" s="1058"/>
      <c r="AG55" s="105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9">
        <v>20</v>
      </c>
      <c r="B56" s="1059">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58"/>
      <c r="AD56" s="1058"/>
      <c r="AE56" s="1058"/>
      <c r="AF56" s="1058"/>
      <c r="AG56" s="105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9">
        <v>21</v>
      </c>
      <c r="B57" s="1059">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58"/>
      <c r="AD57" s="1058"/>
      <c r="AE57" s="1058"/>
      <c r="AF57" s="1058"/>
      <c r="AG57" s="105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9">
        <v>22</v>
      </c>
      <c r="B58" s="1059">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58"/>
      <c r="AD58" s="1058"/>
      <c r="AE58" s="1058"/>
      <c r="AF58" s="1058"/>
      <c r="AG58" s="105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9">
        <v>23</v>
      </c>
      <c r="B59" s="1059">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58"/>
      <c r="AD59" s="1058"/>
      <c r="AE59" s="1058"/>
      <c r="AF59" s="1058"/>
      <c r="AG59" s="105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9">
        <v>24</v>
      </c>
      <c r="B60" s="1059">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58"/>
      <c r="AD60" s="1058"/>
      <c r="AE60" s="1058"/>
      <c r="AF60" s="1058"/>
      <c r="AG60" s="105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9">
        <v>25</v>
      </c>
      <c r="B61" s="1059">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58"/>
      <c r="AD61" s="1058"/>
      <c r="AE61" s="1058"/>
      <c r="AF61" s="1058"/>
      <c r="AG61" s="105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9">
        <v>26</v>
      </c>
      <c r="B62" s="1059">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58"/>
      <c r="AD62" s="1058"/>
      <c r="AE62" s="1058"/>
      <c r="AF62" s="1058"/>
      <c r="AG62" s="105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9">
        <v>27</v>
      </c>
      <c r="B63" s="1059">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58"/>
      <c r="AD63" s="1058"/>
      <c r="AE63" s="1058"/>
      <c r="AF63" s="1058"/>
      <c r="AG63" s="105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9">
        <v>28</v>
      </c>
      <c r="B64" s="1059">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58"/>
      <c r="AD64" s="1058"/>
      <c r="AE64" s="1058"/>
      <c r="AF64" s="1058"/>
      <c r="AG64" s="105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9">
        <v>29</v>
      </c>
      <c r="B65" s="1059">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58"/>
      <c r="AD65" s="1058"/>
      <c r="AE65" s="1058"/>
      <c r="AF65" s="1058"/>
      <c r="AG65" s="105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9">
        <v>30</v>
      </c>
      <c r="B66" s="1059">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58"/>
      <c r="AD66" s="1058"/>
      <c r="AE66" s="1058"/>
      <c r="AF66" s="1058"/>
      <c r="AG66" s="105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7"/>
      <c r="AP69" s="428" t="s">
        <v>298</v>
      </c>
      <c r="AQ69" s="428"/>
      <c r="AR69" s="428"/>
      <c r="AS69" s="428"/>
      <c r="AT69" s="428"/>
      <c r="AU69" s="428"/>
      <c r="AV69" s="428"/>
      <c r="AW69" s="428"/>
      <c r="AX69" s="428"/>
      <c r="AY69" s="34">
        <f t="shared" ref="AY69:AY70" si="0">$AY$67</f>
        <v>0</v>
      </c>
    </row>
    <row r="70" spans="1:51" ht="26.25" customHeight="1" x14ac:dyDescent="0.15">
      <c r="A70" s="1059">
        <v>1</v>
      </c>
      <c r="B70" s="1059">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58"/>
      <c r="AD70" s="1058"/>
      <c r="AE70" s="1058"/>
      <c r="AF70" s="1058"/>
      <c r="AG70" s="105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9">
        <v>2</v>
      </c>
      <c r="B71" s="1059">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58"/>
      <c r="AD71" s="1058"/>
      <c r="AE71" s="1058"/>
      <c r="AF71" s="1058"/>
      <c r="AG71" s="105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9">
        <v>3</v>
      </c>
      <c r="B72" s="1059">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58"/>
      <c r="AD72" s="1058"/>
      <c r="AE72" s="1058"/>
      <c r="AF72" s="1058"/>
      <c r="AG72" s="105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9">
        <v>4</v>
      </c>
      <c r="B73" s="1059">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58"/>
      <c r="AD73" s="1058"/>
      <c r="AE73" s="1058"/>
      <c r="AF73" s="1058"/>
      <c r="AG73" s="105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9">
        <v>5</v>
      </c>
      <c r="B74" s="1059">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58"/>
      <c r="AD74" s="1058"/>
      <c r="AE74" s="1058"/>
      <c r="AF74" s="1058"/>
      <c r="AG74" s="105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9">
        <v>6</v>
      </c>
      <c r="B75" s="1059">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58"/>
      <c r="AD75" s="1058"/>
      <c r="AE75" s="1058"/>
      <c r="AF75" s="1058"/>
      <c r="AG75" s="105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9">
        <v>7</v>
      </c>
      <c r="B76" s="1059">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58"/>
      <c r="AD76" s="1058"/>
      <c r="AE76" s="1058"/>
      <c r="AF76" s="1058"/>
      <c r="AG76" s="105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9">
        <v>8</v>
      </c>
      <c r="B77" s="1059">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58"/>
      <c r="AD77" s="1058"/>
      <c r="AE77" s="1058"/>
      <c r="AF77" s="1058"/>
      <c r="AG77" s="105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9">
        <v>9</v>
      </c>
      <c r="B78" s="1059">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58"/>
      <c r="AD78" s="1058"/>
      <c r="AE78" s="1058"/>
      <c r="AF78" s="1058"/>
      <c r="AG78" s="105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9">
        <v>10</v>
      </c>
      <c r="B79" s="1059">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58"/>
      <c r="AD79" s="1058"/>
      <c r="AE79" s="1058"/>
      <c r="AF79" s="1058"/>
      <c r="AG79" s="105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9">
        <v>11</v>
      </c>
      <c r="B80" s="1059">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58"/>
      <c r="AD80" s="1058"/>
      <c r="AE80" s="1058"/>
      <c r="AF80" s="1058"/>
      <c r="AG80" s="105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9">
        <v>12</v>
      </c>
      <c r="B81" s="1059">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58"/>
      <c r="AD81" s="1058"/>
      <c r="AE81" s="1058"/>
      <c r="AF81" s="1058"/>
      <c r="AG81" s="105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9">
        <v>13</v>
      </c>
      <c r="B82" s="1059">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58"/>
      <c r="AD82" s="1058"/>
      <c r="AE82" s="1058"/>
      <c r="AF82" s="1058"/>
      <c r="AG82" s="105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9">
        <v>14</v>
      </c>
      <c r="B83" s="1059">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58"/>
      <c r="AD83" s="1058"/>
      <c r="AE83" s="1058"/>
      <c r="AF83" s="1058"/>
      <c r="AG83" s="105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9">
        <v>15</v>
      </c>
      <c r="B84" s="1059">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58"/>
      <c r="AD84" s="1058"/>
      <c r="AE84" s="1058"/>
      <c r="AF84" s="1058"/>
      <c r="AG84" s="105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9">
        <v>16</v>
      </c>
      <c r="B85" s="1059">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58"/>
      <c r="AD85" s="1058"/>
      <c r="AE85" s="1058"/>
      <c r="AF85" s="1058"/>
      <c r="AG85" s="105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9">
        <v>17</v>
      </c>
      <c r="B86" s="1059">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58"/>
      <c r="AD86" s="1058"/>
      <c r="AE86" s="1058"/>
      <c r="AF86" s="1058"/>
      <c r="AG86" s="105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9">
        <v>18</v>
      </c>
      <c r="B87" s="1059">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58"/>
      <c r="AD87" s="1058"/>
      <c r="AE87" s="1058"/>
      <c r="AF87" s="1058"/>
      <c r="AG87" s="105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9">
        <v>19</v>
      </c>
      <c r="B88" s="1059">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58"/>
      <c r="AD88" s="1058"/>
      <c r="AE88" s="1058"/>
      <c r="AF88" s="1058"/>
      <c r="AG88" s="105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9">
        <v>20</v>
      </c>
      <c r="B89" s="1059">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58"/>
      <c r="AD89" s="1058"/>
      <c r="AE89" s="1058"/>
      <c r="AF89" s="1058"/>
      <c r="AG89" s="105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9">
        <v>21</v>
      </c>
      <c r="B90" s="1059">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58"/>
      <c r="AD90" s="1058"/>
      <c r="AE90" s="1058"/>
      <c r="AF90" s="1058"/>
      <c r="AG90" s="105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9">
        <v>22</v>
      </c>
      <c r="B91" s="1059">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58"/>
      <c r="AD91" s="1058"/>
      <c r="AE91" s="1058"/>
      <c r="AF91" s="1058"/>
      <c r="AG91" s="105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9">
        <v>23</v>
      </c>
      <c r="B92" s="1059">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58"/>
      <c r="AD92" s="1058"/>
      <c r="AE92" s="1058"/>
      <c r="AF92" s="1058"/>
      <c r="AG92" s="105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9">
        <v>24</v>
      </c>
      <c r="B93" s="1059">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58"/>
      <c r="AD93" s="1058"/>
      <c r="AE93" s="1058"/>
      <c r="AF93" s="1058"/>
      <c r="AG93" s="105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9">
        <v>25</v>
      </c>
      <c r="B94" s="1059">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58"/>
      <c r="AD94" s="1058"/>
      <c r="AE94" s="1058"/>
      <c r="AF94" s="1058"/>
      <c r="AG94" s="105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9">
        <v>26</v>
      </c>
      <c r="B95" s="1059">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58"/>
      <c r="AD95" s="1058"/>
      <c r="AE95" s="1058"/>
      <c r="AF95" s="1058"/>
      <c r="AG95" s="105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9">
        <v>27</v>
      </c>
      <c r="B96" s="1059">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58"/>
      <c r="AD96" s="1058"/>
      <c r="AE96" s="1058"/>
      <c r="AF96" s="1058"/>
      <c r="AG96" s="105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9">
        <v>28</v>
      </c>
      <c r="B97" s="1059">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58"/>
      <c r="AD97" s="1058"/>
      <c r="AE97" s="1058"/>
      <c r="AF97" s="1058"/>
      <c r="AG97" s="105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9">
        <v>29</v>
      </c>
      <c r="B98" s="1059">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58"/>
      <c r="AD98" s="1058"/>
      <c r="AE98" s="1058"/>
      <c r="AF98" s="1058"/>
      <c r="AG98" s="105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9">
        <v>30</v>
      </c>
      <c r="B99" s="1059">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58"/>
      <c r="AD99" s="1058"/>
      <c r="AE99" s="1058"/>
      <c r="AF99" s="1058"/>
      <c r="AG99" s="105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7"/>
      <c r="AP102" s="428" t="s">
        <v>298</v>
      </c>
      <c r="AQ102" s="428"/>
      <c r="AR102" s="428"/>
      <c r="AS102" s="428"/>
      <c r="AT102" s="428"/>
      <c r="AU102" s="428"/>
      <c r="AV102" s="428"/>
      <c r="AW102" s="428"/>
      <c r="AX102" s="428"/>
      <c r="AY102" s="34">
        <f t="shared" ref="AY102:AY103" si="1">$AY$100</f>
        <v>0</v>
      </c>
    </row>
    <row r="103" spans="1:51" ht="26.25" customHeight="1" x14ac:dyDescent="0.15">
      <c r="A103" s="1059">
        <v>1</v>
      </c>
      <c r="B103" s="1059">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58"/>
      <c r="AD103" s="1058"/>
      <c r="AE103" s="1058"/>
      <c r="AF103" s="1058"/>
      <c r="AG103" s="105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9">
        <v>2</v>
      </c>
      <c r="B104" s="1059">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58"/>
      <c r="AD104" s="1058"/>
      <c r="AE104" s="1058"/>
      <c r="AF104" s="1058"/>
      <c r="AG104" s="105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9">
        <v>3</v>
      </c>
      <c r="B105" s="1059">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58"/>
      <c r="AD105" s="1058"/>
      <c r="AE105" s="1058"/>
      <c r="AF105" s="1058"/>
      <c r="AG105" s="105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9">
        <v>4</v>
      </c>
      <c r="B106" s="1059">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58"/>
      <c r="AD106" s="1058"/>
      <c r="AE106" s="1058"/>
      <c r="AF106" s="1058"/>
      <c r="AG106" s="105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9">
        <v>5</v>
      </c>
      <c r="B107" s="1059">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58"/>
      <c r="AD107" s="1058"/>
      <c r="AE107" s="1058"/>
      <c r="AF107" s="1058"/>
      <c r="AG107" s="105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9">
        <v>6</v>
      </c>
      <c r="B108" s="1059">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58"/>
      <c r="AD108" s="1058"/>
      <c r="AE108" s="1058"/>
      <c r="AF108" s="1058"/>
      <c r="AG108" s="105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9">
        <v>7</v>
      </c>
      <c r="B109" s="1059">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58"/>
      <c r="AD109" s="1058"/>
      <c r="AE109" s="1058"/>
      <c r="AF109" s="1058"/>
      <c r="AG109" s="105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9">
        <v>8</v>
      </c>
      <c r="B110" s="1059">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58"/>
      <c r="AD110" s="1058"/>
      <c r="AE110" s="1058"/>
      <c r="AF110" s="1058"/>
      <c r="AG110" s="105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9">
        <v>9</v>
      </c>
      <c r="B111" s="1059">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58"/>
      <c r="AD111" s="1058"/>
      <c r="AE111" s="1058"/>
      <c r="AF111" s="1058"/>
      <c r="AG111" s="105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9">
        <v>10</v>
      </c>
      <c r="B112" s="1059">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58"/>
      <c r="AD112" s="1058"/>
      <c r="AE112" s="1058"/>
      <c r="AF112" s="1058"/>
      <c r="AG112" s="105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9">
        <v>11</v>
      </c>
      <c r="B113" s="1059">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58"/>
      <c r="AD113" s="1058"/>
      <c r="AE113" s="1058"/>
      <c r="AF113" s="1058"/>
      <c r="AG113" s="105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9">
        <v>12</v>
      </c>
      <c r="B114" s="1059">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58"/>
      <c r="AD114" s="1058"/>
      <c r="AE114" s="1058"/>
      <c r="AF114" s="1058"/>
      <c r="AG114" s="105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9">
        <v>13</v>
      </c>
      <c r="B115" s="1059">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58"/>
      <c r="AD115" s="1058"/>
      <c r="AE115" s="1058"/>
      <c r="AF115" s="1058"/>
      <c r="AG115" s="105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9">
        <v>14</v>
      </c>
      <c r="B116" s="1059">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58"/>
      <c r="AD116" s="1058"/>
      <c r="AE116" s="1058"/>
      <c r="AF116" s="1058"/>
      <c r="AG116" s="105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9">
        <v>15</v>
      </c>
      <c r="B117" s="1059">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58"/>
      <c r="AD117" s="1058"/>
      <c r="AE117" s="1058"/>
      <c r="AF117" s="1058"/>
      <c r="AG117" s="105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9">
        <v>16</v>
      </c>
      <c r="B118" s="1059">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58"/>
      <c r="AD118" s="1058"/>
      <c r="AE118" s="1058"/>
      <c r="AF118" s="1058"/>
      <c r="AG118" s="105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9">
        <v>17</v>
      </c>
      <c r="B119" s="1059">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58"/>
      <c r="AD119" s="1058"/>
      <c r="AE119" s="1058"/>
      <c r="AF119" s="1058"/>
      <c r="AG119" s="105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9">
        <v>18</v>
      </c>
      <c r="B120" s="1059">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58"/>
      <c r="AD120" s="1058"/>
      <c r="AE120" s="1058"/>
      <c r="AF120" s="1058"/>
      <c r="AG120" s="105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9">
        <v>19</v>
      </c>
      <c r="B121" s="1059">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58"/>
      <c r="AD121" s="1058"/>
      <c r="AE121" s="1058"/>
      <c r="AF121" s="1058"/>
      <c r="AG121" s="105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9">
        <v>20</v>
      </c>
      <c r="B122" s="1059">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58"/>
      <c r="AD122" s="1058"/>
      <c r="AE122" s="1058"/>
      <c r="AF122" s="1058"/>
      <c r="AG122" s="105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9">
        <v>21</v>
      </c>
      <c r="B123" s="1059">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58"/>
      <c r="AD123" s="1058"/>
      <c r="AE123" s="1058"/>
      <c r="AF123" s="1058"/>
      <c r="AG123" s="105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9">
        <v>22</v>
      </c>
      <c r="B124" s="1059">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58"/>
      <c r="AD124" s="1058"/>
      <c r="AE124" s="1058"/>
      <c r="AF124" s="1058"/>
      <c r="AG124" s="105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9">
        <v>23</v>
      </c>
      <c r="B125" s="1059">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58"/>
      <c r="AD125" s="1058"/>
      <c r="AE125" s="1058"/>
      <c r="AF125" s="1058"/>
      <c r="AG125" s="105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9">
        <v>24</v>
      </c>
      <c r="B126" s="1059">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58"/>
      <c r="AD126" s="1058"/>
      <c r="AE126" s="1058"/>
      <c r="AF126" s="1058"/>
      <c r="AG126" s="105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9">
        <v>25</v>
      </c>
      <c r="B127" s="1059">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58"/>
      <c r="AD127" s="1058"/>
      <c r="AE127" s="1058"/>
      <c r="AF127" s="1058"/>
      <c r="AG127" s="105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9">
        <v>26</v>
      </c>
      <c r="B128" s="1059">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58"/>
      <c r="AD128" s="1058"/>
      <c r="AE128" s="1058"/>
      <c r="AF128" s="1058"/>
      <c r="AG128" s="105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9">
        <v>27</v>
      </c>
      <c r="B129" s="1059">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58"/>
      <c r="AD129" s="1058"/>
      <c r="AE129" s="1058"/>
      <c r="AF129" s="1058"/>
      <c r="AG129" s="105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9">
        <v>28</v>
      </c>
      <c r="B130" s="1059">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58"/>
      <c r="AD130" s="1058"/>
      <c r="AE130" s="1058"/>
      <c r="AF130" s="1058"/>
      <c r="AG130" s="105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9">
        <v>29</v>
      </c>
      <c r="B131" s="1059">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58"/>
      <c r="AD131" s="1058"/>
      <c r="AE131" s="1058"/>
      <c r="AF131" s="1058"/>
      <c r="AG131" s="105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9">
        <v>30</v>
      </c>
      <c r="B132" s="1059">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58"/>
      <c r="AD132" s="1058"/>
      <c r="AE132" s="1058"/>
      <c r="AF132" s="1058"/>
      <c r="AG132" s="105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7"/>
      <c r="AP135" s="428" t="s">
        <v>298</v>
      </c>
      <c r="AQ135" s="428"/>
      <c r="AR135" s="428"/>
      <c r="AS135" s="428"/>
      <c r="AT135" s="428"/>
      <c r="AU135" s="428"/>
      <c r="AV135" s="428"/>
      <c r="AW135" s="428"/>
      <c r="AX135" s="428"/>
      <c r="AY135" s="34">
        <f t="shared" ref="AY135:AY136" si="2">$AY$133</f>
        <v>0</v>
      </c>
    </row>
    <row r="136" spans="1:51" ht="26.25" customHeight="1" x14ac:dyDescent="0.15">
      <c r="A136" s="1059">
        <v>1</v>
      </c>
      <c r="B136" s="1059">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58"/>
      <c r="AD136" s="1058"/>
      <c r="AE136" s="1058"/>
      <c r="AF136" s="1058"/>
      <c r="AG136" s="105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9">
        <v>2</v>
      </c>
      <c r="B137" s="1059">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58"/>
      <c r="AD137" s="1058"/>
      <c r="AE137" s="1058"/>
      <c r="AF137" s="1058"/>
      <c r="AG137" s="105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9">
        <v>3</v>
      </c>
      <c r="B138" s="1059">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58"/>
      <c r="AD138" s="1058"/>
      <c r="AE138" s="1058"/>
      <c r="AF138" s="1058"/>
      <c r="AG138" s="105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9">
        <v>4</v>
      </c>
      <c r="B139" s="1059">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58"/>
      <c r="AD139" s="1058"/>
      <c r="AE139" s="1058"/>
      <c r="AF139" s="1058"/>
      <c r="AG139" s="105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9">
        <v>5</v>
      </c>
      <c r="B140" s="1059">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58"/>
      <c r="AD140" s="1058"/>
      <c r="AE140" s="1058"/>
      <c r="AF140" s="1058"/>
      <c r="AG140" s="105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9">
        <v>6</v>
      </c>
      <c r="B141" s="1059">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58"/>
      <c r="AD141" s="1058"/>
      <c r="AE141" s="1058"/>
      <c r="AF141" s="1058"/>
      <c r="AG141" s="105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9">
        <v>7</v>
      </c>
      <c r="B142" s="1059">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58"/>
      <c r="AD142" s="1058"/>
      <c r="AE142" s="1058"/>
      <c r="AF142" s="1058"/>
      <c r="AG142" s="105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9">
        <v>8</v>
      </c>
      <c r="B143" s="1059">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58"/>
      <c r="AD143" s="1058"/>
      <c r="AE143" s="1058"/>
      <c r="AF143" s="1058"/>
      <c r="AG143" s="105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9">
        <v>9</v>
      </c>
      <c r="B144" s="1059">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58"/>
      <c r="AD144" s="1058"/>
      <c r="AE144" s="1058"/>
      <c r="AF144" s="1058"/>
      <c r="AG144" s="105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9">
        <v>10</v>
      </c>
      <c r="B145" s="1059">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58"/>
      <c r="AD145" s="1058"/>
      <c r="AE145" s="1058"/>
      <c r="AF145" s="1058"/>
      <c r="AG145" s="105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9">
        <v>11</v>
      </c>
      <c r="B146" s="1059">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58"/>
      <c r="AD146" s="1058"/>
      <c r="AE146" s="1058"/>
      <c r="AF146" s="1058"/>
      <c r="AG146" s="105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9">
        <v>12</v>
      </c>
      <c r="B147" s="1059">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58"/>
      <c r="AD147" s="1058"/>
      <c r="AE147" s="1058"/>
      <c r="AF147" s="1058"/>
      <c r="AG147" s="105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9">
        <v>13</v>
      </c>
      <c r="B148" s="1059">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58"/>
      <c r="AD148" s="1058"/>
      <c r="AE148" s="1058"/>
      <c r="AF148" s="1058"/>
      <c r="AG148" s="105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9">
        <v>14</v>
      </c>
      <c r="B149" s="1059">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58"/>
      <c r="AD149" s="1058"/>
      <c r="AE149" s="1058"/>
      <c r="AF149" s="1058"/>
      <c r="AG149" s="105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9">
        <v>15</v>
      </c>
      <c r="B150" s="1059">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58"/>
      <c r="AD150" s="1058"/>
      <c r="AE150" s="1058"/>
      <c r="AF150" s="1058"/>
      <c r="AG150" s="105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9">
        <v>16</v>
      </c>
      <c r="B151" s="1059">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58"/>
      <c r="AD151" s="1058"/>
      <c r="AE151" s="1058"/>
      <c r="AF151" s="1058"/>
      <c r="AG151" s="105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9">
        <v>17</v>
      </c>
      <c r="B152" s="1059">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58"/>
      <c r="AD152" s="1058"/>
      <c r="AE152" s="1058"/>
      <c r="AF152" s="1058"/>
      <c r="AG152" s="105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9">
        <v>18</v>
      </c>
      <c r="B153" s="1059">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58"/>
      <c r="AD153" s="1058"/>
      <c r="AE153" s="1058"/>
      <c r="AF153" s="1058"/>
      <c r="AG153" s="105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9">
        <v>19</v>
      </c>
      <c r="B154" s="1059">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58"/>
      <c r="AD154" s="1058"/>
      <c r="AE154" s="1058"/>
      <c r="AF154" s="1058"/>
      <c r="AG154" s="105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9">
        <v>20</v>
      </c>
      <c r="B155" s="1059">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58"/>
      <c r="AD155" s="1058"/>
      <c r="AE155" s="1058"/>
      <c r="AF155" s="1058"/>
      <c r="AG155" s="105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9">
        <v>21</v>
      </c>
      <c r="B156" s="1059">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58"/>
      <c r="AD156" s="1058"/>
      <c r="AE156" s="1058"/>
      <c r="AF156" s="1058"/>
      <c r="AG156" s="105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9">
        <v>22</v>
      </c>
      <c r="B157" s="1059">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58"/>
      <c r="AD157" s="1058"/>
      <c r="AE157" s="1058"/>
      <c r="AF157" s="1058"/>
      <c r="AG157" s="105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9">
        <v>23</v>
      </c>
      <c r="B158" s="1059">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58"/>
      <c r="AD158" s="1058"/>
      <c r="AE158" s="1058"/>
      <c r="AF158" s="1058"/>
      <c r="AG158" s="105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9">
        <v>24</v>
      </c>
      <c r="B159" s="1059">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58"/>
      <c r="AD159" s="1058"/>
      <c r="AE159" s="1058"/>
      <c r="AF159" s="1058"/>
      <c r="AG159" s="105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9">
        <v>25</v>
      </c>
      <c r="B160" s="1059">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58"/>
      <c r="AD160" s="1058"/>
      <c r="AE160" s="1058"/>
      <c r="AF160" s="1058"/>
      <c r="AG160" s="105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9">
        <v>26</v>
      </c>
      <c r="B161" s="1059">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58"/>
      <c r="AD161" s="1058"/>
      <c r="AE161" s="1058"/>
      <c r="AF161" s="1058"/>
      <c r="AG161" s="105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9">
        <v>27</v>
      </c>
      <c r="B162" s="1059">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58"/>
      <c r="AD162" s="1058"/>
      <c r="AE162" s="1058"/>
      <c r="AF162" s="1058"/>
      <c r="AG162" s="105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9">
        <v>28</v>
      </c>
      <c r="B163" s="1059">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58"/>
      <c r="AD163" s="1058"/>
      <c r="AE163" s="1058"/>
      <c r="AF163" s="1058"/>
      <c r="AG163" s="105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9">
        <v>29</v>
      </c>
      <c r="B164" s="1059">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58"/>
      <c r="AD164" s="1058"/>
      <c r="AE164" s="1058"/>
      <c r="AF164" s="1058"/>
      <c r="AG164" s="105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9">
        <v>30</v>
      </c>
      <c r="B165" s="1059">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58"/>
      <c r="AD165" s="1058"/>
      <c r="AE165" s="1058"/>
      <c r="AF165" s="1058"/>
      <c r="AG165" s="105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7"/>
      <c r="AP168" s="428" t="s">
        <v>298</v>
      </c>
      <c r="AQ168" s="428"/>
      <c r="AR168" s="428"/>
      <c r="AS168" s="428"/>
      <c r="AT168" s="428"/>
      <c r="AU168" s="428"/>
      <c r="AV168" s="428"/>
      <c r="AW168" s="428"/>
      <c r="AX168" s="428"/>
      <c r="AY168" s="34">
        <f t="shared" ref="AY168:AY169" si="3">$AY$166</f>
        <v>0</v>
      </c>
    </row>
    <row r="169" spans="1:51" ht="26.25" customHeight="1" x14ac:dyDescent="0.15">
      <c r="A169" s="1059">
        <v>1</v>
      </c>
      <c r="B169" s="1059">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58"/>
      <c r="AD169" s="1058"/>
      <c r="AE169" s="1058"/>
      <c r="AF169" s="1058"/>
      <c r="AG169" s="105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9">
        <v>2</v>
      </c>
      <c r="B170" s="1059">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58"/>
      <c r="AD170" s="1058"/>
      <c r="AE170" s="1058"/>
      <c r="AF170" s="1058"/>
      <c r="AG170" s="105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9">
        <v>3</v>
      </c>
      <c r="B171" s="1059">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58"/>
      <c r="AD171" s="1058"/>
      <c r="AE171" s="1058"/>
      <c r="AF171" s="1058"/>
      <c r="AG171" s="105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9">
        <v>4</v>
      </c>
      <c r="B172" s="1059">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58"/>
      <c r="AD172" s="1058"/>
      <c r="AE172" s="1058"/>
      <c r="AF172" s="1058"/>
      <c r="AG172" s="105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9">
        <v>5</v>
      </c>
      <c r="B173" s="1059">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58"/>
      <c r="AD173" s="1058"/>
      <c r="AE173" s="1058"/>
      <c r="AF173" s="1058"/>
      <c r="AG173" s="105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9">
        <v>6</v>
      </c>
      <c r="B174" s="1059">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58"/>
      <c r="AD174" s="1058"/>
      <c r="AE174" s="1058"/>
      <c r="AF174" s="1058"/>
      <c r="AG174" s="105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9">
        <v>7</v>
      </c>
      <c r="B175" s="1059">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58"/>
      <c r="AD175" s="1058"/>
      <c r="AE175" s="1058"/>
      <c r="AF175" s="1058"/>
      <c r="AG175" s="105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9">
        <v>8</v>
      </c>
      <c r="B176" s="1059">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58"/>
      <c r="AD176" s="1058"/>
      <c r="AE176" s="1058"/>
      <c r="AF176" s="1058"/>
      <c r="AG176" s="105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9">
        <v>9</v>
      </c>
      <c r="B177" s="1059">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58"/>
      <c r="AD177" s="1058"/>
      <c r="AE177" s="1058"/>
      <c r="AF177" s="1058"/>
      <c r="AG177" s="105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9">
        <v>10</v>
      </c>
      <c r="B178" s="1059">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58"/>
      <c r="AD178" s="1058"/>
      <c r="AE178" s="1058"/>
      <c r="AF178" s="1058"/>
      <c r="AG178" s="105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9">
        <v>11</v>
      </c>
      <c r="B179" s="1059">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58"/>
      <c r="AD179" s="1058"/>
      <c r="AE179" s="1058"/>
      <c r="AF179" s="1058"/>
      <c r="AG179" s="105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9">
        <v>12</v>
      </c>
      <c r="B180" s="1059">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58"/>
      <c r="AD180" s="1058"/>
      <c r="AE180" s="1058"/>
      <c r="AF180" s="1058"/>
      <c r="AG180" s="105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9">
        <v>13</v>
      </c>
      <c r="B181" s="1059">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58"/>
      <c r="AD181" s="1058"/>
      <c r="AE181" s="1058"/>
      <c r="AF181" s="1058"/>
      <c r="AG181" s="105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9">
        <v>14</v>
      </c>
      <c r="B182" s="1059">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58"/>
      <c r="AD182" s="1058"/>
      <c r="AE182" s="1058"/>
      <c r="AF182" s="1058"/>
      <c r="AG182" s="105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9">
        <v>15</v>
      </c>
      <c r="B183" s="1059">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58"/>
      <c r="AD183" s="1058"/>
      <c r="AE183" s="1058"/>
      <c r="AF183" s="1058"/>
      <c r="AG183" s="105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9">
        <v>16</v>
      </c>
      <c r="B184" s="1059">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58"/>
      <c r="AD184" s="1058"/>
      <c r="AE184" s="1058"/>
      <c r="AF184" s="1058"/>
      <c r="AG184" s="105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9">
        <v>17</v>
      </c>
      <c r="B185" s="1059">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58"/>
      <c r="AD185" s="1058"/>
      <c r="AE185" s="1058"/>
      <c r="AF185" s="1058"/>
      <c r="AG185" s="105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9">
        <v>18</v>
      </c>
      <c r="B186" s="1059">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58"/>
      <c r="AD186" s="1058"/>
      <c r="AE186" s="1058"/>
      <c r="AF186" s="1058"/>
      <c r="AG186" s="105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9">
        <v>19</v>
      </c>
      <c r="B187" s="1059">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58"/>
      <c r="AD187" s="1058"/>
      <c r="AE187" s="1058"/>
      <c r="AF187" s="1058"/>
      <c r="AG187" s="105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9">
        <v>20</v>
      </c>
      <c r="B188" s="1059">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58"/>
      <c r="AD188" s="1058"/>
      <c r="AE188" s="1058"/>
      <c r="AF188" s="1058"/>
      <c r="AG188" s="105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9">
        <v>21</v>
      </c>
      <c r="B189" s="1059">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58"/>
      <c r="AD189" s="1058"/>
      <c r="AE189" s="1058"/>
      <c r="AF189" s="1058"/>
      <c r="AG189" s="105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9">
        <v>22</v>
      </c>
      <c r="B190" s="1059">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58"/>
      <c r="AD190" s="1058"/>
      <c r="AE190" s="1058"/>
      <c r="AF190" s="1058"/>
      <c r="AG190" s="105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9">
        <v>23</v>
      </c>
      <c r="B191" s="1059">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58"/>
      <c r="AD191" s="1058"/>
      <c r="AE191" s="1058"/>
      <c r="AF191" s="1058"/>
      <c r="AG191" s="105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9">
        <v>24</v>
      </c>
      <c r="B192" s="1059">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58"/>
      <c r="AD192" s="1058"/>
      <c r="AE192" s="1058"/>
      <c r="AF192" s="1058"/>
      <c r="AG192" s="105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9">
        <v>25</v>
      </c>
      <c r="B193" s="1059">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58"/>
      <c r="AD193" s="1058"/>
      <c r="AE193" s="1058"/>
      <c r="AF193" s="1058"/>
      <c r="AG193" s="105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9">
        <v>26</v>
      </c>
      <c r="B194" s="1059">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58"/>
      <c r="AD194" s="1058"/>
      <c r="AE194" s="1058"/>
      <c r="AF194" s="1058"/>
      <c r="AG194" s="105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9">
        <v>27</v>
      </c>
      <c r="B195" s="1059">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58"/>
      <c r="AD195" s="1058"/>
      <c r="AE195" s="1058"/>
      <c r="AF195" s="1058"/>
      <c r="AG195" s="105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9">
        <v>28</v>
      </c>
      <c r="B196" s="1059">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58"/>
      <c r="AD196" s="1058"/>
      <c r="AE196" s="1058"/>
      <c r="AF196" s="1058"/>
      <c r="AG196" s="105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9">
        <v>29</v>
      </c>
      <c r="B197" s="1059">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58"/>
      <c r="AD197" s="1058"/>
      <c r="AE197" s="1058"/>
      <c r="AF197" s="1058"/>
      <c r="AG197" s="105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9">
        <v>30</v>
      </c>
      <c r="B198" s="1059">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58"/>
      <c r="AD198" s="1058"/>
      <c r="AE198" s="1058"/>
      <c r="AF198" s="1058"/>
      <c r="AG198" s="105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7"/>
      <c r="AP201" s="428" t="s">
        <v>298</v>
      </c>
      <c r="AQ201" s="428"/>
      <c r="AR201" s="428"/>
      <c r="AS201" s="428"/>
      <c r="AT201" s="428"/>
      <c r="AU201" s="428"/>
      <c r="AV201" s="428"/>
      <c r="AW201" s="428"/>
      <c r="AX201" s="428"/>
      <c r="AY201" s="34">
        <f t="shared" ref="AY201:AY202" si="4">$AY$199</f>
        <v>0</v>
      </c>
    </row>
    <row r="202" spans="1:51" ht="26.25" customHeight="1" x14ac:dyDescent="0.15">
      <c r="A202" s="1059">
        <v>1</v>
      </c>
      <c r="B202" s="1059">
        <v>1</v>
      </c>
      <c r="C202" s="425"/>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58"/>
      <c r="AD202" s="1058"/>
      <c r="AE202" s="1058"/>
      <c r="AF202" s="1058"/>
      <c r="AG202" s="105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9">
        <v>2</v>
      </c>
      <c r="B203" s="1059">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58"/>
      <c r="AD203" s="1058"/>
      <c r="AE203" s="1058"/>
      <c r="AF203" s="1058"/>
      <c r="AG203" s="105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9">
        <v>3</v>
      </c>
      <c r="B204" s="1059">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58"/>
      <c r="AD204" s="1058"/>
      <c r="AE204" s="1058"/>
      <c r="AF204" s="1058"/>
      <c r="AG204" s="105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9">
        <v>4</v>
      </c>
      <c r="B205" s="1059">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58"/>
      <c r="AD205" s="1058"/>
      <c r="AE205" s="1058"/>
      <c r="AF205" s="1058"/>
      <c r="AG205" s="105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9">
        <v>5</v>
      </c>
      <c r="B206" s="1059">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58"/>
      <c r="AD206" s="1058"/>
      <c r="AE206" s="1058"/>
      <c r="AF206" s="1058"/>
      <c r="AG206" s="105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9">
        <v>6</v>
      </c>
      <c r="B207" s="1059">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58"/>
      <c r="AD207" s="1058"/>
      <c r="AE207" s="1058"/>
      <c r="AF207" s="1058"/>
      <c r="AG207" s="105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9">
        <v>7</v>
      </c>
      <c r="B208" s="1059">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58"/>
      <c r="AD208" s="1058"/>
      <c r="AE208" s="1058"/>
      <c r="AF208" s="1058"/>
      <c r="AG208" s="105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9">
        <v>8</v>
      </c>
      <c r="B209" s="1059">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58"/>
      <c r="AD209" s="1058"/>
      <c r="AE209" s="1058"/>
      <c r="AF209" s="1058"/>
      <c r="AG209" s="105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9">
        <v>9</v>
      </c>
      <c r="B210" s="1059">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58"/>
      <c r="AD210" s="1058"/>
      <c r="AE210" s="1058"/>
      <c r="AF210" s="1058"/>
      <c r="AG210" s="105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9">
        <v>10</v>
      </c>
      <c r="B211" s="1059">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58"/>
      <c r="AD211" s="1058"/>
      <c r="AE211" s="1058"/>
      <c r="AF211" s="1058"/>
      <c r="AG211" s="105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9">
        <v>11</v>
      </c>
      <c r="B212" s="1059">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58"/>
      <c r="AD212" s="1058"/>
      <c r="AE212" s="1058"/>
      <c r="AF212" s="1058"/>
      <c r="AG212" s="105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9">
        <v>12</v>
      </c>
      <c r="B213" s="1059">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58"/>
      <c r="AD213" s="1058"/>
      <c r="AE213" s="1058"/>
      <c r="AF213" s="1058"/>
      <c r="AG213" s="105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9">
        <v>13</v>
      </c>
      <c r="B214" s="1059">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58"/>
      <c r="AD214" s="1058"/>
      <c r="AE214" s="1058"/>
      <c r="AF214" s="1058"/>
      <c r="AG214" s="105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9">
        <v>14</v>
      </c>
      <c r="B215" s="1059">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58"/>
      <c r="AD215" s="1058"/>
      <c r="AE215" s="1058"/>
      <c r="AF215" s="1058"/>
      <c r="AG215" s="105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9">
        <v>15</v>
      </c>
      <c r="B216" s="1059">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58"/>
      <c r="AD216" s="1058"/>
      <c r="AE216" s="1058"/>
      <c r="AF216" s="1058"/>
      <c r="AG216" s="105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9">
        <v>16</v>
      </c>
      <c r="B217" s="1059">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58"/>
      <c r="AD217" s="1058"/>
      <c r="AE217" s="1058"/>
      <c r="AF217" s="1058"/>
      <c r="AG217" s="105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9">
        <v>17</v>
      </c>
      <c r="B218" s="1059">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58"/>
      <c r="AD218" s="1058"/>
      <c r="AE218" s="1058"/>
      <c r="AF218" s="1058"/>
      <c r="AG218" s="105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9">
        <v>18</v>
      </c>
      <c r="B219" s="1059">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58"/>
      <c r="AD219" s="1058"/>
      <c r="AE219" s="1058"/>
      <c r="AF219" s="1058"/>
      <c r="AG219" s="105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9">
        <v>19</v>
      </c>
      <c r="B220" s="1059">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58"/>
      <c r="AD220" s="1058"/>
      <c r="AE220" s="1058"/>
      <c r="AF220" s="1058"/>
      <c r="AG220" s="105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9">
        <v>20</v>
      </c>
      <c r="B221" s="1059">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58"/>
      <c r="AD221" s="1058"/>
      <c r="AE221" s="1058"/>
      <c r="AF221" s="1058"/>
      <c r="AG221" s="105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9">
        <v>21</v>
      </c>
      <c r="B222" s="1059">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58"/>
      <c r="AD222" s="1058"/>
      <c r="AE222" s="1058"/>
      <c r="AF222" s="1058"/>
      <c r="AG222" s="105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9">
        <v>22</v>
      </c>
      <c r="B223" s="1059">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58"/>
      <c r="AD223" s="1058"/>
      <c r="AE223" s="1058"/>
      <c r="AF223" s="1058"/>
      <c r="AG223" s="105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9">
        <v>23</v>
      </c>
      <c r="B224" s="1059">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58"/>
      <c r="AD224" s="1058"/>
      <c r="AE224" s="1058"/>
      <c r="AF224" s="1058"/>
      <c r="AG224" s="105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9">
        <v>24</v>
      </c>
      <c r="B225" s="1059">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58"/>
      <c r="AD225" s="1058"/>
      <c r="AE225" s="1058"/>
      <c r="AF225" s="1058"/>
      <c r="AG225" s="105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9">
        <v>25</v>
      </c>
      <c r="B226" s="1059">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58"/>
      <c r="AD226" s="1058"/>
      <c r="AE226" s="1058"/>
      <c r="AF226" s="1058"/>
      <c r="AG226" s="105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9">
        <v>26</v>
      </c>
      <c r="B227" s="1059">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58"/>
      <c r="AD227" s="1058"/>
      <c r="AE227" s="1058"/>
      <c r="AF227" s="1058"/>
      <c r="AG227" s="105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9">
        <v>27</v>
      </c>
      <c r="B228" s="1059">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58"/>
      <c r="AD228" s="1058"/>
      <c r="AE228" s="1058"/>
      <c r="AF228" s="1058"/>
      <c r="AG228" s="105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9">
        <v>28</v>
      </c>
      <c r="B229" s="1059">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58"/>
      <c r="AD229" s="1058"/>
      <c r="AE229" s="1058"/>
      <c r="AF229" s="1058"/>
      <c r="AG229" s="105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9">
        <v>29</v>
      </c>
      <c r="B230" s="1059">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58"/>
      <c r="AD230" s="1058"/>
      <c r="AE230" s="1058"/>
      <c r="AF230" s="1058"/>
      <c r="AG230" s="105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9">
        <v>30</v>
      </c>
      <c r="B231" s="1059">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58"/>
      <c r="AD231" s="1058"/>
      <c r="AE231" s="1058"/>
      <c r="AF231" s="1058"/>
      <c r="AG231" s="105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7"/>
      <c r="AP234" s="428" t="s">
        <v>298</v>
      </c>
      <c r="AQ234" s="428"/>
      <c r="AR234" s="428"/>
      <c r="AS234" s="428"/>
      <c r="AT234" s="428"/>
      <c r="AU234" s="428"/>
      <c r="AV234" s="428"/>
      <c r="AW234" s="428"/>
      <c r="AX234" s="428"/>
      <c r="AY234" s="91">
        <f>$AY$232</f>
        <v>0</v>
      </c>
    </row>
    <row r="235" spans="1:51" ht="26.25" customHeight="1" x14ac:dyDescent="0.15">
      <c r="A235" s="1059">
        <v>1</v>
      </c>
      <c r="B235" s="1059">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58"/>
      <c r="AD235" s="1058"/>
      <c r="AE235" s="1058"/>
      <c r="AF235" s="1058"/>
      <c r="AG235" s="105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9">
        <v>2</v>
      </c>
      <c r="B236" s="1059">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58"/>
      <c r="AD236" s="1058"/>
      <c r="AE236" s="1058"/>
      <c r="AF236" s="1058"/>
      <c r="AG236" s="105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9">
        <v>3</v>
      </c>
      <c r="B237" s="1059">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58"/>
      <c r="AD237" s="1058"/>
      <c r="AE237" s="1058"/>
      <c r="AF237" s="1058"/>
      <c r="AG237" s="105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9">
        <v>4</v>
      </c>
      <c r="B238" s="1059">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58"/>
      <c r="AD238" s="1058"/>
      <c r="AE238" s="1058"/>
      <c r="AF238" s="1058"/>
      <c r="AG238" s="105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9">
        <v>5</v>
      </c>
      <c r="B239" s="1059">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58"/>
      <c r="AD239" s="1058"/>
      <c r="AE239" s="1058"/>
      <c r="AF239" s="1058"/>
      <c r="AG239" s="105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9">
        <v>6</v>
      </c>
      <c r="B240" s="1059">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58"/>
      <c r="AD240" s="1058"/>
      <c r="AE240" s="1058"/>
      <c r="AF240" s="1058"/>
      <c r="AG240" s="105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9">
        <v>7</v>
      </c>
      <c r="B241" s="1059">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58"/>
      <c r="AD241" s="1058"/>
      <c r="AE241" s="1058"/>
      <c r="AF241" s="1058"/>
      <c r="AG241" s="105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9">
        <v>8</v>
      </c>
      <c r="B242" s="1059">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58"/>
      <c r="AD242" s="1058"/>
      <c r="AE242" s="1058"/>
      <c r="AF242" s="1058"/>
      <c r="AG242" s="105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9">
        <v>9</v>
      </c>
      <c r="B243" s="1059">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58"/>
      <c r="AD243" s="1058"/>
      <c r="AE243" s="1058"/>
      <c r="AF243" s="1058"/>
      <c r="AG243" s="105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9">
        <v>10</v>
      </c>
      <c r="B244" s="1059">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58"/>
      <c r="AD244" s="1058"/>
      <c r="AE244" s="1058"/>
      <c r="AF244" s="1058"/>
      <c r="AG244" s="105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9">
        <v>11</v>
      </c>
      <c r="B245" s="1059">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58"/>
      <c r="AD245" s="1058"/>
      <c r="AE245" s="1058"/>
      <c r="AF245" s="1058"/>
      <c r="AG245" s="105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9">
        <v>12</v>
      </c>
      <c r="B246" s="1059">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58"/>
      <c r="AD246" s="1058"/>
      <c r="AE246" s="1058"/>
      <c r="AF246" s="1058"/>
      <c r="AG246" s="105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9">
        <v>13</v>
      </c>
      <c r="B247" s="1059">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58"/>
      <c r="AD247" s="1058"/>
      <c r="AE247" s="1058"/>
      <c r="AF247" s="1058"/>
      <c r="AG247" s="105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9">
        <v>14</v>
      </c>
      <c r="B248" s="1059">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58"/>
      <c r="AD248" s="1058"/>
      <c r="AE248" s="1058"/>
      <c r="AF248" s="1058"/>
      <c r="AG248" s="105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9">
        <v>15</v>
      </c>
      <c r="B249" s="1059">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58"/>
      <c r="AD249" s="1058"/>
      <c r="AE249" s="1058"/>
      <c r="AF249" s="1058"/>
      <c r="AG249" s="105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9">
        <v>16</v>
      </c>
      <c r="B250" s="1059">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58"/>
      <c r="AD250" s="1058"/>
      <c r="AE250" s="1058"/>
      <c r="AF250" s="1058"/>
      <c r="AG250" s="105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9">
        <v>17</v>
      </c>
      <c r="B251" s="1059">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58"/>
      <c r="AD251" s="1058"/>
      <c r="AE251" s="1058"/>
      <c r="AF251" s="1058"/>
      <c r="AG251" s="105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9">
        <v>18</v>
      </c>
      <c r="B252" s="1059">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58"/>
      <c r="AD252" s="1058"/>
      <c r="AE252" s="1058"/>
      <c r="AF252" s="1058"/>
      <c r="AG252" s="105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9">
        <v>19</v>
      </c>
      <c r="B253" s="1059">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58"/>
      <c r="AD253" s="1058"/>
      <c r="AE253" s="1058"/>
      <c r="AF253" s="1058"/>
      <c r="AG253" s="105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9">
        <v>20</v>
      </c>
      <c r="B254" s="1059">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58"/>
      <c r="AD254" s="1058"/>
      <c r="AE254" s="1058"/>
      <c r="AF254" s="1058"/>
      <c r="AG254" s="105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9">
        <v>21</v>
      </c>
      <c r="B255" s="1059">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58"/>
      <c r="AD255" s="1058"/>
      <c r="AE255" s="1058"/>
      <c r="AF255" s="1058"/>
      <c r="AG255" s="105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9">
        <v>22</v>
      </c>
      <c r="B256" s="1059">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58"/>
      <c r="AD256" s="1058"/>
      <c r="AE256" s="1058"/>
      <c r="AF256" s="1058"/>
      <c r="AG256" s="105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9">
        <v>23</v>
      </c>
      <c r="B257" s="1059">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58"/>
      <c r="AD257" s="1058"/>
      <c r="AE257" s="1058"/>
      <c r="AF257" s="1058"/>
      <c r="AG257" s="105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9">
        <v>24</v>
      </c>
      <c r="B258" s="1059">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58"/>
      <c r="AD258" s="1058"/>
      <c r="AE258" s="1058"/>
      <c r="AF258" s="1058"/>
      <c r="AG258" s="105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9">
        <v>25</v>
      </c>
      <c r="B259" s="1059">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58"/>
      <c r="AD259" s="1058"/>
      <c r="AE259" s="1058"/>
      <c r="AF259" s="1058"/>
      <c r="AG259" s="105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9">
        <v>26</v>
      </c>
      <c r="B260" s="1059">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58"/>
      <c r="AD260" s="1058"/>
      <c r="AE260" s="1058"/>
      <c r="AF260" s="1058"/>
      <c r="AG260" s="105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9">
        <v>27</v>
      </c>
      <c r="B261" s="1059">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58"/>
      <c r="AD261" s="1058"/>
      <c r="AE261" s="1058"/>
      <c r="AF261" s="1058"/>
      <c r="AG261" s="105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9">
        <v>28</v>
      </c>
      <c r="B262" s="1059">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58"/>
      <c r="AD262" s="1058"/>
      <c r="AE262" s="1058"/>
      <c r="AF262" s="1058"/>
      <c r="AG262" s="105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9">
        <v>29</v>
      </c>
      <c r="B263" s="1059">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58"/>
      <c r="AD263" s="1058"/>
      <c r="AE263" s="1058"/>
      <c r="AF263" s="1058"/>
      <c r="AG263" s="105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9">
        <v>30</v>
      </c>
      <c r="B264" s="1059">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58"/>
      <c r="AD264" s="1058"/>
      <c r="AE264" s="1058"/>
      <c r="AF264" s="1058"/>
      <c r="AG264" s="105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7"/>
      <c r="AP267" s="428" t="s">
        <v>298</v>
      </c>
      <c r="AQ267" s="428"/>
      <c r="AR267" s="428"/>
      <c r="AS267" s="428"/>
      <c r="AT267" s="428"/>
      <c r="AU267" s="428"/>
      <c r="AV267" s="428"/>
      <c r="AW267" s="428"/>
      <c r="AX267" s="428"/>
      <c r="AY267" s="34">
        <f t="shared" ref="AY267:AY268" si="5">$AY$265</f>
        <v>0</v>
      </c>
    </row>
    <row r="268" spans="1:51" ht="26.25" customHeight="1" x14ac:dyDescent="0.15">
      <c r="A268" s="1059">
        <v>1</v>
      </c>
      <c r="B268" s="1059">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58"/>
      <c r="AD268" s="1058"/>
      <c r="AE268" s="1058"/>
      <c r="AF268" s="1058"/>
      <c r="AG268" s="105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9">
        <v>2</v>
      </c>
      <c r="B269" s="1059">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58"/>
      <c r="AD269" s="1058"/>
      <c r="AE269" s="1058"/>
      <c r="AF269" s="1058"/>
      <c r="AG269" s="105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9">
        <v>3</v>
      </c>
      <c r="B270" s="1059">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58"/>
      <c r="AD270" s="1058"/>
      <c r="AE270" s="1058"/>
      <c r="AF270" s="1058"/>
      <c r="AG270" s="105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9">
        <v>4</v>
      </c>
      <c r="B271" s="1059">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58"/>
      <c r="AD271" s="1058"/>
      <c r="AE271" s="1058"/>
      <c r="AF271" s="1058"/>
      <c r="AG271" s="105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9">
        <v>5</v>
      </c>
      <c r="B272" s="1059">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58"/>
      <c r="AD272" s="1058"/>
      <c r="AE272" s="1058"/>
      <c r="AF272" s="1058"/>
      <c r="AG272" s="105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9">
        <v>6</v>
      </c>
      <c r="B273" s="1059">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58"/>
      <c r="AD273" s="1058"/>
      <c r="AE273" s="1058"/>
      <c r="AF273" s="1058"/>
      <c r="AG273" s="105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9">
        <v>7</v>
      </c>
      <c r="B274" s="1059">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58"/>
      <c r="AD274" s="1058"/>
      <c r="AE274" s="1058"/>
      <c r="AF274" s="1058"/>
      <c r="AG274" s="105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9">
        <v>8</v>
      </c>
      <c r="B275" s="1059">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58"/>
      <c r="AD275" s="1058"/>
      <c r="AE275" s="1058"/>
      <c r="AF275" s="1058"/>
      <c r="AG275" s="105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9">
        <v>9</v>
      </c>
      <c r="B276" s="1059">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58"/>
      <c r="AD276" s="1058"/>
      <c r="AE276" s="1058"/>
      <c r="AF276" s="1058"/>
      <c r="AG276" s="105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9">
        <v>10</v>
      </c>
      <c r="B277" s="1059">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58"/>
      <c r="AD277" s="1058"/>
      <c r="AE277" s="1058"/>
      <c r="AF277" s="1058"/>
      <c r="AG277" s="105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9">
        <v>11</v>
      </c>
      <c r="B278" s="1059">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58"/>
      <c r="AD278" s="1058"/>
      <c r="AE278" s="1058"/>
      <c r="AF278" s="1058"/>
      <c r="AG278" s="105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9">
        <v>12</v>
      </c>
      <c r="B279" s="1059">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58"/>
      <c r="AD279" s="1058"/>
      <c r="AE279" s="1058"/>
      <c r="AF279" s="1058"/>
      <c r="AG279" s="105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9">
        <v>13</v>
      </c>
      <c r="B280" s="1059">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58"/>
      <c r="AD280" s="1058"/>
      <c r="AE280" s="1058"/>
      <c r="AF280" s="1058"/>
      <c r="AG280" s="105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9">
        <v>14</v>
      </c>
      <c r="B281" s="1059">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58"/>
      <c r="AD281" s="1058"/>
      <c r="AE281" s="1058"/>
      <c r="AF281" s="1058"/>
      <c r="AG281" s="105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9">
        <v>15</v>
      </c>
      <c r="B282" s="1059">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58"/>
      <c r="AD282" s="1058"/>
      <c r="AE282" s="1058"/>
      <c r="AF282" s="1058"/>
      <c r="AG282" s="105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9">
        <v>16</v>
      </c>
      <c r="B283" s="1059">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58"/>
      <c r="AD283" s="1058"/>
      <c r="AE283" s="1058"/>
      <c r="AF283" s="1058"/>
      <c r="AG283" s="105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9">
        <v>17</v>
      </c>
      <c r="B284" s="1059">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58"/>
      <c r="AD284" s="1058"/>
      <c r="AE284" s="1058"/>
      <c r="AF284" s="1058"/>
      <c r="AG284" s="105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9">
        <v>18</v>
      </c>
      <c r="B285" s="1059">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58"/>
      <c r="AD285" s="1058"/>
      <c r="AE285" s="1058"/>
      <c r="AF285" s="1058"/>
      <c r="AG285" s="105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9">
        <v>19</v>
      </c>
      <c r="B286" s="1059">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58"/>
      <c r="AD286" s="1058"/>
      <c r="AE286" s="1058"/>
      <c r="AF286" s="1058"/>
      <c r="AG286" s="105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9">
        <v>20</v>
      </c>
      <c r="B287" s="1059">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58"/>
      <c r="AD287" s="1058"/>
      <c r="AE287" s="1058"/>
      <c r="AF287" s="1058"/>
      <c r="AG287" s="105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9">
        <v>21</v>
      </c>
      <c r="B288" s="1059">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58"/>
      <c r="AD288" s="1058"/>
      <c r="AE288" s="1058"/>
      <c r="AF288" s="1058"/>
      <c r="AG288" s="105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9">
        <v>22</v>
      </c>
      <c r="B289" s="1059">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58"/>
      <c r="AD289" s="1058"/>
      <c r="AE289" s="1058"/>
      <c r="AF289" s="1058"/>
      <c r="AG289" s="105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9">
        <v>23</v>
      </c>
      <c r="B290" s="1059">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58"/>
      <c r="AD290" s="1058"/>
      <c r="AE290" s="1058"/>
      <c r="AF290" s="1058"/>
      <c r="AG290" s="105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9">
        <v>24</v>
      </c>
      <c r="B291" s="1059">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58"/>
      <c r="AD291" s="1058"/>
      <c r="AE291" s="1058"/>
      <c r="AF291" s="1058"/>
      <c r="AG291" s="105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9">
        <v>25</v>
      </c>
      <c r="B292" s="1059">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58"/>
      <c r="AD292" s="1058"/>
      <c r="AE292" s="1058"/>
      <c r="AF292" s="1058"/>
      <c r="AG292" s="105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9">
        <v>26</v>
      </c>
      <c r="B293" s="1059">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58"/>
      <c r="AD293" s="1058"/>
      <c r="AE293" s="1058"/>
      <c r="AF293" s="1058"/>
      <c r="AG293" s="105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9">
        <v>27</v>
      </c>
      <c r="B294" s="1059">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58"/>
      <c r="AD294" s="1058"/>
      <c r="AE294" s="1058"/>
      <c r="AF294" s="1058"/>
      <c r="AG294" s="105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9">
        <v>28</v>
      </c>
      <c r="B295" s="1059">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58"/>
      <c r="AD295" s="1058"/>
      <c r="AE295" s="1058"/>
      <c r="AF295" s="1058"/>
      <c r="AG295" s="105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9">
        <v>29</v>
      </c>
      <c r="B296" s="1059">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58"/>
      <c r="AD296" s="1058"/>
      <c r="AE296" s="1058"/>
      <c r="AF296" s="1058"/>
      <c r="AG296" s="105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9">
        <v>30</v>
      </c>
      <c r="B297" s="1059">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58"/>
      <c r="AD297" s="1058"/>
      <c r="AE297" s="1058"/>
      <c r="AF297" s="1058"/>
      <c r="AG297" s="105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7"/>
      <c r="AP300" s="428" t="s">
        <v>298</v>
      </c>
      <c r="AQ300" s="428"/>
      <c r="AR300" s="428"/>
      <c r="AS300" s="428"/>
      <c r="AT300" s="428"/>
      <c r="AU300" s="428"/>
      <c r="AV300" s="428"/>
      <c r="AW300" s="428"/>
      <c r="AX300" s="428"/>
      <c r="AY300" s="34">
        <f t="shared" ref="AY300:AY301" si="6">$AY$298</f>
        <v>0</v>
      </c>
    </row>
    <row r="301" spans="1:51" ht="26.25" customHeight="1" x14ac:dyDescent="0.15">
      <c r="A301" s="1059">
        <v>1</v>
      </c>
      <c r="B301" s="1059">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58"/>
      <c r="AD301" s="1058"/>
      <c r="AE301" s="1058"/>
      <c r="AF301" s="1058"/>
      <c r="AG301" s="105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9">
        <v>2</v>
      </c>
      <c r="B302" s="1059">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58"/>
      <c r="AD302" s="1058"/>
      <c r="AE302" s="1058"/>
      <c r="AF302" s="1058"/>
      <c r="AG302" s="105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9">
        <v>3</v>
      </c>
      <c r="B303" s="1059">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58"/>
      <c r="AD303" s="1058"/>
      <c r="AE303" s="1058"/>
      <c r="AF303" s="1058"/>
      <c r="AG303" s="105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9">
        <v>4</v>
      </c>
      <c r="B304" s="1059">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58"/>
      <c r="AD304" s="1058"/>
      <c r="AE304" s="1058"/>
      <c r="AF304" s="1058"/>
      <c r="AG304" s="105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9">
        <v>5</v>
      </c>
      <c r="B305" s="1059">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58"/>
      <c r="AD305" s="1058"/>
      <c r="AE305" s="1058"/>
      <c r="AF305" s="1058"/>
      <c r="AG305" s="105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9">
        <v>6</v>
      </c>
      <c r="B306" s="1059">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58"/>
      <c r="AD306" s="1058"/>
      <c r="AE306" s="1058"/>
      <c r="AF306" s="1058"/>
      <c r="AG306" s="105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9">
        <v>7</v>
      </c>
      <c r="B307" s="1059">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58"/>
      <c r="AD307" s="1058"/>
      <c r="AE307" s="1058"/>
      <c r="AF307" s="1058"/>
      <c r="AG307" s="105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9">
        <v>8</v>
      </c>
      <c r="B308" s="1059">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58"/>
      <c r="AD308" s="1058"/>
      <c r="AE308" s="1058"/>
      <c r="AF308" s="1058"/>
      <c r="AG308" s="105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9">
        <v>9</v>
      </c>
      <c r="B309" s="1059">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58"/>
      <c r="AD309" s="1058"/>
      <c r="AE309" s="1058"/>
      <c r="AF309" s="1058"/>
      <c r="AG309" s="105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9">
        <v>10</v>
      </c>
      <c r="B310" s="1059">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58"/>
      <c r="AD310" s="1058"/>
      <c r="AE310" s="1058"/>
      <c r="AF310" s="1058"/>
      <c r="AG310" s="105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9">
        <v>11</v>
      </c>
      <c r="B311" s="1059">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58"/>
      <c r="AD311" s="1058"/>
      <c r="AE311" s="1058"/>
      <c r="AF311" s="1058"/>
      <c r="AG311" s="105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9">
        <v>12</v>
      </c>
      <c r="B312" s="1059">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58"/>
      <c r="AD312" s="1058"/>
      <c r="AE312" s="1058"/>
      <c r="AF312" s="1058"/>
      <c r="AG312" s="105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9">
        <v>13</v>
      </c>
      <c r="B313" s="1059">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58"/>
      <c r="AD313" s="1058"/>
      <c r="AE313" s="1058"/>
      <c r="AF313" s="1058"/>
      <c r="AG313" s="105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9">
        <v>14</v>
      </c>
      <c r="B314" s="1059">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58"/>
      <c r="AD314" s="1058"/>
      <c r="AE314" s="1058"/>
      <c r="AF314" s="1058"/>
      <c r="AG314" s="105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9">
        <v>15</v>
      </c>
      <c r="B315" s="1059">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58"/>
      <c r="AD315" s="1058"/>
      <c r="AE315" s="1058"/>
      <c r="AF315" s="1058"/>
      <c r="AG315" s="105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9">
        <v>16</v>
      </c>
      <c r="B316" s="1059">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58"/>
      <c r="AD316" s="1058"/>
      <c r="AE316" s="1058"/>
      <c r="AF316" s="1058"/>
      <c r="AG316" s="105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9">
        <v>17</v>
      </c>
      <c r="B317" s="1059">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58"/>
      <c r="AD317" s="1058"/>
      <c r="AE317" s="1058"/>
      <c r="AF317" s="1058"/>
      <c r="AG317" s="105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9">
        <v>18</v>
      </c>
      <c r="B318" s="1059">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58"/>
      <c r="AD318" s="1058"/>
      <c r="AE318" s="1058"/>
      <c r="AF318" s="1058"/>
      <c r="AG318" s="105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9">
        <v>19</v>
      </c>
      <c r="B319" s="1059">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58"/>
      <c r="AD319" s="1058"/>
      <c r="AE319" s="1058"/>
      <c r="AF319" s="1058"/>
      <c r="AG319" s="105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9">
        <v>20</v>
      </c>
      <c r="B320" s="1059">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58"/>
      <c r="AD320" s="1058"/>
      <c r="AE320" s="1058"/>
      <c r="AF320" s="1058"/>
      <c r="AG320" s="105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9">
        <v>21</v>
      </c>
      <c r="B321" s="1059">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58"/>
      <c r="AD321" s="1058"/>
      <c r="AE321" s="1058"/>
      <c r="AF321" s="1058"/>
      <c r="AG321" s="105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9">
        <v>22</v>
      </c>
      <c r="B322" s="1059">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58"/>
      <c r="AD322" s="1058"/>
      <c r="AE322" s="1058"/>
      <c r="AF322" s="1058"/>
      <c r="AG322" s="105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9">
        <v>23</v>
      </c>
      <c r="B323" s="1059">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58"/>
      <c r="AD323" s="1058"/>
      <c r="AE323" s="1058"/>
      <c r="AF323" s="1058"/>
      <c r="AG323" s="105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9">
        <v>24</v>
      </c>
      <c r="B324" s="1059">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58"/>
      <c r="AD324" s="1058"/>
      <c r="AE324" s="1058"/>
      <c r="AF324" s="1058"/>
      <c r="AG324" s="105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9">
        <v>25</v>
      </c>
      <c r="B325" s="1059">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58"/>
      <c r="AD325" s="1058"/>
      <c r="AE325" s="1058"/>
      <c r="AF325" s="1058"/>
      <c r="AG325" s="105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9">
        <v>26</v>
      </c>
      <c r="B326" s="1059">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58"/>
      <c r="AD326" s="1058"/>
      <c r="AE326" s="1058"/>
      <c r="AF326" s="1058"/>
      <c r="AG326" s="105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9">
        <v>27</v>
      </c>
      <c r="B327" s="1059">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58"/>
      <c r="AD327" s="1058"/>
      <c r="AE327" s="1058"/>
      <c r="AF327" s="1058"/>
      <c r="AG327" s="105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9">
        <v>28</v>
      </c>
      <c r="B328" s="1059">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58"/>
      <c r="AD328" s="1058"/>
      <c r="AE328" s="1058"/>
      <c r="AF328" s="1058"/>
      <c r="AG328" s="105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9">
        <v>29</v>
      </c>
      <c r="B329" s="1059">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58"/>
      <c r="AD329" s="1058"/>
      <c r="AE329" s="1058"/>
      <c r="AF329" s="1058"/>
      <c r="AG329" s="105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9">
        <v>30</v>
      </c>
      <c r="B330" s="1059">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58"/>
      <c r="AD330" s="1058"/>
      <c r="AE330" s="1058"/>
      <c r="AF330" s="1058"/>
      <c r="AG330" s="105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7"/>
      <c r="AP333" s="428" t="s">
        <v>298</v>
      </c>
      <c r="AQ333" s="428"/>
      <c r="AR333" s="428"/>
      <c r="AS333" s="428"/>
      <c r="AT333" s="428"/>
      <c r="AU333" s="428"/>
      <c r="AV333" s="428"/>
      <c r="AW333" s="428"/>
      <c r="AX333" s="428"/>
      <c r="AY333" s="34">
        <f t="shared" ref="AY333:AY334" si="7">$AY$331</f>
        <v>0</v>
      </c>
    </row>
    <row r="334" spans="1:51" ht="26.25" customHeight="1" x14ac:dyDescent="0.15">
      <c r="A334" s="1059">
        <v>1</v>
      </c>
      <c r="B334" s="1059">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58"/>
      <c r="AD334" s="1058"/>
      <c r="AE334" s="1058"/>
      <c r="AF334" s="1058"/>
      <c r="AG334" s="105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9">
        <v>2</v>
      </c>
      <c r="B335" s="1059">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58"/>
      <c r="AD335" s="1058"/>
      <c r="AE335" s="1058"/>
      <c r="AF335" s="1058"/>
      <c r="AG335" s="105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9">
        <v>3</v>
      </c>
      <c r="B336" s="1059">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58"/>
      <c r="AD336" s="1058"/>
      <c r="AE336" s="1058"/>
      <c r="AF336" s="1058"/>
      <c r="AG336" s="105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9">
        <v>4</v>
      </c>
      <c r="B337" s="1059">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58"/>
      <c r="AD337" s="1058"/>
      <c r="AE337" s="1058"/>
      <c r="AF337" s="1058"/>
      <c r="AG337" s="105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9">
        <v>5</v>
      </c>
      <c r="B338" s="1059">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58"/>
      <c r="AD338" s="1058"/>
      <c r="AE338" s="1058"/>
      <c r="AF338" s="1058"/>
      <c r="AG338" s="105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9">
        <v>6</v>
      </c>
      <c r="B339" s="1059">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58"/>
      <c r="AD339" s="1058"/>
      <c r="AE339" s="1058"/>
      <c r="AF339" s="1058"/>
      <c r="AG339" s="105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9">
        <v>7</v>
      </c>
      <c r="B340" s="1059">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58"/>
      <c r="AD340" s="1058"/>
      <c r="AE340" s="1058"/>
      <c r="AF340" s="1058"/>
      <c r="AG340" s="105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9">
        <v>8</v>
      </c>
      <c r="B341" s="1059">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58"/>
      <c r="AD341" s="1058"/>
      <c r="AE341" s="1058"/>
      <c r="AF341" s="1058"/>
      <c r="AG341" s="105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9">
        <v>9</v>
      </c>
      <c r="B342" s="1059">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58"/>
      <c r="AD342" s="1058"/>
      <c r="AE342" s="1058"/>
      <c r="AF342" s="1058"/>
      <c r="AG342" s="105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9">
        <v>10</v>
      </c>
      <c r="B343" s="1059">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58"/>
      <c r="AD343" s="1058"/>
      <c r="AE343" s="1058"/>
      <c r="AF343" s="1058"/>
      <c r="AG343" s="105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9">
        <v>11</v>
      </c>
      <c r="B344" s="1059">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58"/>
      <c r="AD344" s="1058"/>
      <c r="AE344" s="1058"/>
      <c r="AF344" s="1058"/>
      <c r="AG344" s="105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9">
        <v>12</v>
      </c>
      <c r="B345" s="1059">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58"/>
      <c r="AD345" s="1058"/>
      <c r="AE345" s="1058"/>
      <c r="AF345" s="1058"/>
      <c r="AG345" s="105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9">
        <v>13</v>
      </c>
      <c r="B346" s="1059">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58"/>
      <c r="AD346" s="1058"/>
      <c r="AE346" s="1058"/>
      <c r="AF346" s="1058"/>
      <c r="AG346" s="105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9">
        <v>14</v>
      </c>
      <c r="B347" s="1059">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58"/>
      <c r="AD347" s="1058"/>
      <c r="AE347" s="1058"/>
      <c r="AF347" s="1058"/>
      <c r="AG347" s="105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9">
        <v>15</v>
      </c>
      <c r="B348" s="1059">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58"/>
      <c r="AD348" s="1058"/>
      <c r="AE348" s="1058"/>
      <c r="AF348" s="1058"/>
      <c r="AG348" s="105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9">
        <v>16</v>
      </c>
      <c r="B349" s="1059">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58"/>
      <c r="AD349" s="1058"/>
      <c r="AE349" s="1058"/>
      <c r="AF349" s="1058"/>
      <c r="AG349" s="105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9">
        <v>17</v>
      </c>
      <c r="B350" s="1059">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58"/>
      <c r="AD350" s="1058"/>
      <c r="AE350" s="1058"/>
      <c r="AF350" s="1058"/>
      <c r="AG350" s="105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9">
        <v>18</v>
      </c>
      <c r="B351" s="1059">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58"/>
      <c r="AD351" s="1058"/>
      <c r="AE351" s="1058"/>
      <c r="AF351" s="1058"/>
      <c r="AG351" s="105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9">
        <v>19</v>
      </c>
      <c r="B352" s="1059">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58"/>
      <c r="AD352" s="1058"/>
      <c r="AE352" s="1058"/>
      <c r="AF352" s="1058"/>
      <c r="AG352" s="105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9">
        <v>20</v>
      </c>
      <c r="B353" s="1059">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58"/>
      <c r="AD353" s="1058"/>
      <c r="AE353" s="1058"/>
      <c r="AF353" s="1058"/>
      <c r="AG353" s="105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9">
        <v>21</v>
      </c>
      <c r="B354" s="1059">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58"/>
      <c r="AD354" s="1058"/>
      <c r="AE354" s="1058"/>
      <c r="AF354" s="1058"/>
      <c r="AG354" s="105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9">
        <v>22</v>
      </c>
      <c r="B355" s="1059">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58"/>
      <c r="AD355" s="1058"/>
      <c r="AE355" s="1058"/>
      <c r="AF355" s="1058"/>
      <c r="AG355" s="105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9">
        <v>23</v>
      </c>
      <c r="B356" s="1059">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58"/>
      <c r="AD356" s="1058"/>
      <c r="AE356" s="1058"/>
      <c r="AF356" s="1058"/>
      <c r="AG356" s="105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9">
        <v>24</v>
      </c>
      <c r="B357" s="1059">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58"/>
      <c r="AD357" s="1058"/>
      <c r="AE357" s="1058"/>
      <c r="AF357" s="1058"/>
      <c r="AG357" s="105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9">
        <v>25</v>
      </c>
      <c r="B358" s="1059">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58"/>
      <c r="AD358" s="1058"/>
      <c r="AE358" s="1058"/>
      <c r="AF358" s="1058"/>
      <c r="AG358" s="105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9">
        <v>26</v>
      </c>
      <c r="B359" s="1059">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58"/>
      <c r="AD359" s="1058"/>
      <c r="AE359" s="1058"/>
      <c r="AF359" s="1058"/>
      <c r="AG359" s="105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9">
        <v>27</v>
      </c>
      <c r="B360" s="1059">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58"/>
      <c r="AD360" s="1058"/>
      <c r="AE360" s="1058"/>
      <c r="AF360" s="1058"/>
      <c r="AG360" s="105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9">
        <v>28</v>
      </c>
      <c r="B361" s="1059">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58"/>
      <c r="AD361" s="1058"/>
      <c r="AE361" s="1058"/>
      <c r="AF361" s="1058"/>
      <c r="AG361" s="105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9">
        <v>29</v>
      </c>
      <c r="B362" s="1059">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58"/>
      <c r="AD362" s="1058"/>
      <c r="AE362" s="1058"/>
      <c r="AF362" s="1058"/>
      <c r="AG362" s="105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9">
        <v>30</v>
      </c>
      <c r="B363" s="1059">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58"/>
      <c r="AD363" s="1058"/>
      <c r="AE363" s="1058"/>
      <c r="AF363" s="1058"/>
      <c r="AG363" s="105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7"/>
      <c r="AP366" s="428" t="s">
        <v>298</v>
      </c>
      <c r="AQ366" s="428"/>
      <c r="AR366" s="428"/>
      <c r="AS366" s="428"/>
      <c r="AT366" s="428"/>
      <c r="AU366" s="428"/>
      <c r="AV366" s="428"/>
      <c r="AW366" s="428"/>
      <c r="AX366" s="428"/>
      <c r="AY366" s="34">
        <f t="shared" ref="AY366:AY367" si="8">$AY$364</f>
        <v>0</v>
      </c>
    </row>
    <row r="367" spans="1:51" ht="26.25" customHeight="1" x14ac:dyDescent="0.15">
      <c r="A367" s="1059">
        <v>1</v>
      </c>
      <c r="B367" s="1059">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58"/>
      <c r="AD367" s="1058"/>
      <c r="AE367" s="1058"/>
      <c r="AF367" s="1058"/>
      <c r="AG367" s="105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9">
        <v>2</v>
      </c>
      <c r="B368" s="1059">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58"/>
      <c r="AD368" s="1058"/>
      <c r="AE368" s="1058"/>
      <c r="AF368" s="1058"/>
      <c r="AG368" s="105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9">
        <v>3</v>
      </c>
      <c r="B369" s="1059">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58"/>
      <c r="AD369" s="1058"/>
      <c r="AE369" s="1058"/>
      <c r="AF369" s="1058"/>
      <c r="AG369" s="105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9">
        <v>4</v>
      </c>
      <c r="B370" s="1059">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58"/>
      <c r="AD370" s="1058"/>
      <c r="AE370" s="1058"/>
      <c r="AF370" s="1058"/>
      <c r="AG370" s="105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9">
        <v>5</v>
      </c>
      <c r="B371" s="1059">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58"/>
      <c r="AD371" s="1058"/>
      <c r="AE371" s="1058"/>
      <c r="AF371" s="1058"/>
      <c r="AG371" s="105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9">
        <v>6</v>
      </c>
      <c r="B372" s="1059">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58"/>
      <c r="AD372" s="1058"/>
      <c r="AE372" s="1058"/>
      <c r="AF372" s="1058"/>
      <c r="AG372" s="105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9">
        <v>7</v>
      </c>
      <c r="B373" s="1059">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58"/>
      <c r="AD373" s="1058"/>
      <c r="AE373" s="1058"/>
      <c r="AF373" s="1058"/>
      <c r="AG373" s="105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9">
        <v>8</v>
      </c>
      <c r="B374" s="1059">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58"/>
      <c r="AD374" s="1058"/>
      <c r="AE374" s="1058"/>
      <c r="AF374" s="1058"/>
      <c r="AG374" s="105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9">
        <v>9</v>
      </c>
      <c r="B375" s="1059">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58"/>
      <c r="AD375" s="1058"/>
      <c r="AE375" s="1058"/>
      <c r="AF375" s="1058"/>
      <c r="AG375" s="105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9">
        <v>10</v>
      </c>
      <c r="B376" s="1059">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58"/>
      <c r="AD376" s="1058"/>
      <c r="AE376" s="1058"/>
      <c r="AF376" s="1058"/>
      <c r="AG376" s="105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9">
        <v>11</v>
      </c>
      <c r="B377" s="1059">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58"/>
      <c r="AD377" s="1058"/>
      <c r="AE377" s="1058"/>
      <c r="AF377" s="1058"/>
      <c r="AG377" s="105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9">
        <v>12</v>
      </c>
      <c r="B378" s="1059">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58"/>
      <c r="AD378" s="1058"/>
      <c r="AE378" s="1058"/>
      <c r="AF378" s="1058"/>
      <c r="AG378" s="105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9">
        <v>13</v>
      </c>
      <c r="B379" s="1059">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58"/>
      <c r="AD379" s="1058"/>
      <c r="AE379" s="1058"/>
      <c r="AF379" s="1058"/>
      <c r="AG379" s="105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9">
        <v>14</v>
      </c>
      <c r="B380" s="1059">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58"/>
      <c r="AD380" s="1058"/>
      <c r="AE380" s="1058"/>
      <c r="AF380" s="1058"/>
      <c r="AG380" s="105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9">
        <v>15</v>
      </c>
      <c r="B381" s="1059">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58"/>
      <c r="AD381" s="1058"/>
      <c r="AE381" s="1058"/>
      <c r="AF381" s="1058"/>
      <c r="AG381" s="105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9">
        <v>16</v>
      </c>
      <c r="B382" s="1059">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58"/>
      <c r="AD382" s="1058"/>
      <c r="AE382" s="1058"/>
      <c r="AF382" s="1058"/>
      <c r="AG382" s="105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9">
        <v>17</v>
      </c>
      <c r="B383" s="1059">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58"/>
      <c r="AD383" s="1058"/>
      <c r="AE383" s="1058"/>
      <c r="AF383" s="1058"/>
      <c r="AG383" s="105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9">
        <v>18</v>
      </c>
      <c r="B384" s="1059">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58"/>
      <c r="AD384" s="1058"/>
      <c r="AE384" s="1058"/>
      <c r="AF384" s="1058"/>
      <c r="AG384" s="105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9">
        <v>19</v>
      </c>
      <c r="B385" s="1059">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58"/>
      <c r="AD385" s="1058"/>
      <c r="AE385" s="1058"/>
      <c r="AF385" s="1058"/>
      <c r="AG385" s="105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9">
        <v>20</v>
      </c>
      <c r="B386" s="1059">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58"/>
      <c r="AD386" s="1058"/>
      <c r="AE386" s="1058"/>
      <c r="AF386" s="1058"/>
      <c r="AG386" s="105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9">
        <v>21</v>
      </c>
      <c r="B387" s="1059">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58"/>
      <c r="AD387" s="1058"/>
      <c r="AE387" s="1058"/>
      <c r="AF387" s="1058"/>
      <c r="AG387" s="105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9">
        <v>22</v>
      </c>
      <c r="B388" s="1059">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58"/>
      <c r="AD388" s="1058"/>
      <c r="AE388" s="1058"/>
      <c r="AF388" s="1058"/>
      <c r="AG388" s="105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9">
        <v>23</v>
      </c>
      <c r="B389" s="1059">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58"/>
      <c r="AD389" s="1058"/>
      <c r="AE389" s="1058"/>
      <c r="AF389" s="1058"/>
      <c r="AG389" s="105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9">
        <v>24</v>
      </c>
      <c r="B390" s="1059">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58"/>
      <c r="AD390" s="1058"/>
      <c r="AE390" s="1058"/>
      <c r="AF390" s="1058"/>
      <c r="AG390" s="105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9">
        <v>25</v>
      </c>
      <c r="B391" s="1059">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58"/>
      <c r="AD391" s="1058"/>
      <c r="AE391" s="1058"/>
      <c r="AF391" s="1058"/>
      <c r="AG391" s="105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9">
        <v>26</v>
      </c>
      <c r="B392" s="1059">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58"/>
      <c r="AD392" s="1058"/>
      <c r="AE392" s="1058"/>
      <c r="AF392" s="1058"/>
      <c r="AG392" s="105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9">
        <v>27</v>
      </c>
      <c r="B393" s="1059">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58"/>
      <c r="AD393" s="1058"/>
      <c r="AE393" s="1058"/>
      <c r="AF393" s="1058"/>
      <c r="AG393" s="105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9">
        <v>28</v>
      </c>
      <c r="B394" s="1059">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58"/>
      <c r="AD394" s="1058"/>
      <c r="AE394" s="1058"/>
      <c r="AF394" s="1058"/>
      <c r="AG394" s="105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9">
        <v>29</v>
      </c>
      <c r="B395" s="1059">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58"/>
      <c r="AD395" s="1058"/>
      <c r="AE395" s="1058"/>
      <c r="AF395" s="1058"/>
      <c r="AG395" s="105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9">
        <v>30</v>
      </c>
      <c r="B396" s="1059">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58"/>
      <c r="AD396" s="1058"/>
      <c r="AE396" s="1058"/>
      <c r="AF396" s="1058"/>
      <c r="AG396" s="105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7"/>
      <c r="AP399" s="428" t="s">
        <v>298</v>
      </c>
      <c r="AQ399" s="428"/>
      <c r="AR399" s="428"/>
      <c r="AS399" s="428"/>
      <c r="AT399" s="428"/>
      <c r="AU399" s="428"/>
      <c r="AV399" s="428"/>
      <c r="AW399" s="428"/>
      <c r="AX399" s="428"/>
      <c r="AY399" s="34">
        <f t="shared" ref="AY399:AY400" si="9">$AY$397</f>
        <v>0</v>
      </c>
    </row>
    <row r="400" spans="1:51" ht="26.25" customHeight="1" x14ac:dyDescent="0.15">
      <c r="A400" s="1059">
        <v>1</v>
      </c>
      <c r="B400" s="1059">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58"/>
      <c r="AD400" s="1058"/>
      <c r="AE400" s="1058"/>
      <c r="AF400" s="1058"/>
      <c r="AG400" s="105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9">
        <v>2</v>
      </c>
      <c r="B401" s="1059">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58"/>
      <c r="AD401" s="1058"/>
      <c r="AE401" s="1058"/>
      <c r="AF401" s="1058"/>
      <c r="AG401" s="105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9">
        <v>3</v>
      </c>
      <c r="B402" s="1059">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58"/>
      <c r="AD402" s="1058"/>
      <c r="AE402" s="1058"/>
      <c r="AF402" s="1058"/>
      <c r="AG402" s="105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9">
        <v>4</v>
      </c>
      <c r="B403" s="1059">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58"/>
      <c r="AD403" s="1058"/>
      <c r="AE403" s="1058"/>
      <c r="AF403" s="1058"/>
      <c r="AG403" s="105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9">
        <v>5</v>
      </c>
      <c r="B404" s="1059">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58"/>
      <c r="AD404" s="1058"/>
      <c r="AE404" s="1058"/>
      <c r="AF404" s="1058"/>
      <c r="AG404" s="105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9">
        <v>6</v>
      </c>
      <c r="B405" s="1059">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58"/>
      <c r="AD405" s="1058"/>
      <c r="AE405" s="1058"/>
      <c r="AF405" s="1058"/>
      <c r="AG405" s="105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9">
        <v>7</v>
      </c>
      <c r="B406" s="1059">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58"/>
      <c r="AD406" s="1058"/>
      <c r="AE406" s="1058"/>
      <c r="AF406" s="1058"/>
      <c r="AG406" s="105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9">
        <v>8</v>
      </c>
      <c r="B407" s="1059">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58"/>
      <c r="AD407" s="1058"/>
      <c r="AE407" s="1058"/>
      <c r="AF407" s="1058"/>
      <c r="AG407" s="105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9">
        <v>9</v>
      </c>
      <c r="B408" s="1059">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58"/>
      <c r="AD408" s="1058"/>
      <c r="AE408" s="1058"/>
      <c r="AF408" s="1058"/>
      <c r="AG408" s="105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9">
        <v>10</v>
      </c>
      <c r="B409" s="1059">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58"/>
      <c r="AD409" s="1058"/>
      <c r="AE409" s="1058"/>
      <c r="AF409" s="1058"/>
      <c r="AG409" s="105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9">
        <v>11</v>
      </c>
      <c r="B410" s="1059">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58"/>
      <c r="AD410" s="1058"/>
      <c r="AE410" s="1058"/>
      <c r="AF410" s="1058"/>
      <c r="AG410" s="105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9">
        <v>12</v>
      </c>
      <c r="B411" s="1059">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58"/>
      <c r="AD411" s="1058"/>
      <c r="AE411" s="1058"/>
      <c r="AF411" s="1058"/>
      <c r="AG411" s="105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9">
        <v>13</v>
      </c>
      <c r="B412" s="1059">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58"/>
      <c r="AD412" s="1058"/>
      <c r="AE412" s="1058"/>
      <c r="AF412" s="1058"/>
      <c r="AG412" s="105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9">
        <v>14</v>
      </c>
      <c r="B413" s="1059">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58"/>
      <c r="AD413" s="1058"/>
      <c r="AE413" s="1058"/>
      <c r="AF413" s="1058"/>
      <c r="AG413" s="105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9">
        <v>15</v>
      </c>
      <c r="B414" s="1059">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58"/>
      <c r="AD414" s="1058"/>
      <c r="AE414" s="1058"/>
      <c r="AF414" s="1058"/>
      <c r="AG414" s="105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9">
        <v>16</v>
      </c>
      <c r="B415" s="1059">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58"/>
      <c r="AD415" s="1058"/>
      <c r="AE415" s="1058"/>
      <c r="AF415" s="1058"/>
      <c r="AG415" s="105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9">
        <v>17</v>
      </c>
      <c r="B416" s="1059">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58"/>
      <c r="AD416" s="1058"/>
      <c r="AE416" s="1058"/>
      <c r="AF416" s="1058"/>
      <c r="AG416" s="105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9">
        <v>18</v>
      </c>
      <c r="B417" s="1059">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58"/>
      <c r="AD417" s="1058"/>
      <c r="AE417" s="1058"/>
      <c r="AF417" s="1058"/>
      <c r="AG417" s="105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9">
        <v>19</v>
      </c>
      <c r="B418" s="1059">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58"/>
      <c r="AD418" s="1058"/>
      <c r="AE418" s="1058"/>
      <c r="AF418" s="1058"/>
      <c r="AG418" s="105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9">
        <v>20</v>
      </c>
      <c r="B419" s="1059">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58"/>
      <c r="AD419" s="1058"/>
      <c r="AE419" s="1058"/>
      <c r="AF419" s="1058"/>
      <c r="AG419" s="105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9">
        <v>21</v>
      </c>
      <c r="B420" s="1059">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58"/>
      <c r="AD420" s="1058"/>
      <c r="AE420" s="1058"/>
      <c r="AF420" s="1058"/>
      <c r="AG420" s="105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9">
        <v>22</v>
      </c>
      <c r="B421" s="1059">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58"/>
      <c r="AD421" s="1058"/>
      <c r="AE421" s="1058"/>
      <c r="AF421" s="1058"/>
      <c r="AG421" s="105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9">
        <v>23</v>
      </c>
      <c r="B422" s="1059">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58"/>
      <c r="AD422" s="1058"/>
      <c r="AE422" s="1058"/>
      <c r="AF422" s="1058"/>
      <c r="AG422" s="105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9">
        <v>24</v>
      </c>
      <c r="B423" s="1059">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58"/>
      <c r="AD423" s="1058"/>
      <c r="AE423" s="1058"/>
      <c r="AF423" s="1058"/>
      <c r="AG423" s="105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9">
        <v>25</v>
      </c>
      <c r="B424" s="1059">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58"/>
      <c r="AD424" s="1058"/>
      <c r="AE424" s="1058"/>
      <c r="AF424" s="1058"/>
      <c r="AG424" s="105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9">
        <v>26</v>
      </c>
      <c r="B425" s="1059">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58"/>
      <c r="AD425" s="1058"/>
      <c r="AE425" s="1058"/>
      <c r="AF425" s="1058"/>
      <c r="AG425" s="105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9">
        <v>27</v>
      </c>
      <c r="B426" s="1059">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58"/>
      <c r="AD426" s="1058"/>
      <c r="AE426" s="1058"/>
      <c r="AF426" s="1058"/>
      <c r="AG426" s="105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9">
        <v>28</v>
      </c>
      <c r="B427" s="1059">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58"/>
      <c r="AD427" s="1058"/>
      <c r="AE427" s="1058"/>
      <c r="AF427" s="1058"/>
      <c r="AG427" s="105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9">
        <v>29</v>
      </c>
      <c r="B428" s="1059">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58"/>
      <c r="AD428" s="1058"/>
      <c r="AE428" s="1058"/>
      <c r="AF428" s="1058"/>
      <c r="AG428" s="105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9">
        <v>30</v>
      </c>
      <c r="B429" s="1059">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58"/>
      <c r="AD429" s="1058"/>
      <c r="AE429" s="1058"/>
      <c r="AF429" s="1058"/>
      <c r="AG429" s="105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7"/>
      <c r="AP432" s="428" t="s">
        <v>298</v>
      </c>
      <c r="AQ432" s="428"/>
      <c r="AR432" s="428"/>
      <c r="AS432" s="428"/>
      <c r="AT432" s="428"/>
      <c r="AU432" s="428"/>
      <c r="AV432" s="428"/>
      <c r="AW432" s="428"/>
      <c r="AX432" s="428"/>
      <c r="AY432" s="34">
        <f t="shared" ref="AY432:AY433" si="10">$AY$430</f>
        <v>0</v>
      </c>
    </row>
    <row r="433" spans="1:51" ht="26.25" customHeight="1" x14ac:dyDescent="0.15">
      <c r="A433" s="1059">
        <v>1</v>
      </c>
      <c r="B433" s="1059">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58"/>
      <c r="AD433" s="1058"/>
      <c r="AE433" s="1058"/>
      <c r="AF433" s="1058"/>
      <c r="AG433" s="105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9">
        <v>2</v>
      </c>
      <c r="B434" s="1059">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58"/>
      <c r="AD434" s="1058"/>
      <c r="AE434" s="1058"/>
      <c r="AF434" s="1058"/>
      <c r="AG434" s="105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9">
        <v>3</v>
      </c>
      <c r="B435" s="1059">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58"/>
      <c r="AD435" s="1058"/>
      <c r="AE435" s="1058"/>
      <c r="AF435" s="1058"/>
      <c r="AG435" s="105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9">
        <v>4</v>
      </c>
      <c r="B436" s="1059">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58"/>
      <c r="AD436" s="1058"/>
      <c r="AE436" s="1058"/>
      <c r="AF436" s="1058"/>
      <c r="AG436" s="105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9">
        <v>5</v>
      </c>
      <c r="B437" s="1059">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58"/>
      <c r="AD437" s="1058"/>
      <c r="AE437" s="1058"/>
      <c r="AF437" s="1058"/>
      <c r="AG437" s="105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9">
        <v>6</v>
      </c>
      <c r="B438" s="1059">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58"/>
      <c r="AD438" s="1058"/>
      <c r="AE438" s="1058"/>
      <c r="AF438" s="1058"/>
      <c r="AG438" s="105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9">
        <v>7</v>
      </c>
      <c r="B439" s="1059">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58"/>
      <c r="AD439" s="1058"/>
      <c r="AE439" s="1058"/>
      <c r="AF439" s="1058"/>
      <c r="AG439" s="105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9">
        <v>8</v>
      </c>
      <c r="B440" s="1059">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58"/>
      <c r="AD440" s="1058"/>
      <c r="AE440" s="1058"/>
      <c r="AF440" s="1058"/>
      <c r="AG440" s="105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9">
        <v>9</v>
      </c>
      <c r="B441" s="1059">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58"/>
      <c r="AD441" s="1058"/>
      <c r="AE441" s="1058"/>
      <c r="AF441" s="1058"/>
      <c r="AG441" s="105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9">
        <v>10</v>
      </c>
      <c r="B442" s="1059">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58"/>
      <c r="AD442" s="1058"/>
      <c r="AE442" s="1058"/>
      <c r="AF442" s="1058"/>
      <c r="AG442" s="105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9">
        <v>11</v>
      </c>
      <c r="B443" s="1059">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58"/>
      <c r="AD443" s="1058"/>
      <c r="AE443" s="1058"/>
      <c r="AF443" s="1058"/>
      <c r="AG443" s="105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9">
        <v>12</v>
      </c>
      <c r="B444" s="1059">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58"/>
      <c r="AD444" s="1058"/>
      <c r="AE444" s="1058"/>
      <c r="AF444" s="1058"/>
      <c r="AG444" s="105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9">
        <v>13</v>
      </c>
      <c r="B445" s="1059">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58"/>
      <c r="AD445" s="1058"/>
      <c r="AE445" s="1058"/>
      <c r="AF445" s="1058"/>
      <c r="AG445" s="105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9">
        <v>14</v>
      </c>
      <c r="B446" s="1059">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58"/>
      <c r="AD446" s="1058"/>
      <c r="AE446" s="1058"/>
      <c r="AF446" s="1058"/>
      <c r="AG446" s="105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9">
        <v>15</v>
      </c>
      <c r="B447" s="1059">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58"/>
      <c r="AD447" s="1058"/>
      <c r="AE447" s="1058"/>
      <c r="AF447" s="1058"/>
      <c r="AG447" s="105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9">
        <v>16</v>
      </c>
      <c r="B448" s="1059">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58"/>
      <c r="AD448" s="1058"/>
      <c r="AE448" s="1058"/>
      <c r="AF448" s="1058"/>
      <c r="AG448" s="105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9">
        <v>17</v>
      </c>
      <c r="B449" s="1059">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58"/>
      <c r="AD449" s="1058"/>
      <c r="AE449" s="1058"/>
      <c r="AF449" s="1058"/>
      <c r="AG449" s="105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9">
        <v>18</v>
      </c>
      <c r="B450" s="1059">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58"/>
      <c r="AD450" s="1058"/>
      <c r="AE450" s="1058"/>
      <c r="AF450" s="1058"/>
      <c r="AG450" s="105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9">
        <v>19</v>
      </c>
      <c r="B451" s="1059">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58"/>
      <c r="AD451" s="1058"/>
      <c r="AE451" s="1058"/>
      <c r="AF451" s="1058"/>
      <c r="AG451" s="105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9">
        <v>20</v>
      </c>
      <c r="B452" s="1059">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58"/>
      <c r="AD452" s="1058"/>
      <c r="AE452" s="1058"/>
      <c r="AF452" s="1058"/>
      <c r="AG452" s="105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9">
        <v>21</v>
      </c>
      <c r="B453" s="1059">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58"/>
      <c r="AD453" s="1058"/>
      <c r="AE453" s="1058"/>
      <c r="AF453" s="1058"/>
      <c r="AG453" s="105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9">
        <v>22</v>
      </c>
      <c r="B454" s="1059">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58"/>
      <c r="AD454" s="1058"/>
      <c r="AE454" s="1058"/>
      <c r="AF454" s="1058"/>
      <c r="AG454" s="105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9">
        <v>23</v>
      </c>
      <c r="B455" s="1059">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58"/>
      <c r="AD455" s="1058"/>
      <c r="AE455" s="1058"/>
      <c r="AF455" s="1058"/>
      <c r="AG455" s="105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9">
        <v>24</v>
      </c>
      <c r="B456" s="1059">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58"/>
      <c r="AD456" s="1058"/>
      <c r="AE456" s="1058"/>
      <c r="AF456" s="1058"/>
      <c r="AG456" s="105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9">
        <v>25</v>
      </c>
      <c r="B457" s="1059">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58"/>
      <c r="AD457" s="1058"/>
      <c r="AE457" s="1058"/>
      <c r="AF457" s="1058"/>
      <c r="AG457" s="105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9">
        <v>26</v>
      </c>
      <c r="B458" s="1059">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58"/>
      <c r="AD458" s="1058"/>
      <c r="AE458" s="1058"/>
      <c r="AF458" s="1058"/>
      <c r="AG458" s="105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9">
        <v>27</v>
      </c>
      <c r="B459" s="1059">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58"/>
      <c r="AD459" s="1058"/>
      <c r="AE459" s="1058"/>
      <c r="AF459" s="1058"/>
      <c r="AG459" s="105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9">
        <v>28</v>
      </c>
      <c r="B460" s="1059">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58"/>
      <c r="AD460" s="1058"/>
      <c r="AE460" s="1058"/>
      <c r="AF460" s="1058"/>
      <c r="AG460" s="105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9">
        <v>29</v>
      </c>
      <c r="B461" s="1059">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58"/>
      <c r="AD461" s="1058"/>
      <c r="AE461" s="1058"/>
      <c r="AF461" s="1058"/>
      <c r="AG461" s="105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9">
        <v>30</v>
      </c>
      <c r="B462" s="1059">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58"/>
      <c r="AD462" s="1058"/>
      <c r="AE462" s="1058"/>
      <c r="AF462" s="1058"/>
      <c r="AG462" s="105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7"/>
      <c r="AP465" s="428" t="s">
        <v>298</v>
      </c>
      <c r="AQ465" s="428"/>
      <c r="AR465" s="428"/>
      <c r="AS465" s="428"/>
      <c r="AT465" s="428"/>
      <c r="AU465" s="428"/>
      <c r="AV465" s="428"/>
      <c r="AW465" s="428"/>
      <c r="AX465" s="428"/>
      <c r="AY465" s="34">
        <f t="shared" ref="AY465:AY466" si="11">$AY$463</f>
        <v>0</v>
      </c>
    </row>
    <row r="466" spans="1:51" ht="26.25" customHeight="1" x14ac:dyDescent="0.15">
      <c r="A466" s="1059">
        <v>1</v>
      </c>
      <c r="B466" s="1059">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58"/>
      <c r="AD466" s="1058"/>
      <c r="AE466" s="1058"/>
      <c r="AF466" s="1058"/>
      <c r="AG466" s="105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9">
        <v>2</v>
      </c>
      <c r="B467" s="1059">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58"/>
      <c r="AD467" s="1058"/>
      <c r="AE467" s="1058"/>
      <c r="AF467" s="1058"/>
      <c r="AG467" s="105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9">
        <v>3</v>
      </c>
      <c r="B468" s="1059">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58"/>
      <c r="AD468" s="1058"/>
      <c r="AE468" s="1058"/>
      <c r="AF468" s="1058"/>
      <c r="AG468" s="105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9">
        <v>4</v>
      </c>
      <c r="B469" s="1059">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58"/>
      <c r="AD469" s="1058"/>
      <c r="AE469" s="1058"/>
      <c r="AF469" s="1058"/>
      <c r="AG469" s="105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9">
        <v>5</v>
      </c>
      <c r="B470" s="1059">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58"/>
      <c r="AD470" s="1058"/>
      <c r="AE470" s="1058"/>
      <c r="AF470" s="1058"/>
      <c r="AG470" s="105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9">
        <v>6</v>
      </c>
      <c r="B471" s="1059">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58"/>
      <c r="AD471" s="1058"/>
      <c r="AE471" s="1058"/>
      <c r="AF471" s="1058"/>
      <c r="AG471" s="105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9">
        <v>7</v>
      </c>
      <c r="B472" s="1059">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58"/>
      <c r="AD472" s="1058"/>
      <c r="AE472" s="1058"/>
      <c r="AF472" s="1058"/>
      <c r="AG472" s="105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9">
        <v>8</v>
      </c>
      <c r="B473" s="1059">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58"/>
      <c r="AD473" s="1058"/>
      <c r="AE473" s="1058"/>
      <c r="AF473" s="1058"/>
      <c r="AG473" s="105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9">
        <v>9</v>
      </c>
      <c r="B474" s="1059">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58"/>
      <c r="AD474" s="1058"/>
      <c r="AE474" s="1058"/>
      <c r="AF474" s="1058"/>
      <c r="AG474" s="105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9">
        <v>10</v>
      </c>
      <c r="B475" s="1059">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58"/>
      <c r="AD475" s="1058"/>
      <c r="AE475" s="1058"/>
      <c r="AF475" s="1058"/>
      <c r="AG475" s="105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9">
        <v>11</v>
      </c>
      <c r="B476" s="1059">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58"/>
      <c r="AD476" s="1058"/>
      <c r="AE476" s="1058"/>
      <c r="AF476" s="1058"/>
      <c r="AG476" s="105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9">
        <v>12</v>
      </c>
      <c r="B477" s="1059">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58"/>
      <c r="AD477" s="1058"/>
      <c r="AE477" s="1058"/>
      <c r="AF477" s="1058"/>
      <c r="AG477" s="105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9">
        <v>13</v>
      </c>
      <c r="B478" s="1059">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58"/>
      <c r="AD478" s="1058"/>
      <c r="AE478" s="1058"/>
      <c r="AF478" s="1058"/>
      <c r="AG478" s="105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9">
        <v>14</v>
      </c>
      <c r="B479" s="1059">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58"/>
      <c r="AD479" s="1058"/>
      <c r="AE479" s="1058"/>
      <c r="AF479" s="1058"/>
      <c r="AG479" s="105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9">
        <v>15</v>
      </c>
      <c r="B480" s="1059">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58"/>
      <c r="AD480" s="1058"/>
      <c r="AE480" s="1058"/>
      <c r="AF480" s="1058"/>
      <c r="AG480" s="105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9">
        <v>16</v>
      </c>
      <c r="B481" s="1059">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58"/>
      <c r="AD481" s="1058"/>
      <c r="AE481" s="1058"/>
      <c r="AF481" s="1058"/>
      <c r="AG481" s="105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9">
        <v>17</v>
      </c>
      <c r="B482" s="1059">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58"/>
      <c r="AD482" s="1058"/>
      <c r="AE482" s="1058"/>
      <c r="AF482" s="1058"/>
      <c r="AG482" s="105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9">
        <v>18</v>
      </c>
      <c r="B483" s="1059">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58"/>
      <c r="AD483" s="1058"/>
      <c r="AE483" s="1058"/>
      <c r="AF483" s="1058"/>
      <c r="AG483" s="105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9">
        <v>19</v>
      </c>
      <c r="B484" s="1059">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58"/>
      <c r="AD484" s="1058"/>
      <c r="AE484" s="1058"/>
      <c r="AF484" s="1058"/>
      <c r="AG484" s="105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9">
        <v>20</v>
      </c>
      <c r="B485" s="1059">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58"/>
      <c r="AD485" s="1058"/>
      <c r="AE485" s="1058"/>
      <c r="AF485" s="1058"/>
      <c r="AG485" s="105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9">
        <v>21</v>
      </c>
      <c r="B486" s="1059">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58"/>
      <c r="AD486" s="1058"/>
      <c r="AE486" s="1058"/>
      <c r="AF486" s="1058"/>
      <c r="AG486" s="105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9">
        <v>22</v>
      </c>
      <c r="B487" s="1059">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58"/>
      <c r="AD487" s="1058"/>
      <c r="AE487" s="1058"/>
      <c r="AF487" s="1058"/>
      <c r="AG487" s="105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9">
        <v>23</v>
      </c>
      <c r="B488" s="1059">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58"/>
      <c r="AD488" s="1058"/>
      <c r="AE488" s="1058"/>
      <c r="AF488" s="1058"/>
      <c r="AG488" s="105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9">
        <v>24</v>
      </c>
      <c r="B489" s="1059">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58"/>
      <c r="AD489" s="1058"/>
      <c r="AE489" s="1058"/>
      <c r="AF489" s="1058"/>
      <c r="AG489" s="105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9">
        <v>25</v>
      </c>
      <c r="B490" s="1059">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58"/>
      <c r="AD490" s="1058"/>
      <c r="AE490" s="1058"/>
      <c r="AF490" s="1058"/>
      <c r="AG490" s="105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9">
        <v>26</v>
      </c>
      <c r="B491" s="1059">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58"/>
      <c r="AD491" s="1058"/>
      <c r="AE491" s="1058"/>
      <c r="AF491" s="1058"/>
      <c r="AG491" s="105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9">
        <v>27</v>
      </c>
      <c r="B492" s="1059">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58"/>
      <c r="AD492" s="1058"/>
      <c r="AE492" s="1058"/>
      <c r="AF492" s="1058"/>
      <c r="AG492" s="105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9">
        <v>28</v>
      </c>
      <c r="B493" s="1059">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58"/>
      <c r="AD493" s="1058"/>
      <c r="AE493" s="1058"/>
      <c r="AF493" s="1058"/>
      <c r="AG493" s="105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9">
        <v>29</v>
      </c>
      <c r="B494" s="1059">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58"/>
      <c r="AD494" s="1058"/>
      <c r="AE494" s="1058"/>
      <c r="AF494" s="1058"/>
      <c r="AG494" s="105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9">
        <v>30</v>
      </c>
      <c r="B495" s="1059">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58"/>
      <c r="AD495" s="1058"/>
      <c r="AE495" s="1058"/>
      <c r="AF495" s="1058"/>
      <c r="AG495" s="105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7"/>
      <c r="AP498" s="428" t="s">
        <v>298</v>
      </c>
      <c r="AQ498" s="428"/>
      <c r="AR498" s="428"/>
      <c r="AS498" s="428"/>
      <c r="AT498" s="428"/>
      <c r="AU498" s="428"/>
      <c r="AV498" s="428"/>
      <c r="AW498" s="428"/>
      <c r="AX498" s="428"/>
      <c r="AY498" s="34">
        <f t="shared" ref="AY498:AY499" si="12">$AY$496</f>
        <v>0</v>
      </c>
    </row>
    <row r="499" spans="1:51" ht="26.25" customHeight="1" x14ac:dyDescent="0.15">
      <c r="A499" s="1059">
        <v>1</v>
      </c>
      <c r="B499" s="1059">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58"/>
      <c r="AD499" s="1058"/>
      <c r="AE499" s="1058"/>
      <c r="AF499" s="1058"/>
      <c r="AG499" s="105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9">
        <v>2</v>
      </c>
      <c r="B500" s="1059">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58"/>
      <c r="AD500" s="1058"/>
      <c r="AE500" s="1058"/>
      <c r="AF500" s="1058"/>
      <c r="AG500" s="105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9">
        <v>3</v>
      </c>
      <c r="B501" s="1059">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58"/>
      <c r="AD501" s="1058"/>
      <c r="AE501" s="1058"/>
      <c r="AF501" s="1058"/>
      <c r="AG501" s="105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9">
        <v>4</v>
      </c>
      <c r="B502" s="1059">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58"/>
      <c r="AD502" s="1058"/>
      <c r="AE502" s="1058"/>
      <c r="AF502" s="1058"/>
      <c r="AG502" s="105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9">
        <v>5</v>
      </c>
      <c r="B503" s="1059">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58"/>
      <c r="AD503" s="1058"/>
      <c r="AE503" s="1058"/>
      <c r="AF503" s="1058"/>
      <c r="AG503" s="105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9">
        <v>6</v>
      </c>
      <c r="B504" s="1059">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58"/>
      <c r="AD504" s="1058"/>
      <c r="AE504" s="1058"/>
      <c r="AF504" s="1058"/>
      <c r="AG504" s="105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9">
        <v>7</v>
      </c>
      <c r="B505" s="1059">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58"/>
      <c r="AD505" s="1058"/>
      <c r="AE505" s="1058"/>
      <c r="AF505" s="1058"/>
      <c r="AG505" s="105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9">
        <v>8</v>
      </c>
      <c r="B506" s="1059">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58"/>
      <c r="AD506" s="1058"/>
      <c r="AE506" s="1058"/>
      <c r="AF506" s="1058"/>
      <c r="AG506" s="105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9">
        <v>9</v>
      </c>
      <c r="B507" s="1059">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58"/>
      <c r="AD507" s="1058"/>
      <c r="AE507" s="1058"/>
      <c r="AF507" s="1058"/>
      <c r="AG507" s="105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9">
        <v>10</v>
      </c>
      <c r="B508" s="1059">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58"/>
      <c r="AD508" s="1058"/>
      <c r="AE508" s="1058"/>
      <c r="AF508" s="1058"/>
      <c r="AG508" s="105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9">
        <v>11</v>
      </c>
      <c r="B509" s="1059">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58"/>
      <c r="AD509" s="1058"/>
      <c r="AE509" s="1058"/>
      <c r="AF509" s="1058"/>
      <c r="AG509" s="105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9">
        <v>12</v>
      </c>
      <c r="B510" s="1059">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58"/>
      <c r="AD510" s="1058"/>
      <c r="AE510" s="1058"/>
      <c r="AF510" s="1058"/>
      <c r="AG510" s="105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9">
        <v>13</v>
      </c>
      <c r="B511" s="1059">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58"/>
      <c r="AD511" s="1058"/>
      <c r="AE511" s="1058"/>
      <c r="AF511" s="1058"/>
      <c r="AG511" s="105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9">
        <v>14</v>
      </c>
      <c r="B512" s="1059">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58"/>
      <c r="AD512" s="1058"/>
      <c r="AE512" s="1058"/>
      <c r="AF512" s="1058"/>
      <c r="AG512" s="105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9">
        <v>15</v>
      </c>
      <c r="B513" s="1059">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58"/>
      <c r="AD513" s="1058"/>
      <c r="AE513" s="1058"/>
      <c r="AF513" s="1058"/>
      <c r="AG513" s="105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9">
        <v>16</v>
      </c>
      <c r="B514" s="1059">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58"/>
      <c r="AD514" s="1058"/>
      <c r="AE514" s="1058"/>
      <c r="AF514" s="1058"/>
      <c r="AG514" s="105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9">
        <v>17</v>
      </c>
      <c r="B515" s="1059">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58"/>
      <c r="AD515" s="1058"/>
      <c r="AE515" s="1058"/>
      <c r="AF515" s="1058"/>
      <c r="AG515" s="105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9">
        <v>18</v>
      </c>
      <c r="B516" s="1059">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58"/>
      <c r="AD516" s="1058"/>
      <c r="AE516" s="1058"/>
      <c r="AF516" s="1058"/>
      <c r="AG516" s="105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9">
        <v>19</v>
      </c>
      <c r="B517" s="1059">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58"/>
      <c r="AD517" s="1058"/>
      <c r="AE517" s="1058"/>
      <c r="AF517" s="1058"/>
      <c r="AG517" s="105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9">
        <v>20</v>
      </c>
      <c r="B518" s="1059">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58"/>
      <c r="AD518" s="1058"/>
      <c r="AE518" s="1058"/>
      <c r="AF518" s="1058"/>
      <c r="AG518" s="105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9">
        <v>21</v>
      </c>
      <c r="B519" s="1059">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58"/>
      <c r="AD519" s="1058"/>
      <c r="AE519" s="1058"/>
      <c r="AF519" s="1058"/>
      <c r="AG519" s="105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9">
        <v>22</v>
      </c>
      <c r="B520" s="1059">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58"/>
      <c r="AD520" s="1058"/>
      <c r="AE520" s="1058"/>
      <c r="AF520" s="1058"/>
      <c r="AG520" s="105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9">
        <v>23</v>
      </c>
      <c r="B521" s="1059">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58"/>
      <c r="AD521" s="1058"/>
      <c r="AE521" s="1058"/>
      <c r="AF521" s="1058"/>
      <c r="AG521" s="105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9">
        <v>24</v>
      </c>
      <c r="B522" s="1059">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58"/>
      <c r="AD522" s="1058"/>
      <c r="AE522" s="1058"/>
      <c r="AF522" s="1058"/>
      <c r="AG522" s="105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9">
        <v>25</v>
      </c>
      <c r="B523" s="1059">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58"/>
      <c r="AD523" s="1058"/>
      <c r="AE523" s="1058"/>
      <c r="AF523" s="1058"/>
      <c r="AG523" s="105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9">
        <v>26</v>
      </c>
      <c r="B524" s="1059">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58"/>
      <c r="AD524" s="1058"/>
      <c r="AE524" s="1058"/>
      <c r="AF524" s="1058"/>
      <c r="AG524" s="105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9">
        <v>27</v>
      </c>
      <c r="B525" s="1059">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58"/>
      <c r="AD525" s="1058"/>
      <c r="AE525" s="1058"/>
      <c r="AF525" s="1058"/>
      <c r="AG525" s="105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9">
        <v>28</v>
      </c>
      <c r="B526" s="1059">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58"/>
      <c r="AD526" s="1058"/>
      <c r="AE526" s="1058"/>
      <c r="AF526" s="1058"/>
      <c r="AG526" s="105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9">
        <v>29</v>
      </c>
      <c r="B527" s="1059">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58"/>
      <c r="AD527" s="1058"/>
      <c r="AE527" s="1058"/>
      <c r="AF527" s="1058"/>
      <c r="AG527" s="105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9">
        <v>30</v>
      </c>
      <c r="B528" s="1059">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58"/>
      <c r="AD528" s="1058"/>
      <c r="AE528" s="1058"/>
      <c r="AF528" s="1058"/>
      <c r="AG528" s="105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7"/>
      <c r="AP531" s="428" t="s">
        <v>298</v>
      </c>
      <c r="AQ531" s="428"/>
      <c r="AR531" s="428"/>
      <c r="AS531" s="428"/>
      <c r="AT531" s="428"/>
      <c r="AU531" s="428"/>
      <c r="AV531" s="428"/>
      <c r="AW531" s="428"/>
      <c r="AX531" s="428"/>
      <c r="AY531" s="34">
        <f t="shared" ref="AY531:AY532" si="13">$AY$529</f>
        <v>0</v>
      </c>
    </row>
    <row r="532" spans="1:51" ht="26.25" customHeight="1" x14ac:dyDescent="0.15">
      <c r="A532" s="1059">
        <v>1</v>
      </c>
      <c r="B532" s="1059">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58"/>
      <c r="AD532" s="1058"/>
      <c r="AE532" s="1058"/>
      <c r="AF532" s="1058"/>
      <c r="AG532" s="105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9">
        <v>2</v>
      </c>
      <c r="B533" s="1059">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58"/>
      <c r="AD533" s="1058"/>
      <c r="AE533" s="1058"/>
      <c r="AF533" s="1058"/>
      <c r="AG533" s="105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9">
        <v>3</v>
      </c>
      <c r="B534" s="1059">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58"/>
      <c r="AD534" s="1058"/>
      <c r="AE534" s="1058"/>
      <c r="AF534" s="1058"/>
      <c r="AG534" s="105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9">
        <v>4</v>
      </c>
      <c r="B535" s="1059">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58"/>
      <c r="AD535" s="1058"/>
      <c r="AE535" s="1058"/>
      <c r="AF535" s="1058"/>
      <c r="AG535" s="105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9">
        <v>5</v>
      </c>
      <c r="B536" s="1059">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58"/>
      <c r="AD536" s="1058"/>
      <c r="AE536" s="1058"/>
      <c r="AF536" s="1058"/>
      <c r="AG536" s="105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9">
        <v>6</v>
      </c>
      <c r="B537" s="1059">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58"/>
      <c r="AD537" s="1058"/>
      <c r="AE537" s="1058"/>
      <c r="AF537" s="1058"/>
      <c r="AG537" s="105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9">
        <v>7</v>
      </c>
      <c r="B538" s="1059">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58"/>
      <c r="AD538" s="1058"/>
      <c r="AE538" s="1058"/>
      <c r="AF538" s="1058"/>
      <c r="AG538" s="105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9">
        <v>8</v>
      </c>
      <c r="B539" s="1059">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58"/>
      <c r="AD539" s="1058"/>
      <c r="AE539" s="1058"/>
      <c r="AF539" s="1058"/>
      <c r="AG539" s="105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9">
        <v>9</v>
      </c>
      <c r="B540" s="1059">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58"/>
      <c r="AD540" s="1058"/>
      <c r="AE540" s="1058"/>
      <c r="AF540" s="1058"/>
      <c r="AG540" s="105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9">
        <v>10</v>
      </c>
      <c r="B541" s="1059">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58"/>
      <c r="AD541" s="1058"/>
      <c r="AE541" s="1058"/>
      <c r="AF541" s="1058"/>
      <c r="AG541" s="105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9">
        <v>11</v>
      </c>
      <c r="B542" s="1059">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58"/>
      <c r="AD542" s="1058"/>
      <c r="AE542" s="1058"/>
      <c r="AF542" s="1058"/>
      <c r="AG542" s="105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9">
        <v>12</v>
      </c>
      <c r="B543" s="1059">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58"/>
      <c r="AD543" s="1058"/>
      <c r="AE543" s="1058"/>
      <c r="AF543" s="1058"/>
      <c r="AG543" s="105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9">
        <v>13</v>
      </c>
      <c r="B544" s="1059">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58"/>
      <c r="AD544" s="1058"/>
      <c r="AE544" s="1058"/>
      <c r="AF544" s="1058"/>
      <c r="AG544" s="105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9">
        <v>14</v>
      </c>
      <c r="B545" s="1059">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58"/>
      <c r="AD545" s="1058"/>
      <c r="AE545" s="1058"/>
      <c r="AF545" s="1058"/>
      <c r="AG545" s="105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9">
        <v>15</v>
      </c>
      <c r="B546" s="1059">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58"/>
      <c r="AD546" s="1058"/>
      <c r="AE546" s="1058"/>
      <c r="AF546" s="1058"/>
      <c r="AG546" s="105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9">
        <v>16</v>
      </c>
      <c r="B547" s="1059">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58"/>
      <c r="AD547" s="1058"/>
      <c r="AE547" s="1058"/>
      <c r="AF547" s="1058"/>
      <c r="AG547" s="105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9">
        <v>17</v>
      </c>
      <c r="B548" s="1059">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58"/>
      <c r="AD548" s="1058"/>
      <c r="AE548" s="1058"/>
      <c r="AF548" s="1058"/>
      <c r="AG548" s="105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9">
        <v>18</v>
      </c>
      <c r="B549" s="1059">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58"/>
      <c r="AD549" s="1058"/>
      <c r="AE549" s="1058"/>
      <c r="AF549" s="1058"/>
      <c r="AG549" s="105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9">
        <v>19</v>
      </c>
      <c r="B550" s="1059">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58"/>
      <c r="AD550" s="1058"/>
      <c r="AE550" s="1058"/>
      <c r="AF550" s="1058"/>
      <c r="AG550" s="105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9">
        <v>20</v>
      </c>
      <c r="B551" s="1059">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58"/>
      <c r="AD551" s="1058"/>
      <c r="AE551" s="1058"/>
      <c r="AF551" s="1058"/>
      <c r="AG551" s="105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9">
        <v>21</v>
      </c>
      <c r="B552" s="1059">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58"/>
      <c r="AD552" s="1058"/>
      <c r="AE552" s="1058"/>
      <c r="AF552" s="1058"/>
      <c r="AG552" s="105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9">
        <v>22</v>
      </c>
      <c r="B553" s="1059">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58"/>
      <c r="AD553" s="1058"/>
      <c r="AE553" s="1058"/>
      <c r="AF553" s="1058"/>
      <c r="AG553" s="105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9">
        <v>23</v>
      </c>
      <c r="B554" s="1059">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58"/>
      <c r="AD554" s="1058"/>
      <c r="AE554" s="1058"/>
      <c r="AF554" s="1058"/>
      <c r="AG554" s="105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9">
        <v>24</v>
      </c>
      <c r="B555" s="1059">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58"/>
      <c r="AD555" s="1058"/>
      <c r="AE555" s="1058"/>
      <c r="AF555" s="1058"/>
      <c r="AG555" s="105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9">
        <v>25</v>
      </c>
      <c r="B556" s="1059">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58"/>
      <c r="AD556" s="1058"/>
      <c r="AE556" s="1058"/>
      <c r="AF556" s="1058"/>
      <c r="AG556" s="105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9">
        <v>26</v>
      </c>
      <c r="B557" s="1059">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58"/>
      <c r="AD557" s="1058"/>
      <c r="AE557" s="1058"/>
      <c r="AF557" s="1058"/>
      <c r="AG557" s="105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9">
        <v>27</v>
      </c>
      <c r="B558" s="1059">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58"/>
      <c r="AD558" s="1058"/>
      <c r="AE558" s="1058"/>
      <c r="AF558" s="1058"/>
      <c r="AG558" s="105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9">
        <v>28</v>
      </c>
      <c r="B559" s="1059">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58"/>
      <c r="AD559" s="1058"/>
      <c r="AE559" s="1058"/>
      <c r="AF559" s="1058"/>
      <c r="AG559" s="105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9">
        <v>29</v>
      </c>
      <c r="B560" s="1059">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58"/>
      <c r="AD560" s="1058"/>
      <c r="AE560" s="1058"/>
      <c r="AF560" s="1058"/>
      <c r="AG560" s="105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9">
        <v>30</v>
      </c>
      <c r="B561" s="1059">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58"/>
      <c r="AD561" s="1058"/>
      <c r="AE561" s="1058"/>
      <c r="AF561" s="1058"/>
      <c r="AG561" s="105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7"/>
      <c r="AP564" s="428" t="s">
        <v>298</v>
      </c>
      <c r="AQ564" s="428"/>
      <c r="AR564" s="428"/>
      <c r="AS564" s="428"/>
      <c r="AT564" s="428"/>
      <c r="AU564" s="428"/>
      <c r="AV564" s="428"/>
      <c r="AW564" s="428"/>
      <c r="AX564" s="428"/>
      <c r="AY564" s="34">
        <f t="shared" ref="AY564:AY565" si="14">$AY$562</f>
        <v>0</v>
      </c>
    </row>
    <row r="565" spans="1:51" ht="26.25" customHeight="1" x14ac:dyDescent="0.15">
      <c r="A565" s="1059">
        <v>1</v>
      </c>
      <c r="B565" s="1059">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58"/>
      <c r="AD565" s="1058"/>
      <c r="AE565" s="1058"/>
      <c r="AF565" s="1058"/>
      <c r="AG565" s="105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9">
        <v>2</v>
      </c>
      <c r="B566" s="1059">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58"/>
      <c r="AD566" s="1058"/>
      <c r="AE566" s="1058"/>
      <c r="AF566" s="1058"/>
      <c r="AG566" s="105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9">
        <v>3</v>
      </c>
      <c r="B567" s="1059">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58"/>
      <c r="AD567" s="1058"/>
      <c r="AE567" s="1058"/>
      <c r="AF567" s="1058"/>
      <c r="AG567" s="105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9">
        <v>4</v>
      </c>
      <c r="B568" s="1059">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58"/>
      <c r="AD568" s="1058"/>
      <c r="AE568" s="1058"/>
      <c r="AF568" s="1058"/>
      <c r="AG568" s="105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9">
        <v>5</v>
      </c>
      <c r="B569" s="1059">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58"/>
      <c r="AD569" s="1058"/>
      <c r="AE569" s="1058"/>
      <c r="AF569" s="1058"/>
      <c r="AG569" s="105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9">
        <v>6</v>
      </c>
      <c r="B570" s="1059">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58"/>
      <c r="AD570" s="1058"/>
      <c r="AE570" s="1058"/>
      <c r="AF570" s="1058"/>
      <c r="AG570" s="105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9">
        <v>7</v>
      </c>
      <c r="B571" s="1059">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58"/>
      <c r="AD571" s="1058"/>
      <c r="AE571" s="1058"/>
      <c r="AF571" s="1058"/>
      <c r="AG571" s="105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9">
        <v>8</v>
      </c>
      <c r="B572" s="1059">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58"/>
      <c r="AD572" s="1058"/>
      <c r="AE572" s="1058"/>
      <c r="AF572" s="1058"/>
      <c r="AG572" s="105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9">
        <v>9</v>
      </c>
      <c r="B573" s="1059">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58"/>
      <c r="AD573" s="1058"/>
      <c r="AE573" s="1058"/>
      <c r="AF573" s="1058"/>
      <c r="AG573" s="105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9">
        <v>10</v>
      </c>
      <c r="B574" s="1059">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58"/>
      <c r="AD574" s="1058"/>
      <c r="AE574" s="1058"/>
      <c r="AF574" s="1058"/>
      <c r="AG574" s="105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9">
        <v>11</v>
      </c>
      <c r="B575" s="1059">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58"/>
      <c r="AD575" s="1058"/>
      <c r="AE575" s="1058"/>
      <c r="AF575" s="1058"/>
      <c r="AG575" s="105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9">
        <v>12</v>
      </c>
      <c r="B576" s="1059">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58"/>
      <c r="AD576" s="1058"/>
      <c r="AE576" s="1058"/>
      <c r="AF576" s="1058"/>
      <c r="AG576" s="105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9">
        <v>13</v>
      </c>
      <c r="B577" s="1059">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58"/>
      <c r="AD577" s="1058"/>
      <c r="AE577" s="1058"/>
      <c r="AF577" s="1058"/>
      <c r="AG577" s="105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9">
        <v>14</v>
      </c>
      <c r="B578" s="1059">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58"/>
      <c r="AD578" s="1058"/>
      <c r="AE578" s="1058"/>
      <c r="AF578" s="1058"/>
      <c r="AG578" s="105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9">
        <v>15</v>
      </c>
      <c r="B579" s="1059">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58"/>
      <c r="AD579" s="1058"/>
      <c r="AE579" s="1058"/>
      <c r="AF579" s="1058"/>
      <c r="AG579" s="105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9">
        <v>16</v>
      </c>
      <c r="B580" s="1059">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58"/>
      <c r="AD580" s="1058"/>
      <c r="AE580" s="1058"/>
      <c r="AF580" s="1058"/>
      <c r="AG580" s="105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9">
        <v>17</v>
      </c>
      <c r="B581" s="1059">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58"/>
      <c r="AD581" s="1058"/>
      <c r="AE581" s="1058"/>
      <c r="AF581" s="1058"/>
      <c r="AG581" s="105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9">
        <v>18</v>
      </c>
      <c r="B582" s="1059">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58"/>
      <c r="AD582" s="1058"/>
      <c r="AE582" s="1058"/>
      <c r="AF582" s="1058"/>
      <c r="AG582" s="105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9">
        <v>19</v>
      </c>
      <c r="B583" s="1059">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58"/>
      <c r="AD583" s="1058"/>
      <c r="AE583" s="1058"/>
      <c r="AF583" s="1058"/>
      <c r="AG583" s="105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9">
        <v>20</v>
      </c>
      <c r="B584" s="1059">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58"/>
      <c r="AD584" s="1058"/>
      <c r="AE584" s="1058"/>
      <c r="AF584" s="1058"/>
      <c r="AG584" s="105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9">
        <v>21</v>
      </c>
      <c r="B585" s="1059">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58"/>
      <c r="AD585" s="1058"/>
      <c r="AE585" s="1058"/>
      <c r="AF585" s="1058"/>
      <c r="AG585" s="105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9">
        <v>22</v>
      </c>
      <c r="B586" s="1059">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58"/>
      <c r="AD586" s="1058"/>
      <c r="AE586" s="1058"/>
      <c r="AF586" s="1058"/>
      <c r="AG586" s="105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9">
        <v>23</v>
      </c>
      <c r="B587" s="1059">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58"/>
      <c r="AD587" s="1058"/>
      <c r="AE587" s="1058"/>
      <c r="AF587" s="1058"/>
      <c r="AG587" s="105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9">
        <v>24</v>
      </c>
      <c r="B588" s="1059">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58"/>
      <c r="AD588" s="1058"/>
      <c r="AE588" s="1058"/>
      <c r="AF588" s="1058"/>
      <c r="AG588" s="105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9">
        <v>25</v>
      </c>
      <c r="B589" s="1059">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58"/>
      <c r="AD589" s="1058"/>
      <c r="AE589" s="1058"/>
      <c r="AF589" s="1058"/>
      <c r="AG589" s="105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9">
        <v>26</v>
      </c>
      <c r="B590" s="1059">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58"/>
      <c r="AD590" s="1058"/>
      <c r="AE590" s="1058"/>
      <c r="AF590" s="1058"/>
      <c r="AG590" s="105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9">
        <v>27</v>
      </c>
      <c r="B591" s="1059">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58"/>
      <c r="AD591" s="1058"/>
      <c r="AE591" s="1058"/>
      <c r="AF591" s="1058"/>
      <c r="AG591" s="105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9">
        <v>28</v>
      </c>
      <c r="B592" s="1059">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58"/>
      <c r="AD592" s="1058"/>
      <c r="AE592" s="1058"/>
      <c r="AF592" s="1058"/>
      <c r="AG592" s="105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9">
        <v>29</v>
      </c>
      <c r="B593" s="1059">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58"/>
      <c r="AD593" s="1058"/>
      <c r="AE593" s="1058"/>
      <c r="AF593" s="1058"/>
      <c r="AG593" s="105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9">
        <v>30</v>
      </c>
      <c r="B594" s="1059">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58"/>
      <c r="AD594" s="1058"/>
      <c r="AE594" s="1058"/>
      <c r="AF594" s="1058"/>
      <c r="AG594" s="105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7"/>
      <c r="AP597" s="428" t="s">
        <v>298</v>
      </c>
      <c r="AQ597" s="428"/>
      <c r="AR597" s="428"/>
      <c r="AS597" s="428"/>
      <c r="AT597" s="428"/>
      <c r="AU597" s="428"/>
      <c r="AV597" s="428"/>
      <c r="AW597" s="428"/>
      <c r="AX597" s="428"/>
      <c r="AY597" s="34">
        <f t="shared" ref="AY597:AY598" si="15">$AY$595</f>
        <v>0</v>
      </c>
    </row>
    <row r="598" spans="1:51" ht="26.25" customHeight="1" x14ac:dyDescent="0.15">
      <c r="A598" s="1059">
        <v>1</v>
      </c>
      <c r="B598" s="1059">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58"/>
      <c r="AD598" s="1058"/>
      <c r="AE598" s="1058"/>
      <c r="AF598" s="1058"/>
      <c r="AG598" s="105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9">
        <v>2</v>
      </c>
      <c r="B599" s="1059">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58"/>
      <c r="AD599" s="1058"/>
      <c r="AE599" s="1058"/>
      <c r="AF599" s="1058"/>
      <c r="AG599" s="105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9">
        <v>3</v>
      </c>
      <c r="B600" s="1059">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58"/>
      <c r="AD600" s="1058"/>
      <c r="AE600" s="1058"/>
      <c r="AF600" s="1058"/>
      <c r="AG600" s="105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9">
        <v>4</v>
      </c>
      <c r="B601" s="1059">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58"/>
      <c r="AD601" s="1058"/>
      <c r="AE601" s="1058"/>
      <c r="AF601" s="1058"/>
      <c r="AG601" s="105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9">
        <v>5</v>
      </c>
      <c r="B602" s="1059">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58"/>
      <c r="AD602" s="1058"/>
      <c r="AE602" s="1058"/>
      <c r="AF602" s="1058"/>
      <c r="AG602" s="105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9">
        <v>6</v>
      </c>
      <c r="B603" s="1059">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58"/>
      <c r="AD603" s="1058"/>
      <c r="AE603" s="1058"/>
      <c r="AF603" s="1058"/>
      <c r="AG603" s="105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9">
        <v>7</v>
      </c>
      <c r="B604" s="1059">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58"/>
      <c r="AD604" s="1058"/>
      <c r="AE604" s="1058"/>
      <c r="AF604" s="1058"/>
      <c r="AG604" s="105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9">
        <v>8</v>
      </c>
      <c r="B605" s="1059">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58"/>
      <c r="AD605" s="1058"/>
      <c r="AE605" s="1058"/>
      <c r="AF605" s="1058"/>
      <c r="AG605" s="105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9">
        <v>9</v>
      </c>
      <c r="B606" s="1059">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58"/>
      <c r="AD606" s="1058"/>
      <c r="AE606" s="1058"/>
      <c r="AF606" s="1058"/>
      <c r="AG606" s="105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9">
        <v>10</v>
      </c>
      <c r="B607" s="1059">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58"/>
      <c r="AD607" s="1058"/>
      <c r="AE607" s="1058"/>
      <c r="AF607" s="1058"/>
      <c r="AG607" s="105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9">
        <v>11</v>
      </c>
      <c r="B608" s="1059">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58"/>
      <c r="AD608" s="1058"/>
      <c r="AE608" s="1058"/>
      <c r="AF608" s="1058"/>
      <c r="AG608" s="105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9">
        <v>12</v>
      </c>
      <c r="B609" s="1059">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58"/>
      <c r="AD609" s="1058"/>
      <c r="AE609" s="1058"/>
      <c r="AF609" s="1058"/>
      <c r="AG609" s="105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9">
        <v>13</v>
      </c>
      <c r="B610" s="1059">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58"/>
      <c r="AD610" s="1058"/>
      <c r="AE610" s="1058"/>
      <c r="AF610" s="1058"/>
      <c r="AG610" s="105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9">
        <v>14</v>
      </c>
      <c r="B611" s="1059">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58"/>
      <c r="AD611" s="1058"/>
      <c r="AE611" s="1058"/>
      <c r="AF611" s="1058"/>
      <c r="AG611" s="105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9">
        <v>15</v>
      </c>
      <c r="B612" s="1059">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58"/>
      <c r="AD612" s="1058"/>
      <c r="AE612" s="1058"/>
      <c r="AF612" s="1058"/>
      <c r="AG612" s="105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9">
        <v>16</v>
      </c>
      <c r="B613" s="1059">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58"/>
      <c r="AD613" s="1058"/>
      <c r="AE613" s="1058"/>
      <c r="AF613" s="1058"/>
      <c r="AG613" s="105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9">
        <v>17</v>
      </c>
      <c r="B614" s="1059">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58"/>
      <c r="AD614" s="1058"/>
      <c r="AE614" s="1058"/>
      <c r="AF614" s="1058"/>
      <c r="AG614" s="105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9">
        <v>18</v>
      </c>
      <c r="B615" s="1059">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58"/>
      <c r="AD615" s="1058"/>
      <c r="AE615" s="1058"/>
      <c r="AF615" s="1058"/>
      <c r="AG615" s="105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9">
        <v>19</v>
      </c>
      <c r="B616" s="1059">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58"/>
      <c r="AD616" s="1058"/>
      <c r="AE616" s="1058"/>
      <c r="AF616" s="1058"/>
      <c r="AG616" s="105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9">
        <v>20</v>
      </c>
      <c r="B617" s="1059">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58"/>
      <c r="AD617" s="1058"/>
      <c r="AE617" s="1058"/>
      <c r="AF617" s="1058"/>
      <c r="AG617" s="105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9">
        <v>21</v>
      </c>
      <c r="B618" s="1059">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58"/>
      <c r="AD618" s="1058"/>
      <c r="AE618" s="1058"/>
      <c r="AF618" s="1058"/>
      <c r="AG618" s="105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9">
        <v>22</v>
      </c>
      <c r="B619" s="1059">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58"/>
      <c r="AD619" s="1058"/>
      <c r="AE619" s="1058"/>
      <c r="AF619" s="1058"/>
      <c r="AG619" s="105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9">
        <v>23</v>
      </c>
      <c r="B620" s="1059">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58"/>
      <c r="AD620" s="1058"/>
      <c r="AE620" s="1058"/>
      <c r="AF620" s="1058"/>
      <c r="AG620" s="105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9">
        <v>24</v>
      </c>
      <c r="B621" s="1059">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58"/>
      <c r="AD621" s="1058"/>
      <c r="AE621" s="1058"/>
      <c r="AF621" s="1058"/>
      <c r="AG621" s="105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9">
        <v>25</v>
      </c>
      <c r="B622" s="1059">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58"/>
      <c r="AD622" s="1058"/>
      <c r="AE622" s="1058"/>
      <c r="AF622" s="1058"/>
      <c r="AG622" s="105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9">
        <v>26</v>
      </c>
      <c r="B623" s="1059">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58"/>
      <c r="AD623" s="1058"/>
      <c r="AE623" s="1058"/>
      <c r="AF623" s="1058"/>
      <c r="AG623" s="105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9">
        <v>27</v>
      </c>
      <c r="B624" s="1059">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58"/>
      <c r="AD624" s="1058"/>
      <c r="AE624" s="1058"/>
      <c r="AF624" s="1058"/>
      <c r="AG624" s="105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9">
        <v>28</v>
      </c>
      <c r="B625" s="1059">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58"/>
      <c r="AD625" s="1058"/>
      <c r="AE625" s="1058"/>
      <c r="AF625" s="1058"/>
      <c r="AG625" s="105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9">
        <v>29</v>
      </c>
      <c r="B626" s="1059">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58"/>
      <c r="AD626" s="1058"/>
      <c r="AE626" s="1058"/>
      <c r="AF626" s="1058"/>
      <c r="AG626" s="105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9">
        <v>30</v>
      </c>
      <c r="B627" s="1059">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58"/>
      <c r="AD627" s="1058"/>
      <c r="AE627" s="1058"/>
      <c r="AF627" s="1058"/>
      <c r="AG627" s="105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7"/>
      <c r="AP630" s="428" t="s">
        <v>298</v>
      </c>
      <c r="AQ630" s="428"/>
      <c r="AR630" s="428"/>
      <c r="AS630" s="428"/>
      <c r="AT630" s="428"/>
      <c r="AU630" s="428"/>
      <c r="AV630" s="428"/>
      <c r="AW630" s="428"/>
      <c r="AX630" s="428"/>
      <c r="AY630" s="34">
        <f t="shared" ref="AY630:AY631" si="16">$AY$628</f>
        <v>0</v>
      </c>
    </row>
    <row r="631" spans="1:51" ht="26.25" customHeight="1" x14ac:dyDescent="0.15">
      <c r="A631" s="1059">
        <v>1</v>
      </c>
      <c r="B631" s="1059">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58"/>
      <c r="AD631" s="1058"/>
      <c r="AE631" s="1058"/>
      <c r="AF631" s="1058"/>
      <c r="AG631" s="105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9">
        <v>2</v>
      </c>
      <c r="B632" s="1059">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58"/>
      <c r="AD632" s="1058"/>
      <c r="AE632" s="1058"/>
      <c r="AF632" s="1058"/>
      <c r="AG632" s="105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9">
        <v>3</v>
      </c>
      <c r="B633" s="1059">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58"/>
      <c r="AD633" s="1058"/>
      <c r="AE633" s="1058"/>
      <c r="AF633" s="1058"/>
      <c r="AG633" s="105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9">
        <v>4</v>
      </c>
      <c r="B634" s="1059">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58"/>
      <c r="AD634" s="1058"/>
      <c r="AE634" s="1058"/>
      <c r="AF634" s="1058"/>
      <c r="AG634" s="105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9">
        <v>5</v>
      </c>
      <c r="B635" s="1059">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58"/>
      <c r="AD635" s="1058"/>
      <c r="AE635" s="1058"/>
      <c r="AF635" s="1058"/>
      <c r="AG635" s="105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9">
        <v>6</v>
      </c>
      <c r="B636" s="1059">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58"/>
      <c r="AD636" s="1058"/>
      <c r="AE636" s="1058"/>
      <c r="AF636" s="1058"/>
      <c r="AG636" s="105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9">
        <v>7</v>
      </c>
      <c r="B637" s="1059">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58"/>
      <c r="AD637" s="1058"/>
      <c r="AE637" s="1058"/>
      <c r="AF637" s="1058"/>
      <c r="AG637" s="105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9">
        <v>8</v>
      </c>
      <c r="B638" s="1059">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58"/>
      <c r="AD638" s="1058"/>
      <c r="AE638" s="1058"/>
      <c r="AF638" s="1058"/>
      <c r="AG638" s="105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9">
        <v>9</v>
      </c>
      <c r="B639" s="1059">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58"/>
      <c r="AD639" s="1058"/>
      <c r="AE639" s="1058"/>
      <c r="AF639" s="1058"/>
      <c r="AG639" s="105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9">
        <v>10</v>
      </c>
      <c r="B640" s="1059">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58"/>
      <c r="AD640" s="1058"/>
      <c r="AE640" s="1058"/>
      <c r="AF640" s="1058"/>
      <c r="AG640" s="105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9">
        <v>11</v>
      </c>
      <c r="B641" s="1059">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58"/>
      <c r="AD641" s="1058"/>
      <c r="AE641" s="1058"/>
      <c r="AF641" s="1058"/>
      <c r="AG641" s="105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9">
        <v>12</v>
      </c>
      <c r="B642" s="1059">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58"/>
      <c r="AD642" s="1058"/>
      <c r="AE642" s="1058"/>
      <c r="AF642" s="1058"/>
      <c r="AG642" s="105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9">
        <v>13</v>
      </c>
      <c r="B643" s="1059">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58"/>
      <c r="AD643" s="1058"/>
      <c r="AE643" s="1058"/>
      <c r="AF643" s="1058"/>
      <c r="AG643" s="105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9">
        <v>14</v>
      </c>
      <c r="B644" s="1059">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58"/>
      <c r="AD644" s="1058"/>
      <c r="AE644" s="1058"/>
      <c r="AF644" s="1058"/>
      <c r="AG644" s="105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9">
        <v>15</v>
      </c>
      <c r="B645" s="1059">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58"/>
      <c r="AD645" s="1058"/>
      <c r="AE645" s="1058"/>
      <c r="AF645" s="1058"/>
      <c r="AG645" s="105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9">
        <v>16</v>
      </c>
      <c r="B646" s="1059">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58"/>
      <c r="AD646" s="1058"/>
      <c r="AE646" s="1058"/>
      <c r="AF646" s="1058"/>
      <c r="AG646" s="105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9">
        <v>17</v>
      </c>
      <c r="B647" s="1059">
        <v>1</v>
      </c>
      <c r="C647" s="425"/>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58"/>
      <c r="AD647" s="1058"/>
      <c r="AE647" s="1058"/>
      <c r="AF647" s="1058"/>
      <c r="AG647" s="105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9">
        <v>18</v>
      </c>
      <c r="B648" s="1059">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58"/>
      <c r="AD648" s="1058"/>
      <c r="AE648" s="1058"/>
      <c r="AF648" s="1058"/>
      <c r="AG648" s="105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9">
        <v>19</v>
      </c>
      <c r="B649" s="1059">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58"/>
      <c r="AD649" s="1058"/>
      <c r="AE649" s="1058"/>
      <c r="AF649" s="1058"/>
      <c r="AG649" s="105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9">
        <v>20</v>
      </c>
      <c r="B650" s="1059">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58"/>
      <c r="AD650" s="1058"/>
      <c r="AE650" s="1058"/>
      <c r="AF650" s="1058"/>
      <c r="AG650" s="105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9">
        <v>21</v>
      </c>
      <c r="B651" s="1059">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58"/>
      <c r="AD651" s="1058"/>
      <c r="AE651" s="1058"/>
      <c r="AF651" s="1058"/>
      <c r="AG651" s="105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9">
        <v>22</v>
      </c>
      <c r="B652" s="1059">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58"/>
      <c r="AD652" s="1058"/>
      <c r="AE652" s="1058"/>
      <c r="AF652" s="1058"/>
      <c r="AG652" s="105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9">
        <v>23</v>
      </c>
      <c r="B653" s="1059">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58"/>
      <c r="AD653" s="1058"/>
      <c r="AE653" s="1058"/>
      <c r="AF653" s="1058"/>
      <c r="AG653" s="105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9">
        <v>24</v>
      </c>
      <c r="B654" s="1059">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58"/>
      <c r="AD654" s="1058"/>
      <c r="AE654" s="1058"/>
      <c r="AF654" s="1058"/>
      <c r="AG654" s="105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9">
        <v>25</v>
      </c>
      <c r="B655" s="1059">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58"/>
      <c r="AD655" s="1058"/>
      <c r="AE655" s="1058"/>
      <c r="AF655" s="1058"/>
      <c r="AG655" s="105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9">
        <v>26</v>
      </c>
      <c r="B656" s="1059">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58"/>
      <c r="AD656" s="1058"/>
      <c r="AE656" s="1058"/>
      <c r="AF656" s="1058"/>
      <c r="AG656" s="105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9">
        <v>27</v>
      </c>
      <c r="B657" s="1059">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58"/>
      <c r="AD657" s="1058"/>
      <c r="AE657" s="1058"/>
      <c r="AF657" s="1058"/>
      <c r="AG657" s="105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9">
        <v>28</v>
      </c>
      <c r="B658" s="1059">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58"/>
      <c r="AD658" s="1058"/>
      <c r="AE658" s="1058"/>
      <c r="AF658" s="1058"/>
      <c r="AG658" s="105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9">
        <v>29</v>
      </c>
      <c r="B659" s="1059">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58"/>
      <c r="AD659" s="1058"/>
      <c r="AE659" s="1058"/>
      <c r="AF659" s="1058"/>
      <c r="AG659" s="105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9">
        <v>30</v>
      </c>
      <c r="B660" s="1059">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58"/>
      <c r="AD660" s="1058"/>
      <c r="AE660" s="1058"/>
      <c r="AF660" s="1058"/>
      <c r="AG660" s="105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7"/>
      <c r="AP663" s="428" t="s">
        <v>298</v>
      </c>
      <c r="AQ663" s="428"/>
      <c r="AR663" s="428"/>
      <c r="AS663" s="428"/>
      <c r="AT663" s="428"/>
      <c r="AU663" s="428"/>
      <c r="AV663" s="428"/>
      <c r="AW663" s="428"/>
      <c r="AX663" s="428"/>
      <c r="AY663" s="34">
        <f t="shared" ref="AY663:AY664" si="17">$AY$661</f>
        <v>0</v>
      </c>
    </row>
    <row r="664" spans="1:51" ht="26.25" customHeight="1" x14ac:dyDescent="0.15">
      <c r="A664" s="1059">
        <v>1</v>
      </c>
      <c r="B664" s="1059">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58"/>
      <c r="AD664" s="1058"/>
      <c r="AE664" s="1058"/>
      <c r="AF664" s="1058"/>
      <c r="AG664" s="105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9">
        <v>2</v>
      </c>
      <c r="B665" s="1059">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58"/>
      <c r="AD665" s="1058"/>
      <c r="AE665" s="1058"/>
      <c r="AF665" s="1058"/>
      <c r="AG665" s="105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9">
        <v>3</v>
      </c>
      <c r="B666" s="1059">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58"/>
      <c r="AD666" s="1058"/>
      <c r="AE666" s="1058"/>
      <c r="AF666" s="1058"/>
      <c r="AG666" s="105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9">
        <v>4</v>
      </c>
      <c r="B667" s="1059">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58"/>
      <c r="AD667" s="1058"/>
      <c r="AE667" s="1058"/>
      <c r="AF667" s="1058"/>
      <c r="AG667" s="105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9">
        <v>5</v>
      </c>
      <c r="B668" s="1059">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58"/>
      <c r="AD668" s="1058"/>
      <c r="AE668" s="1058"/>
      <c r="AF668" s="1058"/>
      <c r="AG668" s="105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9">
        <v>6</v>
      </c>
      <c r="B669" s="1059">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58"/>
      <c r="AD669" s="1058"/>
      <c r="AE669" s="1058"/>
      <c r="AF669" s="1058"/>
      <c r="AG669" s="105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9">
        <v>7</v>
      </c>
      <c r="B670" s="1059">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58"/>
      <c r="AD670" s="1058"/>
      <c r="AE670" s="1058"/>
      <c r="AF670" s="1058"/>
      <c r="AG670" s="105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9">
        <v>8</v>
      </c>
      <c r="B671" s="1059">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58"/>
      <c r="AD671" s="1058"/>
      <c r="AE671" s="1058"/>
      <c r="AF671" s="1058"/>
      <c r="AG671" s="105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9">
        <v>9</v>
      </c>
      <c r="B672" s="1059">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58"/>
      <c r="AD672" s="1058"/>
      <c r="AE672" s="1058"/>
      <c r="AF672" s="1058"/>
      <c r="AG672" s="105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9">
        <v>10</v>
      </c>
      <c r="B673" s="1059">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58"/>
      <c r="AD673" s="1058"/>
      <c r="AE673" s="1058"/>
      <c r="AF673" s="1058"/>
      <c r="AG673" s="105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9">
        <v>11</v>
      </c>
      <c r="B674" s="1059">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58"/>
      <c r="AD674" s="1058"/>
      <c r="AE674" s="1058"/>
      <c r="AF674" s="1058"/>
      <c r="AG674" s="105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9">
        <v>12</v>
      </c>
      <c r="B675" s="1059">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58"/>
      <c r="AD675" s="1058"/>
      <c r="AE675" s="1058"/>
      <c r="AF675" s="1058"/>
      <c r="AG675" s="105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9">
        <v>13</v>
      </c>
      <c r="B676" s="1059">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58"/>
      <c r="AD676" s="1058"/>
      <c r="AE676" s="1058"/>
      <c r="AF676" s="1058"/>
      <c r="AG676" s="105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9">
        <v>14</v>
      </c>
      <c r="B677" s="1059">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58"/>
      <c r="AD677" s="1058"/>
      <c r="AE677" s="1058"/>
      <c r="AF677" s="1058"/>
      <c r="AG677" s="105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9">
        <v>15</v>
      </c>
      <c r="B678" s="1059">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58"/>
      <c r="AD678" s="1058"/>
      <c r="AE678" s="1058"/>
      <c r="AF678" s="1058"/>
      <c r="AG678" s="105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9">
        <v>16</v>
      </c>
      <c r="B679" s="1059">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58"/>
      <c r="AD679" s="1058"/>
      <c r="AE679" s="1058"/>
      <c r="AF679" s="1058"/>
      <c r="AG679" s="105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9">
        <v>17</v>
      </c>
      <c r="B680" s="1059">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58"/>
      <c r="AD680" s="1058"/>
      <c r="AE680" s="1058"/>
      <c r="AF680" s="1058"/>
      <c r="AG680" s="105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9">
        <v>18</v>
      </c>
      <c r="B681" s="1059">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58"/>
      <c r="AD681" s="1058"/>
      <c r="AE681" s="1058"/>
      <c r="AF681" s="1058"/>
      <c r="AG681" s="105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9">
        <v>19</v>
      </c>
      <c r="B682" s="1059">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58"/>
      <c r="AD682" s="1058"/>
      <c r="AE682" s="1058"/>
      <c r="AF682" s="1058"/>
      <c r="AG682" s="105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9">
        <v>20</v>
      </c>
      <c r="B683" s="1059">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58"/>
      <c r="AD683" s="1058"/>
      <c r="AE683" s="1058"/>
      <c r="AF683" s="1058"/>
      <c r="AG683" s="105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9">
        <v>21</v>
      </c>
      <c r="B684" s="1059">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58"/>
      <c r="AD684" s="1058"/>
      <c r="AE684" s="1058"/>
      <c r="AF684" s="1058"/>
      <c r="AG684" s="105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9">
        <v>22</v>
      </c>
      <c r="B685" s="1059">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58"/>
      <c r="AD685" s="1058"/>
      <c r="AE685" s="1058"/>
      <c r="AF685" s="1058"/>
      <c r="AG685" s="105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9">
        <v>23</v>
      </c>
      <c r="B686" s="1059">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58"/>
      <c r="AD686" s="1058"/>
      <c r="AE686" s="1058"/>
      <c r="AF686" s="1058"/>
      <c r="AG686" s="105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9">
        <v>24</v>
      </c>
      <c r="B687" s="1059">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58"/>
      <c r="AD687" s="1058"/>
      <c r="AE687" s="1058"/>
      <c r="AF687" s="1058"/>
      <c r="AG687" s="105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9">
        <v>25</v>
      </c>
      <c r="B688" s="1059">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58"/>
      <c r="AD688" s="1058"/>
      <c r="AE688" s="1058"/>
      <c r="AF688" s="1058"/>
      <c r="AG688" s="105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9">
        <v>26</v>
      </c>
      <c r="B689" s="1059">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58"/>
      <c r="AD689" s="1058"/>
      <c r="AE689" s="1058"/>
      <c r="AF689" s="1058"/>
      <c r="AG689" s="105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9">
        <v>27</v>
      </c>
      <c r="B690" s="1059">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58"/>
      <c r="AD690" s="1058"/>
      <c r="AE690" s="1058"/>
      <c r="AF690" s="1058"/>
      <c r="AG690" s="105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9">
        <v>28</v>
      </c>
      <c r="B691" s="1059">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58"/>
      <c r="AD691" s="1058"/>
      <c r="AE691" s="1058"/>
      <c r="AF691" s="1058"/>
      <c r="AG691" s="105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9">
        <v>29</v>
      </c>
      <c r="B692" s="1059">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58"/>
      <c r="AD692" s="1058"/>
      <c r="AE692" s="1058"/>
      <c r="AF692" s="1058"/>
      <c r="AG692" s="105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9">
        <v>30</v>
      </c>
      <c r="B693" s="1059">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58"/>
      <c r="AD693" s="1058"/>
      <c r="AE693" s="1058"/>
      <c r="AF693" s="1058"/>
      <c r="AG693" s="105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7"/>
      <c r="AP696" s="428" t="s">
        <v>298</v>
      </c>
      <c r="AQ696" s="428"/>
      <c r="AR696" s="428"/>
      <c r="AS696" s="428"/>
      <c r="AT696" s="428"/>
      <c r="AU696" s="428"/>
      <c r="AV696" s="428"/>
      <c r="AW696" s="428"/>
      <c r="AX696" s="428"/>
      <c r="AY696" s="34">
        <f t="shared" ref="AY696:AY697" si="18">$AY$694</f>
        <v>0</v>
      </c>
    </row>
    <row r="697" spans="1:51" ht="26.25" customHeight="1" x14ac:dyDescent="0.15">
      <c r="A697" s="1059">
        <v>1</v>
      </c>
      <c r="B697" s="1059">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58"/>
      <c r="AD697" s="1058"/>
      <c r="AE697" s="1058"/>
      <c r="AF697" s="1058"/>
      <c r="AG697" s="105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9">
        <v>2</v>
      </c>
      <c r="B698" s="1059">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58"/>
      <c r="AD698" s="1058"/>
      <c r="AE698" s="1058"/>
      <c r="AF698" s="1058"/>
      <c r="AG698" s="105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9">
        <v>3</v>
      </c>
      <c r="B699" s="1059">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58"/>
      <c r="AD699" s="1058"/>
      <c r="AE699" s="1058"/>
      <c r="AF699" s="1058"/>
      <c r="AG699" s="105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9">
        <v>4</v>
      </c>
      <c r="B700" s="1059">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58"/>
      <c r="AD700" s="1058"/>
      <c r="AE700" s="1058"/>
      <c r="AF700" s="1058"/>
      <c r="AG700" s="105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9">
        <v>5</v>
      </c>
      <c r="B701" s="1059">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58"/>
      <c r="AD701" s="1058"/>
      <c r="AE701" s="1058"/>
      <c r="AF701" s="1058"/>
      <c r="AG701" s="105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9">
        <v>6</v>
      </c>
      <c r="B702" s="1059">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58"/>
      <c r="AD702" s="1058"/>
      <c r="AE702" s="1058"/>
      <c r="AF702" s="1058"/>
      <c r="AG702" s="105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9">
        <v>7</v>
      </c>
      <c r="B703" s="1059">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58"/>
      <c r="AD703" s="1058"/>
      <c r="AE703" s="1058"/>
      <c r="AF703" s="1058"/>
      <c r="AG703" s="105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9">
        <v>8</v>
      </c>
      <c r="B704" s="1059">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58"/>
      <c r="AD704" s="1058"/>
      <c r="AE704" s="1058"/>
      <c r="AF704" s="1058"/>
      <c r="AG704" s="105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9">
        <v>9</v>
      </c>
      <c r="B705" s="1059">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58"/>
      <c r="AD705" s="1058"/>
      <c r="AE705" s="1058"/>
      <c r="AF705" s="1058"/>
      <c r="AG705" s="105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9">
        <v>10</v>
      </c>
      <c r="B706" s="1059">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58"/>
      <c r="AD706" s="1058"/>
      <c r="AE706" s="1058"/>
      <c r="AF706" s="1058"/>
      <c r="AG706" s="105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9">
        <v>11</v>
      </c>
      <c r="B707" s="1059">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58"/>
      <c r="AD707" s="1058"/>
      <c r="AE707" s="1058"/>
      <c r="AF707" s="1058"/>
      <c r="AG707" s="105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9">
        <v>12</v>
      </c>
      <c r="B708" s="1059">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58"/>
      <c r="AD708" s="1058"/>
      <c r="AE708" s="1058"/>
      <c r="AF708" s="1058"/>
      <c r="AG708" s="105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9">
        <v>13</v>
      </c>
      <c r="B709" s="1059">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58"/>
      <c r="AD709" s="1058"/>
      <c r="AE709" s="1058"/>
      <c r="AF709" s="1058"/>
      <c r="AG709" s="105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9">
        <v>14</v>
      </c>
      <c r="B710" s="1059">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58"/>
      <c r="AD710" s="1058"/>
      <c r="AE710" s="1058"/>
      <c r="AF710" s="1058"/>
      <c r="AG710" s="105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9">
        <v>15</v>
      </c>
      <c r="B711" s="1059">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58"/>
      <c r="AD711" s="1058"/>
      <c r="AE711" s="1058"/>
      <c r="AF711" s="1058"/>
      <c r="AG711" s="105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9">
        <v>16</v>
      </c>
      <c r="B712" s="1059">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58"/>
      <c r="AD712" s="1058"/>
      <c r="AE712" s="1058"/>
      <c r="AF712" s="1058"/>
      <c r="AG712" s="105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9">
        <v>17</v>
      </c>
      <c r="B713" s="1059">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58"/>
      <c r="AD713" s="1058"/>
      <c r="AE713" s="1058"/>
      <c r="AF713" s="1058"/>
      <c r="AG713" s="105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9">
        <v>18</v>
      </c>
      <c r="B714" s="1059">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58"/>
      <c r="AD714" s="1058"/>
      <c r="AE714" s="1058"/>
      <c r="AF714" s="1058"/>
      <c r="AG714" s="105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9">
        <v>19</v>
      </c>
      <c r="B715" s="1059">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58"/>
      <c r="AD715" s="1058"/>
      <c r="AE715" s="1058"/>
      <c r="AF715" s="1058"/>
      <c r="AG715" s="105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9">
        <v>20</v>
      </c>
      <c r="B716" s="1059">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58"/>
      <c r="AD716" s="1058"/>
      <c r="AE716" s="1058"/>
      <c r="AF716" s="1058"/>
      <c r="AG716" s="105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9">
        <v>21</v>
      </c>
      <c r="B717" s="1059">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58"/>
      <c r="AD717" s="1058"/>
      <c r="AE717" s="1058"/>
      <c r="AF717" s="1058"/>
      <c r="AG717" s="105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9">
        <v>22</v>
      </c>
      <c r="B718" s="1059">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58"/>
      <c r="AD718" s="1058"/>
      <c r="AE718" s="1058"/>
      <c r="AF718" s="1058"/>
      <c r="AG718" s="105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9">
        <v>23</v>
      </c>
      <c r="B719" s="1059">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58"/>
      <c r="AD719" s="1058"/>
      <c r="AE719" s="1058"/>
      <c r="AF719" s="1058"/>
      <c r="AG719" s="105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9">
        <v>24</v>
      </c>
      <c r="B720" s="1059">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58"/>
      <c r="AD720" s="1058"/>
      <c r="AE720" s="1058"/>
      <c r="AF720" s="1058"/>
      <c r="AG720" s="105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9">
        <v>25</v>
      </c>
      <c r="B721" s="1059">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58"/>
      <c r="AD721" s="1058"/>
      <c r="AE721" s="1058"/>
      <c r="AF721" s="1058"/>
      <c r="AG721" s="105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9">
        <v>26</v>
      </c>
      <c r="B722" s="1059">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58"/>
      <c r="AD722" s="1058"/>
      <c r="AE722" s="1058"/>
      <c r="AF722" s="1058"/>
      <c r="AG722" s="105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9">
        <v>27</v>
      </c>
      <c r="B723" s="1059">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58"/>
      <c r="AD723" s="1058"/>
      <c r="AE723" s="1058"/>
      <c r="AF723" s="1058"/>
      <c r="AG723" s="105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9">
        <v>28</v>
      </c>
      <c r="B724" s="1059">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58"/>
      <c r="AD724" s="1058"/>
      <c r="AE724" s="1058"/>
      <c r="AF724" s="1058"/>
      <c r="AG724" s="105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9">
        <v>29</v>
      </c>
      <c r="B725" s="1059">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58"/>
      <c r="AD725" s="1058"/>
      <c r="AE725" s="1058"/>
      <c r="AF725" s="1058"/>
      <c r="AG725" s="105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9">
        <v>30</v>
      </c>
      <c r="B726" s="1059">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58"/>
      <c r="AD726" s="1058"/>
      <c r="AE726" s="1058"/>
      <c r="AF726" s="1058"/>
      <c r="AG726" s="105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7"/>
      <c r="AP729" s="428" t="s">
        <v>298</v>
      </c>
      <c r="AQ729" s="428"/>
      <c r="AR729" s="428"/>
      <c r="AS729" s="428"/>
      <c r="AT729" s="428"/>
      <c r="AU729" s="428"/>
      <c r="AV729" s="428"/>
      <c r="AW729" s="428"/>
      <c r="AX729" s="428"/>
      <c r="AY729" s="34">
        <f t="shared" ref="AY729:AY730" si="19">$AY$727</f>
        <v>0</v>
      </c>
    </row>
    <row r="730" spans="1:51" ht="26.25" customHeight="1" x14ac:dyDescent="0.15">
      <c r="A730" s="1059">
        <v>1</v>
      </c>
      <c r="B730" s="1059">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58"/>
      <c r="AD730" s="1058"/>
      <c r="AE730" s="1058"/>
      <c r="AF730" s="1058"/>
      <c r="AG730" s="105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9">
        <v>2</v>
      </c>
      <c r="B731" s="1059">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58"/>
      <c r="AD731" s="1058"/>
      <c r="AE731" s="1058"/>
      <c r="AF731" s="1058"/>
      <c r="AG731" s="105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9">
        <v>3</v>
      </c>
      <c r="B732" s="1059">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58"/>
      <c r="AD732" s="1058"/>
      <c r="AE732" s="1058"/>
      <c r="AF732" s="1058"/>
      <c r="AG732" s="105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9">
        <v>4</v>
      </c>
      <c r="B733" s="1059">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58"/>
      <c r="AD733" s="1058"/>
      <c r="AE733" s="1058"/>
      <c r="AF733" s="1058"/>
      <c r="AG733" s="105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9">
        <v>5</v>
      </c>
      <c r="B734" s="1059">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58"/>
      <c r="AD734" s="1058"/>
      <c r="AE734" s="1058"/>
      <c r="AF734" s="1058"/>
      <c r="AG734" s="105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9">
        <v>6</v>
      </c>
      <c r="B735" s="1059">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58"/>
      <c r="AD735" s="1058"/>
      <c r="AE735" s="1058"/>
      <c r="AF735" s="1058"/>
      <c r="AG735" s="105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9">
        <v>7</v>
      </c>
      <c r="B736" s="1059">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58"/>
      <c r="AD736" s="1058"/>
      <c r="AE736" s="1058"/>
      <c r="AF736" s="1058"/>
      <c r="AG736" s="105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9">
        <v>8</v>
      </c>
      <c r="B737" s="1059">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58"/>
      <c r="AD737" s="1058"/>
      <c r="AE737" s="1058"/>
      <c r="AF737" s="1058"/>
      <c r="AG737" s="105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9">
        <v>9</v>
      </c>
      <c r="B738" s="1059">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58"/>
      <c r="AD738" s="1058"/>
      <c r="AE738" s="1058"/>
      <c r="AF738" s="1058"/>
      <c r="AG738" s="105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9">
        <v>10</v>
      </c>
      <c r="B739" s="1059">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58"/>
      <c r="AD739" s="1058"/>
      <c r="AE739" s="1058"/>
      <c r="AF739" s="1058"/>
      <c r="AG739" s="105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9">
        <v>11</v>
      </c>
      <c r="B740" s="1059">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58"/>
      <c r="AD740" s="1058"/>
      <c r="AE740" s="1058"/>
      <c r="AF740" s="1058"/>
      <c r="AG740" s="105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9">
        <v>12</v>
      </c>
      <c r="B741" s="1059">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58"/>
      <c r="AD741" s="1058"/>
      <c r="AE741" s="1058"/>
      <c r="AF741" s="1058"/>
      <c r="AG741" s="105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9">
        <v>13</v>
      </c>
      <c r="B742" s="1059">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58"/>
      <c r="AD742" s="1058"/>
      <c r="AE742" s="1058"/>
      <c r="AF742" s="1058"/>
      <c r="AG742" s="105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9">
        <v>14</v>
      </c>
      <c r="B743" s="1059">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58"/>
      <c r="AD743" s="1058"/>
      <c r="AE743" s="1058"/>
      <c r="AF743" s="1058"/>
      <c r="AG743" s="105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9">
        <v>15</v>
      </c>
      <c r="B744" s="1059">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58"/>
      <c r="AD744" s="1058"/>
      <c r="AE744" s="1058"/>
      <c r="AF744" s="1058"/>
      <c r="AG744" s="105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9">
        <v>16</v>
      </c>
      <c r="B745" s="1059">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58"/>
      <c r="AD745" s="1058"/>
      <c r="AE745" s="1058"/>
      <c r="AF745" s="1058"/>
      <c r="AG745" s="105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9">
        <v>17</v>
      </c>
      <c r="B746" s="1059">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58"/>
      <c r="AD746" s="1058"/>
      <c r="AE746" s="1058"/>
      <c r="AF746" s="1058"/>
      <c r="AG746" s="105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9">
        <v>18</v>
      </c>
      <c r="B747" s="1059">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58"/>
      <c r="AD747" s="1058"/>
      <c r="AE747" s="1058"/>
      <c r="AF747" s="1058"/>
      <c r="AG747" s="105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9">
        <v>19</v>
      </c>
      <c r="B748" s="1059">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58"/>
      <c r="AD748" s="1058"/>
      <c r="AE748" s="1058"/>
      <c r="AF748" s="1058"/>
      <c r="AG748" s="105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9">
        <v>20</v>
      </c>
      <c r="B749" s="1059">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58"/>
      <c r="AD749" s="1058"/>
      <c r="AE749" s="1058"/>
      <c r="AF749" s="1058"/>
      <c r="AG749" s="105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9">
        <v>21</v>
      </c>
      <c r="B750" s="1059">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58"/>
      <c r="AD750" s="1058"/>
      <c r="AE750" s="1058"/>
      <c r="AF750" s="1058"/>
      <c r="AG750" s="105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9">
        <v>22</v>
      </c>
      <c r="B751" s="1059">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58"/>
      <c r="AD751" s="1058"/>
      <c r="AE751" s="1058"/>
      <c r="AF751" s="1058"/>
      <c r="AG751" s="105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9">
        <v>23</v>
      </c>
      <c r="B752" s="1059">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58"/>
      <c r="AD752" s="1058"/>
      <c r="AE752" s="1058"/>
      <c r="AF752" s="1058"/>
      <c r="AG752" s="105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9">
        <v>24</v>
      </c>
      <c r="B753" s="1059">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58"/>
      <c r="AD753" s="1058"/>
      <c r="AE753" s="1058"/>
      <c r="AF753" s="1058"/>
      <c r="AG753" s="105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9">
        <v>25</v>
      </c>
      <c r="B754" s="1059">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58"/>
      <c r="AD754" s="1058"/>
      <c r="AE754" s="1058"/>
      <c r="AF754" s="1058"/>
      <c r="AG754" s="105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9">
        <v>26</v>
      </c>
      <c r="B755" s="1059">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58"/>
      <c r="AD755" s="1058"/>
      <c r="AE755" s="1058"/>
      <c r="AF755" s="1058"/>
      <c r="AG755" s="105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9">
        <v>27</v>
      </c>
      <c r="B756" s="1059">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58"/>
      <c r="AD756" s="1058"/>
      <c r="AE756" s="1058"/>
      <c r="AF756" s="1058"/>
      <c r="AG756" s="105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9">
        <v>28</v>
      </c>
      <c r="B757" s="1059">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58"/>
      <c r="AD757" s="1058"/>
      <c r="AE757" s="1058"/>
      <c r="AF757" s="1058"/>
      <c r="AG757" s="105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9">
        <v>29</v>
      </c>
      <c r="B758" s="1059">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58"/>
      <c r="AD758" s="1058"/>
      <c r="AE758" s="1058"/>
      <c r="AF758" s="1058"/>
      <c r="AG758" s="105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9">
        <v>30</v>
      </c>
      <c r="B759" s="1059">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58"/>
      <c r="AD759" s="1058"/>
      <c r="AE759" s="1058"/>
      <c r="AF759" s="1058"/>
      <c r="AG759" s="105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7"/>
      <c r="AP762" s="428" t="s">
        <v>298</v>
      </c>
      <c r="AQ762" s="428"/>
      <c r="AR762" s="428"/>
      <c r="AS762" s="428"/>
      <c r="AT762" s="428"/>
      <c r="AU762" s="428"/>
      <c r="AV762" s="428"/>
      <c r="AW762" s="428"/>
      <c r="AX762" s="428"/>
      <c r="AY762" s="34">
        <f t="shared" ref="AY762:AY763" si="20">$AY$760</f>
        <v>0</v>
      </c>
    </row>
    <row r="763" spans="1:51" ht="26.25" customHeight="1" x14ac:dyDescent="0.15">
      <c r="A763" s="1059">
        <v>1</v>
      </c>
      <c r="B763" s="1059">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58"/>
      <c r="AD763" s="1058"/>
      <c r="AE763" s="1058"/>
      <c r="AF763" s="1058"/>
      <c r="AG763" s="105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9">
        <v>2</v>
      </c>
      <c r="B764" s="1059">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58"/>
      <c r="AD764" s="1058"/>
      <c r="AE764" s="1058"/>
      <c r="AF764" s="1058"/>
      <c r="AG764" s="105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9">
        <v>3</v>
      </c>
      <c r="B765" s="1059">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58"/>
      <c r="AD765" s="1058"/>
      <c r="AE765" s="1058"/>
      <c r="AF765" s="1058"/>
      <c r="AG765" s="105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9">
        <v>4</v>
      </c>
      <c r="B766" s="1059">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58"/>
      <c r="AD766" s="1058"/>
      <c r="AE766" s="1058"/>
      <c r="AF766" s="1058"/>
      <c r="AG766" s="105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9">
        <v>5</v>
      </c>
      <c r="B767" s="1059">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58"/>
      <c r="AD767" s="1058"/>
      <c r="AE767" s="1058"/>
      <c r="AF767" s="1058"/>
      <c r="AG767" s="105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9">
        <v>6</v>
      </c>
      <c r="B768" s="1059">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58"/>
      <c r="AD768" s="1058"/>
      <c r="AE768" s="1058"/>
      <c r="AF768" s="1058"/>
      <c r="AG768" s="105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9">
        <v>7</v>
      </c>
      <c r="B769" s="1059">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58"/>
      <c r="AD769" s="1058"/>
      <c r="AE769" s="1058"/>
      <c r="AF769" s="1058"/>
      <c r="AG769" s="105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9">
        <v>8</v>
      </c>
      <c r="B770" s="1059">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58"/>
      <c r="AD770" s="1058"/>
      <c r="AE770" s="1058"/>
      <c r="AF770" s="1058"/>
      <c r="AG770" s="105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9">
        <v>9</v>
      </c>
      <c r="B771" s="1059">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58"/>
      <c r="AD771" s="1058"/>
      <c r="AE771" s="1058"/>
      <c r="AF771" s="1058"/>
      <c r="AG771" s="105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9">
        <v>10</v>
      </c>
      <c r="B772" s="1059">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58"/>
      <c r="AD772" s="1058"/>
      <c r="AE772" s="1058"/>
      <c r="AF772" s="1058"/>
      <c r="AG772" s="105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9">
        <v>11</v>
      </c>
      <c r="B773" s="1059">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58"/>
      <c r="AD773" s="1058"/>
      <c r="AE773" s="1058"/>
      <c r="AF773" s="1058"/>
      <c r="AG773" s="105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9">
        <v>12</v>
      </c>
      <c r="B774" s="1059">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58"/>
      <c r="AD774" s="1058"/>
      <c r="AE774" s="1058"/>
      <c r="AF774" s="1058"/>
      <c r="AG774" s="105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9">
        <v>13</v>
      </c>
      <c r="B775" s="1059">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58"/>
      <c r="AD775" s="1058"/>
      <c r="AE775" s="1058"/>
      <c r="AF775" s="1058"/>
      <c r="AG775" s="105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9">
        <v>14</v>
      </c>
      <c r="B776" s="1059">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58"/>
      <c r="AD776" s="1058"/>
      <c r="AE776" s="1058"/>
      <c r="AF776" s="1058"/>
      <c r="AG776" s="105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9">
        <v>15</v>
      </c>
      <c r="B777" s="1059">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58"/>
      <c r="AD777" s="1058"/>
      <c r="AE777" s="1058"/>
      <c r="AF777" s="1058"/>
      <c r="AG777" s="105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9">
        <v>16</v>
      </c>
      <c r="B778" s="1059">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58"/>
      <c r="AD778" s="1058"/>
      <c r="AE778" s="1058"/>
      <c r="AF778" s="1058"/>
      <c r="AG778" s="105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9">
        <v>17</v>
      </c>
      <c r="B779" s="1059">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58"/>
      <c r="AD779" s="1058"/>
      <c r="AE779" s="1058"/>
      <c r="AF779" s="1058"/>
      <c r="AG779" s="105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9">
        <v>18</v>
      </c>
      <c r="B780" s="1059">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58"/>
      <c r="AD780" s="1058"/>
      <c r="AE780" s="1058"/>
      <c r="AF780" s="1058"/>
      <c r="AG780" s="105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9">
        <v>19</v>
      </c>
      <c r="B781" s="1059">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58"/>
      <c r="AD781" s="1058"/>
      <c r="AE781" s="1058"/>
      <c r="AF781" s="1058"/>
      <c r="AG781" s="105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9">
        <v>20</v>
      </c>
      <c r="B782" s="1059">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58"/>
      <c r="AD782" s="1058"/>
      <c r="AE782" s="1058"/>
      <c r="AF782" s="1058"/>
      <c r="AG782" s="105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9">
        <v>21</v>
      </c>
      <c r="B783" s="1059">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58"/>
      <c r="AD783" s="1058"/>
      <c r="AE783" s="1058"/>
      <c r="AF783" s="1058"/>
      <c r="AG783" s="105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9">
        <v>22</v>
      </c>
      <c r="B784" s="1059">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58"/>
      <c r="AD784" s="1058"/>
      <c r="AE784" s="1058"/>
      <c r="AF784" s="1058"/>
      <c r="AG784" s="105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9">
        <v>23</v>
      </c>
      <c r="B785" s="1059">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58"/>
      <c r="AD785" s="1058"/>
      <c r="AE785" s="1058"/>
      <c r="AF785" s="1058"/>
      <c r="AG785" s="105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9">
        <v>24</v>
      </c>
      <c r="B786" s="1059">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58"/>
      <c r="AD786" s="1058"/>
      <c r="AE786" s="1058"/>
      <c r="AF786" s="1058"/>
      <c r="AG786" s="105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9">
        <v>25</v>
      </c>
      <c r="B787" s="1059">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58"/>
      <c r="AD787" s="1058"/>
      <c r="AE787" s="1058"/>
      <c r="AF787" s="1058"/>
      <c r="AG787" s="105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9">
        <v>26</v>
      </c>
      <c r="B788" s="1059">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58"/>
      <c r="AD788" s="1058"/>
      <c r="AE788" s="1058"/>
      <c r="AF788" s="1058"/>
      <c r="AG788" s="105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9">
        <v>27</v>
      </c>
      <c r="B789" s="1059">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58"/>
      <c r="AD789" s="1058"/>
      <c r="AE789" s="1058"/>
      <c r="AF789" s="1058"/>
      <c r="AG789" s="105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9">
        <v>28</v>
      </c>
      <c r="B790" s="1059">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58"/>
      <c r="AD790" s="1058"/>
      <c r="AE790" s="1058"/>
      <c r="AF790" s="1058"/>
      <c r="AG790" s="105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9">
        <v>29</v>
      </c>
      <c r="B791" s="1059">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58"/>
      <c r="AD791" s="1058"/>
      <c r="AE791" s="1058"/>
      <c r="AF791" s="1058"/>
      <c r="AG791" s="105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9">
        <v>30</v>
      </c>
      <c r="B792" s="1059">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58"/>
      <c r="AD792" s="1058"/>
      <c r="AE792" s="1058"/>
      <c r="AF792" s="1058"/>
      <c r="AG792" s="105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7"/>
      <c r="AP795" s="428" t="s">
        <v>298</v>
      </c>
      <c r="AQ795" s="428"/>
      <c r="AR795" s="428"/>
      <c r="AS795" s="428"/>
      <c r="AT795" s="428"/>
      <c r="AU795" s="428"/>
      <c r="AV795" s="428"/>
      <c r="AW795" s="428"/>
      <c r="AX795" s="428"/>
      <c r="AY795" s="34">
        <f t="shared" ref="AY795:AY796" si="21">$AY$793</f>
        <v>0</v>
      </c>
    </row>
    <row r="796" spans="1:51" ht="26.25" customHeight="1" x14ac:dyDescent="0.15">
      <c r="A796" s="1059">
        <v>1</v>
      </c>
      <c r="B796" s="1059">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58"/>
      <c r="AD796" s="1058"/>
      <c r="AE796" s="1058"/>
      <c r="AF796" s="1058"/>
      <c r="AG796" s="105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9">
        <v>2</v>
      </c>
      <c r="B797" s="1059">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58"/>
      <c r="AD797" s="1058"/>
      <c r="AE797" s="1058"/>
      <c r="AF797" s="1058"/>
      <c r="AG797" s="105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9">
        <v>3</v>
      </c>
      <c r="B798" s="1059">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58"/>
      <c r="AD798" s="1058"/>
      <c r="AE798" s="1058"/>
      <c r="AF798" s="1058"/>
      <c r="AG798" s="105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9">
        <v>4</v>
      </c>
      <c r="B799" s="1059">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58"/>
      <c r="AD799" s="1058"/>
      <c r="AE799" s="1058"/>
      <c r="AF799" s="1058"/>
      <c r="AG799" s="105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9">
        <v>5</v>
      </c>
      <c r="B800" s="1059">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58"/>
      <c r="AD800" s="1058"/>
      <c r="AE800" s="1058"/>
      <c r="AF800" s="1058"/>
      <c r="AG800" s="105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9">
        <v>6</v>
      </c>
      <c r="B801" s="1059">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58"/>
      <c r="AD801" s="1058"/>
      <c r="AE801" s="1058"/>
      <c r="AF801" s="1058"/>
      <c r="AG801" s="105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9">
        <v>7</v>
      </c>
      <c r="B802" s="1059">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58"/>
      <c r="AD802" s="1058"/>
      <c r="AE802" s="1058"/>
      <c r="AF802" s="1058"/>
      <c r="AG802" s="105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9">
        <v>8</v>
      </c>
      <c r="B803" s="1059">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58"/>
      <c r="AD803" s="1058"/>
      <c r="AE803" s="1058"/>
      <c r="AF803" s="1058"/>
      <c r="AG803" s="105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9">
        <v>9</v>
      </c>
      <c r="B804" s="1059">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58"/>
      <c r="AD804" s="1058"/>
      <c r="AE804" s="1058"/>
      <c r="AF804" s="1058"/>
      <c r="AG804" s="105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9">
        <v>10</v>
      </c>
      <c r="B805" s="1059">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58"/>
      <c r="AD805" s="1058"/>
      <c r="AE805" s="1058"/>
      <c r="AF805" s="1058"/>
      <c r="AG805" s="105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9">
        <v>11</v>
      </c>
      <c r="B806" s="1059">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58"/>
      <c r="AD806" s="1058"/>
      <c r="AE806" s="1058"/>
      <c r="AF806" s="1058"/>
      <c r="AG806" s="105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9">
        <v>12</v>
      </c>
      <c r="B807" s="1059">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58"/>
      <c r="AD807" s="1058"/>
      <c r="AE807" s="1058"/>
      <c r="AF807" s="1058"/>
      <c r="AG807" s="105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9">
        <v>13</v>
      </c>
      <c r="B808" s="1059">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58"/>
      <c r="AD808" s="1058"/>
      <c r="AE808" s="1058"/>
      <c r="AF808" s="1058"/>
      <c r="AG808" s="105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9">
        <v>14</v>
      </c>
      <c r="B809" s="1059">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58"/>
      <c r="AD809" s="1058"/>
      <c r="AE809" s="1058"/>
      <c r="AF809" s="1058"/>
      <c r="AG809" s="105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9">
        <v>15</v>
      </c>
      <c r="B810" s="1059">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58"/>
      <c r="AD810" s="1058"/>
      <c r="AE810" s="1058"/>
      <c r="AF810" s="1058"/>
      <c r="AG810" s="105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9">
        <v>16</v>
      </c>
      <c r="B811" s="1059">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58"/>
      <c r="AD811" s="1058"/>
      <c r="AE811" s="1058"/>
      <c r="AF811" s="1058"/>
      <c r="AG811" s="105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9">
        <v>17</v>
      </c>
      <c r="B812" s="1059">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58"/>
      <c r="AD812" s="1058"/>
      <c r="AE812" s="1058"/>
      <c r="AF812" s="1058"/>
      <c r="AG812" s="105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9">
        <v>18</v>
      </c>
      <c r="B813" s="1059">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58"/>
      <c r="AD813" s="1058"/>
      <c r="AE813" s="1058"/>
      <c r="AF813" s="1058"/>
      <c r="AG813" s="105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9">
        <v>19</v>
      </c>
      <c r="B814" s="1059">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58"/>
      <c r="AD814" s="1058"/>
      <c r="AE814" s="1058"/>
      <c r="AF814" s="1058"/>
      <c r="AG814" s="105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9">
        <v>20</v>
      </c>
      <c r="B815" s="1059">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58"/>
      <c r="AD815" s="1058"/>
      <c r="AE815" s="1058"/>
      <c r="AF815" s="1058"/>
      <c r="AG815" s="105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9">
        <v>21</v>
      </c>
      <c r="B816" s="1059">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58"/>
      <c r="AD816" s="1058"/>
      <c r="AE816" s="1058"/>
      <c r="AF816" s="1058"/>
      <c r="AG816" s="105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9">
        <v>22</v>
      </c>
      <c r="B817" s="1059">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58"/>
      <c r="AD817" s="1058"/>
      <c r="AE817" s="1058"/>
      <c r="AF817" s="1058"/>
      <c r="AG817" s="105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9">
        <v>23</v>
      </c>
      <c r="B818" s="1059">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58"/>
      <c r="AD818" s="1058"/>
      <c r="AE818" s="1058"/>
      <c r="AF818" s="1058"/>
      <c r="AG818" s="105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9">
        <v>24</v>
      </c>
      <c r="B819" s="1059">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58"/>
      <c r="AD819" s="1058"/>
      <c r="AE819" s="1058"/>
      <c r="AF819" s="1058"/>
      <c r="AG819" s="105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9">
        <v>25</v>
      </c>
      <c r="B820" s="1059">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58"/>
      <c r="AD820" s="1058"/>
      <c r="AE820" s="1058"/>
      <c r="AF820" s="1058"/>
      <c r="AG820" s="105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9">
        <v>26</v>
      </c>
      <c r="B821" s="1059">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58"/>
      <c r="AD821" s="1058"/>
      <c r="AE821" s="1058"/>
      <c r="AF821" s="1058"/>
      <c r="AG821" s="105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9">
        <v>27</v>
      </c>
      <c r="B822" s="1059">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58"/>
      <c r="AD822" s="1058"/>
      <c r="AE822" s="1058"/>
      <c r="AF822" s="1058"/>
      <c r="AG822" s="105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9">
        <v>28</v>
      </c>
      <c r="B823" s="1059">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58"/>
      <c r="AD823" s="1058"/>
      <c r="AE823" s="1058"/>
      <c r="AF823" s="1058"/>
      <c r="AG823" s="105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9">
        <v>29</v>
      </c>
      <c r="B824" s="1059">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58"/>
      <c r="AD824" s="1058"/>
      <c r="AE824" s="1058"/>
      <c r="AF824" s="1058"/>
      <c r="AG824" s="105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9">
        <v>30</v>
      </c>
      <c r="B825" s="1059">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58"/>
      <c r="AD825" s="1058"/>
      <c r="AE825" s="1058"/>
      <c r="AF825" s="1058"/>
      <c r="AG825" s="105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7"/>
      <c r="AP828" s="428" t="s">
        <v>298</v>
      </c>
      <c r="AQ828" s="428"/>
      <c r="AR828" s="428"/>
      <c r="AS828" s="428"/>
      <c r="AT828" s="428"/>
      <c r="AU828" s="428"/>
      <c r="AV828" s="428"/>
      <c r="AW828" s="428"/>
      <c r="AX828" s="428"/>
      <c r="AY828" s="34">
        <f t="shared" ref="AY828:AY829" si="22">$AY$826</f>
        <v>0</v>
      </c>
    </row>
    <row r="829" spans="1:51" ht="26.25" customHeight="1" x14ac:dyDescent="0.15">
      <c r="A829" s="1059">
        <v>1</v>
      </c>
      <c r="B829" s="1059">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58"/>
      <c r="AD829" s="1058"/>
      <c r="AE829" s="1058"/>
      <c r="AF829" s="1058"/>
      <c r="AG829" s="105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9">
        <v>2</v>
      </c>
      <c r="B830" s="1059">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58"/>
      <c r="AD830" s="1058"/>
      <c r="AE830" s="1058"/>
      <c r="AF830" s="1058"/>
      <c r="AG830" s="105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9">
        <v>3</v>
      </c>
      <c r="B831" s="1059">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58"/>
      <c r="AD831" s="1058"/>
      <c r="AE831" s="1058"/>
      <c r="AF831" s="1058"/>
      <c r="AG831" s="105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9">
        <v>4</v>
      </c>
      <c r="B832" s="1059">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58"/>
      <c r="AD832" s="1058"/>
      <c r="AE832" s="1058"/>
      <c r="AF832" s="1058"/>
      <c r="AG832" s="105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9">
        <v>5</v>
      </c>
      <c r="B833" s="1059">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58"/>
      <c r="AD833" s="1058"/>
      <c r="AE833" s="1058"/>
      <c r="AF833" s="1058"/>
      <c r="AG833" s="105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9">
        <v>6</v>
      </c>
      <c r="B834" s="1059">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58"/>
      <c r="AD834" s="1058"/>
      <c r="AE834" s="1058"/>
      <c r="AF834" s="1058"/>
      <c r="AG834" s="105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9">
        <v>7</v>
      </c>
      <c r="B835" s="1059">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58"/>
      <c r="AD835" s="1058"/>
      <c r="AE835" s="1058"/>
      <c r="AF835" s="1058"/>
      <c r="AG835" s="105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9">
        <v>8</v>
      </c>
      <c r="B836" s="1059">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58"/>
      <c r="AD836" s="1058"/>
      <c r="AE836" s="1058"/>
      <c r="AF836" s="1058"/>
      <c r="AG836" s="105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9">
        <v>9</v>
      </c>
      <c r="B837" s="1059">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58"/>
      <c r="AD837" s="1058"/>
      <c r="AE837" s="1058"/>
      <c r="AF837" s="1058"/>
      <c r="AG837" s="105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9">
        <v>10</v>
      </c>
      <c r="B838" s="1059">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58"/>
      <c r="AD838" s="1058"/>
      <c r="AE838" s="1058"/>
      <c r="AF838" s="1058"/>
      <c r="AG838" s="105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9">
        <v>11</v>
      </c>
      <c r="B839" s="1059">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58"/>
      <c r="AD839" s="1058"/>
      <c r="AE839" s="1058"/>
      <c r="AF839" s="1058"/>
      <c r="AG839" s="105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9">
        <v>12</v>
      </c>
      <c r="B840" s="1059">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58"/>
      <c r="AD840" s="1058"/>
      <c r="AE840" s="1058"/>
      <c r="AF840" s="1058"/>
      <c r="AG840" s="105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9">
        <v>13</v>
      </c>
      <c r="B841" s="1059">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58"/>
      <c r="AD841" s="1058"/>
      <c r="AE841" s="1058"/>
      <c r="AF841" s="1058"/>
      <c r="AG841" s="105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9">
        <v>14</v>
      </c>
      <c r="B842" s="1059">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58"/>
      <c r="AD842" s="1058"/>
      <c r="AE842" s="1058"/>
      <c r="AF842" s="1058"/>
      <c r="AG842" s="105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9">
        <v>15</v>
      </c>
      <c r="B843" s="1059">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58"/>
      <c r="AD843" s="1058"/>
      <c r="AE843" s="1058"/>
      <c r="AF843" s="1058"/>
      <c r="AG843" s="105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9">
        <v>16</v>
      </c>
      <c r="B844" s="1059">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58"/>
      <c r="AD844" s="1058"/>
      <c r="AE844" s="1058"/>
      <c r="AF844" s="1058"/>
      <c r="AG844" s="105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9">
        <v>17</v>
      </c>
      <c r="B845" s="1059">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58"/>
      <c r="AD845" s="1058"/>
      <c r="AE845" s="1058"/>
      <c r="AF845" s="1058"/>
      <c r="AG845" s="105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9">
        <v>18</v>
      </c>
      <c r="B846" s="1059">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58"/>
      <c r="AD846" s="1058"/>
      <c r="AE846" s="1058"/>
      <c r="AF846" s="1058"/>
      <c r="AG846" s="105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9">
        <v>19</v>
      </c>
      <c r="B847" s="1059">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58"/>
      <c r="AD847" s="1058"/>
      <c r="AE847" s="1058"/>
      <c r="AF847" s="1058"/>
      <c r="AG847" s="105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9">
        <v>20</v>
      </c>
      <c r="B848" s="1059">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58"/>
      <c r="AD848" s="1058"/>
      <c r="AE848" s="1058"/>
      <c r="AF848" s="1058"/>
      <c r="AG848" s="105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9">
        <v>21</v>
      </c>
      <c r="B849" s="1059">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58"/>
      <c r="AD849" s="1058"/>
      <c r="AE849" s="1058"/>
      <c r="AF849" s="1058"/>
      <c r="AG849" s="105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9">
        <v>22</v>
      </c>
      <c r="B850" s="1059">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58"/>
      <c r="AD850" s="1058"/>
      <c r="AE850" s="1058"/>
      <c r="AF850" s="1058"/>
      <c r="AG850" s="105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9">
        <v>23</v>
      </c>
      <c r="B851" s="1059">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58"/>
      <c r="AD851" s="1058"/>
      <c r="AE851" s="1058"/>
      <c r="AF851" s="1058"/>
      <c r="AG851" s="105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9">
        <v>24</v>
      </c>
      <c r="B852" s="1059">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58"/>
      <c r="AD852" s="1058"/>
      <c r="AE852" s="1058"/>
      <c r="AF852" s="1058"/>
      <c r="AG852" s="105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9">
        <v>25</v>
      </c>
      <c r="B853" s="1059">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58"/>
      <c r="AD853" s="1058"/>
      <c r="AE853" s="1058"/>
      <c r="AF853" s="1058"/>
      <c r="AG853" s="105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9">
        <v>26</v>
      </c>
      <c r="B854" s="1059">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58"/>
      <c r="AD854" s="1058"/>
      <c r="AE854" s="1058"/>
      <c r="AF854" s="1058"/>
      <c r="AG854" s="105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9">
        <v>27</v>
      </c>
      <c r="B855" s="1059">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58"/>
      <c r="AD855" s="1058"/>
      <c r="AE855" s="1058"/>
      <c r="AF855" s="1058"/>
      <c r="AG855" s="105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9">
        <v>28</v>
      </c>
      <c r="B856" s="1059">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58"/>
      <c r="AD856" s="1058"/>
      <c r="AE856" s="1058"/>
      <c r="AF856" s="1058"/>
      <c r="AG856" s="105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9">
        <v>29</v>
      </c>
      <c r="B857" s="1059">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58"/>
      <c r="AD857" s="1058"/>
      <c r="AE857" s="1058"/>
      <c r="AF857" s="1058"/>
      <c r="AG857" s="105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9">
        <v>30</v>
      </c>
      <c r="B858" s="1059">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58"/>
      <c r="AD858" s="1058"/>
      <c r="AE858" s="1058"/>
      <c r="AF858" s="1058"/>
      <c r="AG858" s="105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7"/>
      <c r="AP861" s="428" t="s">
        <v>298</v>
      </c>
      <c r="AQ861" s="428"/>
      <c r="AR861" s="428"/>
      <c r="AS861" s="428"/>
      <c r="AT861" s="428"/>
      <c r="AU861" s="428"/>
      <c r="AV861" s="428"/>
      <c r="AW861" s="428"/>
      <c r="AX861" s="428"/>
      <c r="AY861" s="34">
        <f t="shared" ref="AY861:AY862" si="23">$AY$859</f>
        <v>0</v>
      </c>
    </row>
    <row r="862" spans="1:51" ht="26.25" customHeight="1" x14ac:dyDescent="0.15">
      <c r="A862" s="1059">
        <v>1</v>
      </c>
      <c r="B862" s="1059">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58"/>
      <c r="AD862" s="1058"/>
      <c r="AE862" s="1058"/>
      <c r="AF862" s="1058"/>
      <c r="AG862" s="105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9">
        <v>2</v>
      </c>
      <c r="B863" s="1059">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58"/>
      <c r="AD863" s="1058"/>
      <c r="AE863" s="1058"/>
      <c r="AF863" s="1058"/>
      <c r="AG863" s="105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9">
        <v>3</v>
      </c>
      <c r="B864" s="1059">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58"/>
      <c r="AD864" s="1058"/>
      <c r="AE864" s="1058"/>
      <c r="AF864" s="1058"/>
      <c r="AG864" s="105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9">
        <v>4</v>
      </c>
      <c r="B865" s="1059">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58"/>
      <c r="AD865" s="1058"/>
      <c r="AE865" s="1058"/>
      <c r="AF865" s="1058"/>
      <c r="AG865" s="105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9">
        <v>5</v>
      </c>
      <c r="B866" s="1059">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58"/>
      <c r="AD866" s="1058"/>
      <c r="AE866" s="1058"/>
      <c r="AF866" s="1058"/>
      <c r="AG866" s="105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9">
        <v>6</v>
      </c>
      <c r="B867" s="1059">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58"/>
      <c r="AD867" s="1058"/>
      <c r="AE867" s="1058"/>
      <c r="AF867" s="1058"/>
      <c r="AG867" s="105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9">
        <v>7</v>
      </c>
      <c r="B868" s="1059">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58"/>
      <c r="AD868" s="1058"/>
      <c r="AE868" s="1058"/>
      <c r="AF868" s="1058"/>
      <c r="AG868" s="105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9">
        <v>8</v>
      </c>
      <c r="B869" s="1059">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58"/>
      <c r="AD869" s="1058"/>
      <c r="AE869" s="1058"/>
      <c r="AF869" s="1058"/>
      <c r="AG869" s="105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9">
        <v>9</v>
      </c>
      <c r="B870" s="1059">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58"/>
      <c r="AD870" s="1058"/>
      <c r="AE870" s="1058"/>
      <c r="AF870" s="1058"/>
      <c r="AG870" s="105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9">
        <v>10</v>
      </c>
      <c r="B871" s="1059">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58"/>
      <c r="AD871" s="1058"/>
      <c r="AE871" s="1058"/>
      <c r="AF871" s="1058"/>
      <c r="AG871" s="105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9">
        <v>11</v>
      </c>
      <c r="B872" s="1059">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58"/>
      <c r="AD872" s="1058"/>
      <c r="AE872" s="1058"/>
      <c r="AF872" s="1058"/>
      <c r="AG872" s="105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9">
        <v>12</v>
      </c>
      <c r="B873" s="1059">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58"/>
      <c r="AD873" s="1058"/>
      <c r="AE873" s="1058"/>
      <c r="AF873" s="1058"/>
      <c r="AG873" s="105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9">
        <v>13</v>
      </c>
      <c r="B874" s="1059">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58"/>
      <c r="AD874" s="1058"/>
      <c r="AE874" s="1058"/>
      <c r="AF874" s="1058"/>
      <c r="AG874" s="105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9">
        <v>14</v>
      </c>
      <c r="B875" s="1059">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58"/>
      <c r="AD875" s="1058"/>
      <c r="AE875" s="1058"/>
      <c r="AF875" s="1058"/>
      <c r="AG875" s="105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9">
        <v>15</v>
      </c>
      <c r="B876" s="1059">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58"/>
      <c r="AD876" s="1058"/>
      <c r="AE876" s="1058"/>
      <c r="AF876" s="1058"/>
      <c r="AG876" s="105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9">
        <v>16</v>
      </c>
      <c r="B877" s="1059">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58"/>
      <c r="AD877" s="1058"/>
      <c r="AE877" s="1058"/>
      <c r="AF877" s="1058"/>
      <c r="AG877" s="105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9">
        <v>17</v>
      </c>
      <c r="B878" s="1059">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58"/>
      <c r="AD878" s="1058"/>
      <c r="AE878" s="1058"/>
      <c r="AF878" s="1058"/>
      <c r="AG878" s="105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9">
        <v>18</v>
      </c>
      <c r="B879" s="1059">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58"/>
      <c r="AD879" s="1058"/>
      <c r="AE879" s="1058"/>
      <c r="AF879" s="1058"/>
      <c r="AG879" s="105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9">
        <v>19</v>
      </c>
      <c r="B880" s="1059">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58"/>
      <c r="AD880" s="1058"/>
      <c r="AE880" s="1058"/>
      <c r="AF880" s="1058"/>
      <c r="AG880" s="105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9">
        <v>20</v>
      </c>
      <c r="B881" s="1059">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58"/>
      <c r="AD881" s="1058"/>
      <c r="AE881" s="1058"/>
      <c r="AF881" s="1058"/>
      <c r="AG881" s="105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9">
        <v>21</v>
      </c>
      <c r="B882" s="1059">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58"/>
      <c r="AD882" s="1058"/>
      <c r="AE882" s="1058"/>
      <c r="AF882" s="1058"/>
      <c r="AG882" s="105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9">
        <v>22</v>
      </c>
      <c r="B883" s="1059">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58"/>
      <c r="AD883" s="1058"/>
      <c r="AE883" s="1058"/>
      <c r="AF883" s="1058"/>
      <c r="AG883" s="105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9">
        <v>23</v>
      </c>
      <c r="B884" s="1059">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58"/>
      <c r="AD884" s="1058"/>
      <c r="AE884" s="1058"/>
      <c r="AF884" s="1058"/>
      <c r="AG884" s="105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9">
        <v>24</v>
      </c>
      <c r="B885" s="1059">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58"/>
      <c r="AD885" s="1058"/>
      <c r="AE885" s="1058"/>
      <c r="AF885" s="1058"/>
      <c r="AG885" s="105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9">
        <v>25</v>
      </c>
      <c r="B886" s="1059">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58"/>
      <c r="AD886" s="1058"/>
      <c r="AE886" s="1058"/>
      <c r="AF886" s="1058"/>
      <c r="AG886" s="105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9">
        <v>26</v>
      </c>
      <c r="B887" s="1059">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58"/>
      <c r="AD887" s="1058"/>
      <c r="AE887" s="1058"/>
      <c r="AF887" s="1058"/>
      <c r="AG887" s="105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9">
        <v>27</v>
      </c>
      <c r="B888" s="1059">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58"/>
      <c r="AD888" s="1058"/>
      <c r="AE888" s="1058"/>
      <c r="AF888" s="1058"/>
      <c r="AG888" s="105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9">
        <v>28</v>
      </c>
      <c r="B889" s="1059">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58"/>
      <c r="AD889" s="1058"/>
      <c r="AE889" s="1058"/>
      <c r="AF889" s="1058"/>
      <c r="AG889" s="105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9">
        <v>29</v>
      </c>
      <c r="B890" s="1059">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58"/>
      <c r="AD890" s="1058"/>
      <c r="AE890" s="1058"/>
      <c r="AF890" s="1058"/>
      <c r="AG890" s="105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9">
        <v>30</v>
      </c>
      <c r="B891" s="1059">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58"/>
      <c r="AD891" s="1058"/>
      <c r="AE891" s="1058"/>
      <c r="AF891" s="1058"/>
      <c r="AG891" s="105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7"/>
      <c r="AP894" s="428" t="s">
        <v>298</v>
      </c>
      <c r="AQ894" s="428"/>
      <c r="AR894" s="428"/>
      <c r="AS894" s="428"/>
      <c r="AT894" s="428"/>
      <c r="AU894" s="428"/>
      <c r="AV894" s="428"/>
      <c r="AW894" s="428"/>
      <c r="AX894" s="428"/>
      <c r="AY894" s="34">
        <f t="shared" ref="AY894:AY895" si="24">$AY$892</f>
        <v>0</v>
      </c>
    </row>
    <row r="895" spans="1:51" ht="26.25" customHeight="1" x14ac:dyDescent="0.15">
      <c r="A895" s="1059">
        <v>1</v>
      </c>
      <c r="B895" s="1059">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58"/>
      <c r="AD895" s="1058"/>
      <c r="AE895" s="1058"/>
      <c r="AF895" s="1058"/>
      <c r="AG895" s="105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9">
        <v>2</v>
      </c>
      <c r="B896" s="1059">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58"/>
      <c r="AD896" s="1058"/>
      <c r="AE896" s="1058"/>
      <c r="AF896" s="1058"/>
      <c r="AG896" s="105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9">
        <v>3</v>
      </c>
      <c r="B897" s="1059">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58"/>
      <c r="AD897" s="1058"/>
      <c r="AE897" s="1058"/>
      <c r="AF897" s="1058"/>
      <c r="AG897" s="105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9">
        <v>4</v>
      </c>
      <c r="B898" s="1059">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58"/>
      <c r="AD898" s="1058"/>
      <c r="AE898" s="1058"/>
      <c r="AF898" s="1058"/>
      <c r="AG898" s="105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9">
        <v>5</v>
      </c>
      <c r="B899" s="1059">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58"/>
      <c r="AD899" s="1058"/>
      <c r="AE899" s="1058"/>
      <c r="AF899" s="1058"/>
      <c r="AG899" s="105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9">
        <v>6</v>
      </c>
      <c r="B900" s="1059">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58"/>
      <c r="AD900" s="1058"/>
      <c r="AE900" s="1058"/>
      <c r="AF900" s="1058"/>
      <c r="AG900" s="105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9">
        <v>7</v>
      </c>
      <c r="B901" s="1059">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58"/>
      <c r="AD901" s="1058"/>
      <c r="AE901" s="1058"/>
      <c r="AF901" s="1058"/>
      <c r="AG901" s="105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9">
        <v>8</v>
      </c>
      <c r="B902" s="1059">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58"/>
      <c r="AD902" s="1058"/>
      <c r="AE902" s="1058"/>
      <c r="AF902" s="1058"/>
      <c r="AG902" s="105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9">
        <v>9</v>
      </c>
      <c r="B903" s="1059">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58"/>
      <c r="AD903" s="1058"/>
      <c r="AE903" s="1058"/>
      <c r="AF903" s="1058"/>
      <c r="AG903" s="105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9">
        <v>10</v>
      </c>
      <c r="B904" s="1059">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58"/>
      <c r="AD904" s="1058"/>
      <c r="AE904" s="1058"/>
      <c r="AF904" s="1058"/>
      <c r="AG904" s="105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9">
        <v>11</v>
      </c>
      <c r="B905" s="1059">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58"/>
      <c r="AD905" s="1058"/>
      <c r="AE905" s="1058"/>
      <c r="AF905" s="1058"/>
      <c r="AG905" s="105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9">
        <v>12</v>
      </c>
      <c r="B906" s="1059">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58"/>
      <c r="AD906" s="1058"/>
      <c r="AE906" s="1058"/>
      <c r="AF906" s="1058"/>
      <c r="AG906" s="105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9">
        <v>13</v>
      </c>
      <c r="B907" s="1059">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58"/>
      <c r="AD907" s="1058"/>
      <c r="AE907" s="1058"/>
      <c r="AF907" s="1058"/>
      <c r="AG907" s="105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9">
        <v>14</v>
      </c>
      <c r="B908" s="1059">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58"/>
      <c r="AD908" s="1058"/>
      <c r="AE908" s="1058"/>
      <c r="AF908" s="1058"/>
      <c r="AG908" s="105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9">
        <v>15</v>
      </c>
      <c r="B909" s="1059">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58"/>
      <c r="AD909" s="1058"/>
      <c r="AE909" s="1058"/>
      <c r="AF909" s="1058"/>
      <c r="AG909" s="105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9">
        <v>16</v>
      </c>
      <c r="B910" s="1059">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58"/>
      <c r="AD910" s="1058"/>
      <c r="AE910" s="1058"/>
      <c r="AF910" s="1058"/>
      <c r="AG910" s="105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9">
        <v>17</v>
      </c>
      <c r="B911" s="1059">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58"/>
      <c r="AD911" s="1058"/>
      <c r="AE911" s="1058"/>
      <c r="AF911" s="1058"/>
      <c r="AG911" s="105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9">
        <v>18</v>
      </c>
      <c r="B912" s="1059">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58"/>
      <c r="AD912" s="1058"/>
      <c r="AE912" s="1058"/>
      <c r="AF912" s="1058"/>
      <c r="AG912" s="105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9">
        <v>19</v>
      </c>
      <c r="B913" s="1059">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58"/>
      <c r="AD913" s="1058"/>
      <c r="AE913" s="1058"/>
      <c r="AF913" s="1058"/>
      <c r="AG913" s="105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9">
        <v>20</v>
      </c>
      <c r="B914" s="1059">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58"/>
      <c r="AD914" s="1058"/>
      <c r="AE914" s="1058"/>
      <c r="AF914" s="1058"/>
      <c r="AG914" s="105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9">
        <v>21</v>
      </c>
      <c r="B915" s="1059">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58"/>
      <c r="AD915" s="1058"/>
      <c r="AE915" s="1058"/>
      <c r="AF915" s="1058"/>
      <c r="AG915" s="105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9">
        <v>22</v>
      </c>
      <c r="B916" s="1059">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58"/>
      <c r="AD916" s="1058"/>
      <c r="AE916" s="1058"/>
      <c r="AF916" s="1058"/>
      <c r="AG916" s="105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9">
        <v>23</v>
      </c>
      <c r="B917" s="1059">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58"/>
      <c r="AD917" s="1058"/>
      <c r="AE917" s="1058"/>
      <c r="AF917" s="1058"/>
      <c r="AG917" s="105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9">
        <v>24</v>
      </c>
      <c r="B918" s="1059">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58"/>
      <c r="AD918" s="1058"/>
      <c r="AE918" s="1058"/>
      <c r="AF918" s="1058"/>
      <c r="AG918" s="105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9">
        <v>25</v>
      </c>
      <c r="B919" s="1059">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58"/>
      <c r="AD919" s="1058"/>
      <c r="AE919" s="1058"/>
      <c r="AF919" s="1058"/>
      <c r="AG919" s="105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9">
        <v>26</v>
      </c>
      <c r="B920" s="1059">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58"/>
      <c r="AD920" s="1058"/>
      <c r="AE920" s="1058"/>
      <c r="AF920" s="1058"/>
      <c r="AG920" s="105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9">
        <v>27</v>
      </c>
      <c r="B921" s="1059">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58"/>
      <c r="AD921" s="1058"/>
      <c r="AE921" s="1058"/>
      <c r="AF921" s="1058"/>
      <c r="AG921" s="105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9">
        <v>28</v>
      </c>
      <c r="B922" s="1059">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58"/>
      <c r="AD922" s="1058"/>
      <c r="AE922" s="1058"/>
      <c r="AF922" s="1058"/>
      <c r="AG922" s="105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9">
        <v>29</v>
      </c>
      <c r="B923" s="1059">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58"/>
      <c r="AD923" s="1058"/>
      <c r="AE923" s="1058"/>
      <c r="AF923" s="1058"/>
      <c r="AG923" s="105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9">
        <v>30</v>
      </c>
      <c r="B924" s="1059">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58"/>
      <c r="AD924" s="1058"/>
      <c r="AE924" s="1058"/>
      <c r="AF924" s="1058"/>
      <c r="AG924" s="105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7"/>
      <c r="AP927" s="428" t="s">
        <v>298</v>
      </c>
      <c r="AQ927" s="428"/>
      <c r="AR927" s="428"/>
      <c r="AS927" s="428"/>
      <c r="AT927" s="428"/>
      <c r="AU927" s="428"/>
      <c r="AV927" s="428"/>
      <c r="AW927" s="428"/>
      <c r="AX927" s="428"/>
      <c r="AY927" s="34">
        <f t="shared" ref="AY927:AY928" si="25">$AY$925</f>
        <v>0</v>
      </c>
    </row>
    <row r="928" spans="1:51" ht="26.25" customHeight="1" x14ac:dyDescent="0.15">
      <c r="A928" s="1059">
        <v>1</v>
      </c>
      <c r="B928" s="1059">
        <v>1</v>
      </c>
      <c r="C928" s="425"/>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58"/>
      <c r="AD928" s="1058"/>
      <c r="AE928" s="1058"/>
      <c r="AF928" s="1058"/>
      <c r="AG928" s="105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9">
        <v>2</v>
      </c>
      <c r="B929" s="1059">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58"/>
      <c r="AD929" s="1058"/>
      <c r="AE929" s="1058"/>
      <c r="AF929" s="1058"/>
      <c r="AG929" s="105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9">
        <v>3</v>
      </c>
      <c r="B930" s="1059">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58"/>
      <c r="AD930" s="1058"/>
      <c r="AE930" s="1058"/>
      <c r="AF930" s="1058"/>
      <c r="AG930" s="105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9">
        <v>4</v>
      </c>
      <c r="B931" s="1059">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58"/>
      <c r="AD931" s="1058"/>
      <c r="AE931" s="1058"/>
      <c r="AF931" s="1058"/>
      <c r="AG931" s="105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9">
        <v>5</v>
      </c>
      <c r="B932" s="1059">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58"/>
      <c r="AD932" s="1058"/>
      <c r="AE932" s="1058"/>
      <c r="AF932" s="1058"/>
      <c r="AG932" s="105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9">
        <v>6</v>
      </c>
      <c r="B933" s="1059">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58"/>
      <c r="AD933" s="1058"/>
      <c r="AE933" s="1058"/>
      <c r="AF933" s="1058"/>
      <c r="AG933" s="105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9">
        <v>7</v>
      </c>
      <c r="B934" s="1059">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58"/>
      <c r="AD934" s="1058"/>
      <c r="AE934" s="1058"/>
      <c r="AF934" s="1058"/>
      <c r="AG934" s="105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9">
        <v>8</v>
      </c>
      <c r="B935" s="1059">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58"/>
      <c r="AD935" s="1058"/>
      <c r="AE935" s="1058"/>
      <c r="AF935" s="1058"/>
      <c r="AG935" s="105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9">
        <v>9</v>
      </c>
      <c r="B936" s="1059">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58"/>
      <c r="AD936" s="1058"/>
      <c r="AE936" s="1058"/>
      <c r="AF936" s="1058"/>
      <c r="AG936" s="105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9">
        <v>10</v>
      </c>
      <c r="B937" s="1059">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58"/>
      <c r="AD937" s="1058"/>
      <c r="AE937" s="1058"/>
      <c r="AF937" s="1058"/>
      <c r="AG937" s="105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9">
        <v>11</v>
      </c>
      <c r="B938" s="1059">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58"/>
      <c r="AD938" s="1058"/>
      <c r="AE938" s="1058"/>
      <c r="AF938" s="1058"/>
      <c r="AG938" s="105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9">
        <v>12</v>
      </c>
      <c r="B939" s="1059">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58"/>
      <c r="AD939" s="1058"/>
      <c r="AE939" s="1058"/>
      <c r="AF939" s="1058"/>
      <c r="AG939" s="105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9">
        <v>13</v>
      </c>
      <c r="B940" s="1059">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58"/>
      <c r="AD940" s="1058"/>
      <c r="AE940" s="1058"/>
      <c r="AF940" s="1058"/>
      <c r="AG940" s="105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9">
        <v>14</v>
      </c>
      <c r="B941" s="1059">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58"/>
      <c r="AD941" s="1058"/>
      <c r="AE941" s="1058"/>
      <c r="AF941" s="1058"/>
      <c r="AG941" s="105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9">
        <v>15</v>
      </c>
      <c r="B942" s="1059">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58"/>
      <c r="AD942" s="1058"/>
      <c r="AE942" s="1058"/>
      <c r="AF942" s="1058"/>
      <c r="AG942" s="105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9">
        <v>16</v>
      </c>
      <c r="B943" s="1059">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58"/>
      <c r="AD943" s="1058"/>
      <c r="AE943" s="1058"/>
      <c r="AF943" s="1058"/>
      <c r="AG943" s="105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9">
        <v>17</v>
      </c>
      <c r="B944" s="1059">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58"/>
      <c r="AD944" s="1058"/>
      <c r="AE944" s="1058"/>
      <c r="AF944" s="1058"/>
      <c r="AG944" s="105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9">
        <v>18</v>
      </c>
      <c r="B945" s="1059">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58"/>
      <c r="AD945" s="1058"/>
      <c r="AE945" s="1058"/>
      <c r="AF945" s="1058"/>
      <c r="AG945" s="105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9">
        <v>19</v>
      </c>
      <c r="B946" s="1059">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58"/>
      <c r="AD946" s="1058"/>
      <c r="AE946" s="1058"/>
      <c r="AF946" s="1058"/>
      <c r="AG946" s="105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9">
        <v>20</v>
      </c>
      <c r="B947" s="1059">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58"/>
      <c r="AD947" s="1058"/>
      <c r="AE947" s="1058"/>
      <c r="AF947" s="1058"/>
      <c r="AG947" s="105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9">
        <v>21</v>
      </c>
      <c r="B948" s="1059">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58"/>
      <c r="AD948" s="1058"/>
      <c r="AE948" s="1058"/>
      <c r="AF948" s="1058"/>
      <c r="AG948" s="105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9">
        <v>22</v>
      </c>
      <c r="B949" s="1059">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58"/>
      <c r="AD949" s="1058"/>
      <c r="AE949" s="1058"/>
      <c r="AF949" s="1058"/>
      <c r="AG949" s="105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9">
        <v>23</v>
      </c>
      <c r="B950" s="1059">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58"/>
      <c r="AD950" s="1058"/>
      <c r="AE950" s="1058"/>
      <c r="AF950" s="1058"/>
      <c r="AG950" s="105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9">
        <v>24</v>
      </c>
      <c r="B951" s="1059">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58"/>
      <c r="AD951" s="1058"/>
      <c r="AE951" s="1058"/>
      <c r="AF951" s="1058"/>
      <c r="AG951" s="105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9">
        <v>25</v>
      </c>
      <c r="B952" s="1059">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58"/>
      <c r="AD952" s="1058"/>
      <c r="AE952" s="1058"/>
      <c r="AF952" s="1058"/>
      <c r="AG952" s="105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9">
        <v>26</v>
      </c>
      <c r="B953" s="1059">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58"/>
      <c r="AD953" s="1058"/>
      <c r="AE953" s="1058"/>
      <c r="AF953" s="1058"/>
      <c r="AG953" s="105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9">
        <v>27</v>
      </c>
      <c r="B954" s="1059">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58"/>
      <c r="AD954" s="1058"/>
      <c r="AE954" s="1058"/>
      <c r="AF954" s="1058"/>
      <c r="AG954" s="105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9">
        <v>28</v>
      </c>
      <c r="B955" s="1059">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58"/>
      <c r="AD955" s="1058"/>
      <c r="AE955" s="1058"/>
      <c r="AF955" s="1058"/>
      <c r="AG955" s="105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9">
        <v>29</v>
      </c>
      <c r="B956" s="1059">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58"/>
      <c r="AD956" s="1058"/>
      <c r="AE956" s="1058"/>
      <c r="AF956" s="1058"/>
      <c r="AG956" s="105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9">
        <v>30</v>
      </c>
      <c r="B957" s="1059">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58"/>
      <c r="AD957" s="1058"/>
      <c r="AE957" s="1058"/>
      <c r="AF957" s="1058"/>
      <c r="AG957" s="105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7"/>
      <c r="AP960" s="428" t="s">
        <v>298</v>
      </c>
      <c r="AQ960" s="428"/>
      <c r="AR960" s="428"/>
      <c r="AS960" s="428"/>
      <c r="AT960" s="428"/>
      <c r="AU960" s="428"/>
      <c r="AV960" s="428"/>
      <c r="AW960" s="428"/>
      <c r="AX960" s="428"/>
      <c r="AY960" s="34">
        <f t="shared" ref="AY960:AY961" si="26">$AY$958</f>
        <v>0</v>
      </c>
    </row>
    <row r="961" spans="1:51" ht="26.25" customHeight="1" x14ac:dyDescent="0.15">
      <c r="A961" s="1059">
        <v>1</v>
      </c>
      <c r="B961" s="1059">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58"/>
      <c r="AD961" s="1058"/>
      <c r="AE961" s="1058"/>
      <c r="AF961" s="1058"/>
      <c r="AG961" s="105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9">
        <v>2</v>
      </c>
      <c r="B962" s="1059">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58"/>
      <c r="AD962" s="1058"/>
      <c r="AE962" s="1058"/>
      <c r="AF962" s="1058"/>
      <c r="AG962" s="105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9">
        <v>3</v>
      </c>
      <c r="B963" s="1059">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58"/>
      <c r="AD963" s="1058"/>
      <c r="AE963" s="1058"/>
      <c r="AF963" s="1058"/>
      <c r="AG963" s="105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9">
        <v>4</v>
      </c>
      <c r="B964" s="1059">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58"/>
      <c r="AD964" s="1058"/>
      <c r="AE964" s="1058"/>
      <c r="AF964" s="1058"/>
      <c r="AG964" s="105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9">
        <v>5</v>
      </c>
      <c r="B965" s="1059">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58"/>
      <c r="AD965" s="1058"/>
      <c r="AE965" s="1058"/>
      <c r="AF965" s="1058"/>
      <c r="AG965" s="105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9">
        <v>6</v>
      </c>
      <c r="B966" s="1059">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58"/>
      <c r="AD966" s="1058"/>
      <c r="AE966" s="1058"/>
      <c r="AF966" s="1058"/>
      <c r="AG966" s="105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9">
        <v>7</v>
      </c>
      <c r="B967" s="1059">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58"/>
      <c r="AD967" s="1058"/>
      <c r="AE967" s="1058"/>
      <c r="AF967" s="1058"/>
      <c r="AG967" s="105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9">
        <v>8</v>
      </c>
      <c r="B968" s="1059">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58"/>
      <c r="AD968" s="1058"/>
      <c r="AE968" s="1058"/>
      <c r="AF968" s="1058"/>
      <c r="AG968" s="105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9">
        <v>9</v>
      </c>
      <c r="B969" s="1059">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58"/>
      <c r="AD969" s="1058"/>
      <c r="AE969" s="1058"/>
      <c r="AF969" s="1058"/>
      <c r="AG969" s="105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9">
        <v>10</v>
      </c>
      <c r="B970" s="1059">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58"/>
      <c r="AD970" s="1058"/>
      <c r="AE970" s="1058"/>
      <c r="AF970" s="1058"/>
      <c r="AG970" s="105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9">
        <v>11</v>
      </c>
      <c r="B971" s="1059">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58"/>
      <c r="AD971" s="1058"/>
      <c r="AE971" s="1058"/>
      <c r="AF971" s="1058"/>
      <c r="AG971" s="105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9">
        <v>12</v>
      </c>
      <c r="B972" s="1059">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58"/>
      <c r="AD972" s="1058"/>
      <c r="AE972" s="1058"/>
      <c r="AF972" s="1058"/>
      <c r="AG972" s="105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9">
        <v>13</v>
      </c>
      <c r="B973" s="1059">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58"/>
      <c r="AD973" s="1058"/>
      <c r="AE973" s="1058"/>
      <c r="AF973" s="1058"/>
      <c r="AG973" s="105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9">
        <v>14</v>
      </c>
      <c r="B974" s="1059">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58"/>
      <c r="AD974" s="1058"/>
      <c r="AE974" s="1058"/>
      <c r="AF974" s="1058"/>
      <c r="AG974" s="105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9">
        <v>15</v>
      </c>
      <c r="B975" s="1059">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58"/>
      <c r="AD975" s="1058"/>
      <c r="AE975" s="1058"/>
      <c r="AF975" s="1058"/>
      <c r="AG975" s="105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9">
        <v>16</v>
      </c>
      <c r="B976" s="1059">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58"/>
      <c r="AD976" s="1058"/>
      <c r="AE976" s="1058"/>
      <c r="AF976" s="1058"/>
      <c r="AG976" s="105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9">
        <v>17</v>
      </c>
      <c r="B977" s="1059">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58"/>
      <c r="AD977" s="1058"/>
      <c r="AE977" s="1058"/>
      <c r="AF977" s="1058"/>
      <c r="AG977" s="105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9">
        <v>18</v>
      </c>
      <c r="B978" s="1059">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58"/>
      <c r="AD978" s="1058"/>
      <c r="AE978" s="1058"/>
      <c r="AF978" s="1058"/>
      <c r="AG978" s="105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9">
        <v>19</v>
      </c>
      <c r="B979" s="1059">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58"/>
      <c r="AD979" s="1058"/>
      <c r="AE979" s="1058"/>
      <c r="AF979" s="1058"/>
      <c r="AG979" s="105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9">
        <v>20</v>
      </c>
      <c r="B980" s="1059">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58"/>
      <c r="AD980" s="1058"/>
      <c r="AE980" s="1058"/>
      <c r="AF980" s="1058"/>
      <c r="AG980" s="105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9">
        <v>21</v>
      </c>
      <c r="B981" s="1059">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58"/>
      <c r="AD981" s="1058"/>
      <c r="AE981" s="1058"/>
      <c r="AF981" s="1058"/>
      <c r="AG981" s="105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9">
        <v>22</v>
      </c>
      <c r="B982" s="1059">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58"/>
      <c r="AD982" s="1058"/>
      <c r="AE982" s="1058"/>
      <c r="AF982" s="1058"/>
      <c r="AG982" s="105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9">
        <v>23</v>
      </c>
      <c r="B983" s="1059">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58"/>
      <c r="AD983" s="1058"/>
      <c r="AE983" s="1058"/>
      <c r="AF983" s="1058"/>
      <c r="AG983" s="105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9">
        <v>24</v>
      </c>
      <c r="B984" s="1059">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58"/>
      <c r="AD984" s="1058"/>
      <c r="AE984" s="1058"/>
      <c r="AF984" s="1058"/>
      <c r="AG984" s="105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9">
        <v>25</v>
      </c>
      <c r="B985" s="1059">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58"/>
      <c r="AD985" s="1058"/>
      <c r="AE985" s="1058"/>
      <c r="AF985" s="1058"/>
      <c r="AG985" s="105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9">
        <v>26</v>
      </c>
      <c r="B986" s="1059">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58"/>
      <c r="AD986" s="1058"/>
      <c r="AE986" s="1058"/>
      <c r="AF986" s="1058"/>
      <c r="AG986" s="105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9">
        <v>27</v>
      </c>
      <c r="B987" s="1059">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58"/>
      <c r="AD987" s="1058"/>
      <c r="AE987" s="1058"/>
      <c r="AF987" s="1058"/>
      <c r="AG987" s="105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9">
        <v>28</v>
      </c>
      <c r="B988" s="1059">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58"/>
      <c r="AD988" s="1058"/>
      <c r="AE988" s="1058"/>
      <c r="AF988" s="1058"/>
      <c r="AG988" s="105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9">
        <v>29</v>
      </c>
      <c r="B989" s="1059">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58"/>
      <c r="AD989" s="1058"/>
      <c r="AE989" s="1058"/>
      <c r="AF989" s="1058"/>
      <c r="AG989" s="105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9">
        <v>30</v>
      </c>
      <c r="B990" s="1059">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58"/>
      <c r="AD990" s="1058"/>
      <c r="AE990" s="1058"/>
      <c r="AF990" s="1058"/>
      <c r="AG990" s="105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7"/>
      <c r="AP993" s="428" t="s">
        <v>298</v>
      </c>
      <c r="AQ993" s="428"/>
      <c r="AR993" s="428"/>
      <c r="AS993" s="428"/>
      <c r="AT993" s="428"/>
      <c r="AU993" s="428"/>
      <c r="AV993" s="428"/>
      <c r="AW993" s="428"/>
      <c r="AX993" s="428"/>
      <c r="AY993" s="34">
        <f t="shared" ref="AY993:AY994" si="27">$AY$991</f>
        <v>0</v>
      </c>
    </row>
    <row r="994" spans="1:51" ht="26.25" customHeight="1" x14ac:dyDescent="0.15">
      <c r="A994" s="1059">
        <v>1</v>
      </c>
      <c r="B994" s="1059">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58"/>
      <c r="AD994" s="1058"/>
      <c r="AE994" s="1058"/>
      <c r="AF994" s="1058"/>
      <c r="AG994" s="105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9">
        <v>2</v>
      </c>
      <c r="B995" s="1059">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58"/>
      <c r="AD995" s="1058"/>
      <c r="AE995" s="1058"/>
      <c r="AF995" s="1058"/>
      <c r="AG995" s="105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9">
        <v>3</v>
      </c>
      <c r="B996" s="1059">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58"/>
      <c r="AD996" s="1058"/>
      <c r="AE996" s="1058"/>
      <c r="AF996" s="1058"/>
      <c r="AG996" s="105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9">
        <v>4</v>
      </c>
      <c r="B997" s="1059">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58"/>
      <c r="AD997" s="1058"/>
      <c r="AE997" s="1058"/>
      <c r="AF997" s="1058"/>
      <c r="AG997" s="105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9">
        <v>5</v>
      </c>
      <c r="B998" s="1059">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58"/>
      <c r="AD998" s="1058"/>
      <c r="AE998" s="1058"/>
      <c r="AF998" s="1058"/>
      <c r="AG998" s="105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9">
        <v>6</v>
      </c>
      <c r="B999" s="1059">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58"/>
      <c r="AD999" s="1058"/>
      <c r="AE999" s="1058"/>
      <c r="AF999" s="1058"/>
      <c r="AG999" s="105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9">
        <v>7</v>
      </c>
      <c r="B1000" s="1059">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58"/>
      <c r="AD1000" s="1058"/>
      <c r="AE1000" s="1058"/>
      <c r="AF1000" s="1058"/>
      <c r="AG1000" s="105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9">
        <v>8</v>
      </c>
      <c r="B1001" s="1059">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58"/>
      <c r="AD1001" s="1058"/>
      <c r="AE1001" s="1058"/>
      <c r="AF1001" s="1058"/>
      <c r="AG1001" s="105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9">
        <v>9</v>
      </c>
      <c r="B1002" s="1059">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58"/>
      <c r="AD1002" s="1058"/>
      <c r="AE1002" s="1058"/>
      <c r="AF1002" s="1058"/>
      <c r="AG1002" s="105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9">
        <v>10</v>
      </c>
      <c r="B1003" s="1059">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58"/>
      <c r="AD1003" s="1058"/>
      <c r="AE1003" s="1058"/>
      <c r="AF1003" s="1058"/>
      <c r="AG1003" s="105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9">
        <v>11</v>
      </c>
      <c r="B1004" s="1059">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58"/>
      <c r="AD1004" s="1058"/>
      <c r="AE1004" s="1058"/>
      <c r="AF1004" s="1058"/>
      <c r="AG1004" s="105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9">
        <v>12</v>
      </c>
      <c r="B1005" s="1059">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58"/>
      <c r="AD1005" s="1058"/>
      <c r="AE1005" s="1058"/>
      <c r="AF1005" s="1058"/>
      <c r="AG1005" s="105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9">
        <v>13</v>
      </c>
      <c r="B1006" s="1059">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58"/>
      <c r="AD1006" s="1058"/>
      <c r="AE1006" s="1058"/>
      <c r="AF1006" s="1058"/>
      <c r="AG1006" s="105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9">
        <v>14</v>
      </c>
      <c r="B1007" s="1059">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58"/>
      <c r="AD1007" s="1058"/>
      <c r="AE1007" s="1058"/>
      <c r="AF1007" s="1058"/>
      <c r="AG1007" s="105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9">
        <v>15</v>
      </c>
      <c r="B1008" s="1059">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58"/>
      <c r="AD1008" s="1058"/>
      <c r="AE1008" s="1058"/>
      <c r="AF1008" s="1058"/>
      <c r="AG1008" s="105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9">
        <v>16</v>
      </c>
      <c r="B1009" s="1059">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58"/>
      <c r="AD1009" s="1058"/>
      <c r="AE1009" s="1058"/>
      <c r="AF1009" s="1058"/>
      <c r="AG1009" s="105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9">
        <v>17</v>
      </c>
      <c r="B1010" s="1059">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58"/>
      <c r="AD1010" s="1058"/>
      <c r="AE1010" s="1058"/>
      <c r="AF1010" s="1058"/>
      <c r="AG1010" s="105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9">
        <v>18</v>
      </c>
      <c r="B1011" s="1059">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58"/>
      <c r="AD1011" s="1058"/>
      <c r="AE1011" s="1058"/>
      <c r="AF1011" s="1058"/>
      <c r="AG1011" s="105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9">
        <v>19</v>
      </c>
      <c r="B1012" s="1059">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58"/>
      <c r="AD1012" s="1058"/>
      <c r="AE1012" s="1058"/>
      <c r="AF1012" s="1058"/>
      <c r="AG1012" s="105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9">
        <v>20</v>
      </c>
      <c r="B1013" s="1059">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58"/>
      <c r="AD1013" s="1058"/>
      <c r="AE1013" s="1058"/>
      <c r="AF1013" s="1058"/>
      <c r="AG1013" s="105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9">
        <v>21</v>
      </c>
      <c r="B1014" s="1059">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58"/>
      <c r="AD1014" s="1058"/>
      <c r="AE1014" s="1058"/>
      <c r="AF1014" s="1058"/>
      <c r="AG1014" s="105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9">
        <v>22</v>
      </c>
      <c r="B1015" s="1059">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58"/>
      <c r="AD1015" s="1058"/>
      <c r="AE1015" s="1058"/>
      <c r="AF1015" s="1058"/>
      <c r="AG1015" s="105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9">
        <v>23</v>
      </c>
      <c r="B1016" s="1059">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58"/>
      <c r="AD1016" s="1058"/>
      <c r="AE1016" s="1058"/>
      <c r="AF1016" s="1058"/>
      <c r="AG1016" s="105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9">
        <v>24</v>
      </c>
      <c r="B1017" s="1059">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58"/>
      <c r="AD1017" s="1058"/>
      <c r="AE1017" s="1058"/>
      <c r="AF1017" s="1058"/>
      <c r="AG1017" s="105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9">
        <v>25</v>
      </c>
      <c r="B1018" s="1059">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58"/>
      <c r="AD1018" s="1058"/>
      <c r="AE1018" s="1058"/>
      <c r="AF1018" s="1058"/>
      <c r="AG1018" s="105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9">
        <v>26</v>
      </c>
      <c r="B1019" s="1059">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58"/>
      <c r="AD1019" s="1058"/>
      <c r="AE1019" s="1058"/>
      <c r="AF1019" s="1058"/>
      <c r="AG1019" s="105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9">
        <v>27</v>
      </c>
      <c r="B1020" s="1059">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58"/>
      <c r="AD1020" s="1058"/>
      <c r="AE1020" s="1058"/>
      <c r="AF1020" s="1058"/>
      <c r="AG1020" s="105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9">
        <v>28</v>
      </c>
      <c r="B1021" s="1059">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58"/>
      <c r="AD1021" s="1058"/>
      <c r="AE1021" s="1058"/>
      <c r="AF1021" s="1058"/>
      <c r="AG1021" s="105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9">
        <v>29</v>
      </c>
      <c r="B1022" s="1059">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58"/>
      <c r="AD1022" s="1058"/>
      <c r="AE1022" s="1058"/>
      <c r="AF1022" s="1058"/>
      <c r="AG1022" s="105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9">
        <v>30</v>
      </c>
      <c r="B1023" s="1059">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58"/>
      <c r="AD1023" s="1058"/>
      <c r="AE1023" s="1058"/>
      <c r="AF1023" s="1058"/>
      <c r="AG1023" s="105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9">
        <v>1</v>
      </c>
      <c r="B1027" s="1059">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58"/>
      <c r="AD1027" s="1058"/>
      <c r="AE1027" s="1058"/>
      <c r="AF1027" s="1058"/>
      <c r="AG1027" s="105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9">
        <v>2</v>
      </c>
      <c r="B1028" s="1059">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58"/>
      <c r="AD1028" s="1058"/>
      <c r="AE1028" s="1058"/>
      <c r="AF1028" s="1058"/>
      <c r="AG1028" s="105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9">
        <v>3</v>
      </c>
      <c r="B1029" s="1059">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58"/>
      <c r="AD1029" s="1058"/>
      <c r="AE1029" s="1058"/>
      <c r="AF1029" s="1058"/>
      <c r="AG1029" s="105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9">
        <v>4</v>
      </c>
      <c r="B1030" s="1059">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58"/>
      <c r="AD1030" s="1058"/>
      <c r="AE1030" s="1058"/>
      <c r="AF1030" s="1058"/>
      <c r="AG1030" s="105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9">
        <v>5</v>
      </c>
      <c r="B1031" s="1059">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58"/>
      <c r="AD1031" s="1058"/>
      <c r="AE1031" s="1058"/>
      <c r="AF1031" s="1058"/>
      <c r="AG1031" s="105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9">
        <v>6</v>
      </c>
      <c r="B1032" s="1059">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58"/>
      <c r="AD1032" s="1058"/>
      <c r="AE1032" s="1058"/>
      <c r="AF1032" s="1058"/>
      <c r="AG1032" s="105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9">
        <v>7</v>
      </c>
      <c r="B1033" s="1059">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58"/>
      <c r="AD1033" s="1058"/>
      <c r="AE1033" s="1058"/>
      <c r="AF1033" s="1058"/>
      <c r="AG1033" s="105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9">
        <v>8</v>
      </c>
      <c r="B1034" s="1059">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58"/>
      <c r="AD1034" s="1058"/>
      <c r="AE1034" s="1058"/>
      <c r="AF1034" s="1058"/>
      <c r="AG1034" s="105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9">
        <v>9</v>
      </c>
      <c r="B1035" s="1059">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58"/>
      <c r="AD1035" s="1058"/>
      <c r="AE1035" s="1058"/>
      <c r="AF1035" s="1058"/>
      <c r="AG1035" s="105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9">
        <v>10</v>
      </c>
      <c r="B1036" s="1059">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58"/>
      <c r="AD1036" s="1058"/>
      <c r="AE1036" s="1058"/>
      <c r="AF1036" s="1058"/>
      <c r="AG1036" s="105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9">
        <v>11</v>
      </c>
      <c r="B1037" s="1059">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58"/>
      <c r="AD1037" s="1058"/>
      <c r="AE1037" s="1058"/>
      <c r="AF1037" s="1058"/>
      <c r="AG1037" s="105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9">
        <v>12</v>
      </c>
      <c r="B1038" s="1059">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58"/>
      <c r="AD1038" s="1058"/>
      <c r="AE1038" s="1058"/>
      <c r="AF1038" s="1058"/>
      <c r="AG1038" s="105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9">
        <v>13</v>
      </c>
      <c r="B1039" s="1059">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58"/>
      <c r="AD1039" s="1058"/>
      <c r="AE1039" s="1058"/>
      <c r="AF1039" s="1058"/>
      <c r="AG1039" s="105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9">
        <v>14</v>
      </c>
      <c r="B1040" s="1059">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58"/>
      <c r="AD1040" s="1058"/>
      <c r="AE1040" s="1058"/>
      <c r="AF1040" s="1058"/>
      <c r="AG1040" s="105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9">
        <v>15</v>
      </c>
      <c r="B1041" s="1059">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58"/>
      <c r="AD1041" s="1058"/>
      <c r="AE1041" s="1058"/>
      <c r="AF1041" s="1058"/>
      <c r="AG1041" s="105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9">
        <v>16</v>
      </c>
      <c r="B1042" s="1059">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58"/>
      <c r="AD1042" s="1058"/>
      <c r="AE1042" s="1058"/>
      <c r="AF1042" s="1058"/>
      <c r="AG1042" s="105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9">
        <v>17</v>
      </c>
      <c r="B1043" s="1059">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58"/>
      <c r="AD1043" s="1058"/>
      <c r="AE1043" s="1058"/>
      <c r="AF1043" s="1058"/>
      <c r="AG1043" s="105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9">
        <v>18</v>
      </c>
      <c r="B1044" s="1059">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58"/>
      <c r="AD1044" s="1058"/>
      <c r="AE1044" s="1058"/>
      <c r="AF1044" s="1058"/>
      <c r="AG1044" s="105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9">
        <v>19</v>
      </c>
      <c r="B1045" s="1059">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58"/>
      <c r="AD1045" s="1058"/>
      <c r="AE1045" s="1058"/>
      <c r="AF1045" s="1058"/>
      <c r="AG1045" s="105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9">
        <v>20</v>
      </c>
      <c r="B1046" s="1059">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58"/>
      <c r="AD1046" s="1058"/>
      <c r="AE1046" s="1058"/>
      <c r="AF1046" s="1058"/>
      <c r="AG1046" s="105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9">
        <v>21</v>
      </c>
      <c r="B1047" s="1059">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58"/>
      <c r="AD1047" s="1058"/>
      <c r="AE1047" s="1058"/>
      <c r="AF1047" s="1058"/>
      <c r="AG1047" s="105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9">
        <v>22</v>
      </c>
      <c r="B1048" s="1059">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58"/>
      <c r="AD1048" s="1058"/>
      <c r="AE1048" s="1058"/>
      <c r="AF1048" s="1058"/>
      <c r="AG1048" s="105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9">
        <v>23</v>
      </c>
      <c r="B1049" s="1059">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58"/>
      <c r="AD1049" s="1058"/>
      <c r="AE1049" s="1058"/>
      <c r="AF1049" s="1058"/>
      <c r="AG1049" s="105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9">
        <v>24</v>
      </c>
      <c r="B1050" s="1059">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58"/>
      <c r="AD1050" s="1058"/>
      <c r="AE1050" s="1058"/>
      <c r="AF1050" s="1058"/>
      <c r="AG1050" s="105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9">
        <v>25</v>
      </c>
      <c r="B1051" s="1059">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58"/>
      <c r="AD1051" s="1058"/>
      <c r="AE1051" s="1058"/>
      <c r="AF1051" s="1058"/>
      <c r="AG1051" s="105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9">
        <v>26</v>
      </c>
      <c r="B1052" s="1059">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58"/>
      <c r="AD1052" s="1058"/>
      <c r="AE1052" s="1058"/>
      <c r="AF1052" s="1058"/>
      <c r="AG1052" s="105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9">
        <v>27</v>
      </c>
      <c r="B1053" s="1059">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58"/>
      <c r="AD1053" s="1058"/>
      <c r="AE1053" s="1058"/>
      <c r="AF1053" s="1058"/>
      <c r="AG1053" s="105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9">
        <v>28</v>
      </c>
      <c r="B1054" s="1059">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58"/>
      <c r="AD1054" s="1058"/>
      <c r="AE1054" s="1058"/>
      <c r="AF1054" s="1058"/>
      <c r="AG1054" s="105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9">
        <v>29</v>
      </c>
      <c r="B1055" s="1059">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58"/>
      <c r="AD1055" s="1058"/>
      <c r="AE1055" s="1058"/>
      <c r="AF1055" s="1058"/>
      <c r="AG1055" s="105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9">
        <v>30</v>
      </c>
      <c r="B1056" s="1059">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58"/>
      <c r="AD1056" s="1058"/>
      <c r="AE1056" s="1058"/>
      <c r="AF1056" s="1058"/>
      <c r="AG1056" s="105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9">
        <v>1</v>
      </c>
      <c r="B1060" s="1059">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58"/>
      <c r="AD1060" s="1058"/>
      <c r="AE1060" s="1058"/>
      <c r="AF1060" s="1058"/>
      <c r="AG1060" s="105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9">
        <v>2</v>
      </c>
      <c r="B1061" s="1059">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58"/>
      <c r="AD1061" s="1058"/>
      <c r="AE1061" s="1058"/>
      <c r="AF1061" s="1058"/>
      <c r="AG1061" s="105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9">
        <v>3</v>
      </c>
      <c r="B1062" s="1059">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58"/>
      <c r="AD1062" s="1058"/>
      <c r="AE1062" s="1058"/>
      <c r="AF1062" s="1058"/>
      <c r="AG1062" s="105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9">
        <v>4</v>
      </c>
      <c r="B1063" s="1059">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58"/>
      <c r="AD1063" s="1058"/>
      <c r="AE1063" s="1058"/>
      <c r="AF1063" s="1058"/>
      <c r="AG1063" s="105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9">
        <v>5</v>
      </c>
      <c r="B1064" s="1059">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58"/>
      <c r="AD1064" s="1058"/>
      <c r="AE1064" s="1058"/>
      <c r="AF1064" s="1058"/>
      <c r="AG1064" s="105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9">
        <v>6</v>
      </c>
      <c r="B1065" s="1059">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58"/>
      <c r="AD1065" s="1058"/>
      <c r="AE1065" s="1058"/>
      <c r="AF1065" s="1058"/>
      <c r="AG1065" s="105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9">
        <v>7</v>
      </c>
      <c r="B1066" s="1059">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58"/>
      <c r="AD1066" s="1058"/>
      <c r="AE1066" s="1058"/>
      <c r="AF1066" s="1058"/>
      <c r="AG1066" s="105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9">
        <v>8</v>
      </c>
      <c r="B1067" s="1059">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58"/>
      <c r="AD1067" s="1058"/>
      <c r="AE1067" s="1058"/>
      <c r="AF1067" s="1058"/>
      <c r="AG1067" s="105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9">
        <v>9</v>
      </c>
      <c r="B1068" s="1059">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58"/>
      <c r="AD1068" s="1058"/>
      <c r="AE1068" s="1058"/>
      <c r="AF1068" s="1058"/>
      <c r="AG1068" s="105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9">
        <v>10</v>
      </c>
      <c r="B1069" s="1059">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58"/>
      <c r="AD1069" s="1058"/>
      <c r="AE1069" s="1058"/>
      <c r="AF1069" s="1058"/>
      <c r="AG1069" s="105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9">
        <v>11</v>
      </c>
      <c r="B1070" s="1059">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58"/>
      <c r="AD1070" s="1058"/>
      <c r="AE1070" s="1058"/>
      <c r="AF1070" s="1058"/>
      <c r="AG1070" s="105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9">
        <v>12</v>
      </c>
      <c r="B1071" s="1059">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58"/>
      <c r="AD1071" s="1058"/>
      <c r="AE1071" s="1058"/>
      <c r="AF1071" s="1058"/>
      <c r="AG1071" s="105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9">
        <v>13</v>
      </c>
      <c r="B1072" s="1059">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58"/>
      <c r="AD1072" s="1058"/>
      <c r="AE1072" s="1058"/>
      <c r="AF1072" s="1058"/>
      <c r="AG1072" s="105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9">
        <v>14</v>
      </c>
      <c r="B1073" s="1059">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58"/>
      <c r="AD1073" s="1058"/>
      <c r="AE1073" s="1058"/>
      <c r="AF1073" s="1058"/>
      <c r="AG1073" s="105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9">
        <v>15</v>
      </c>
      <c r="B1074" s="1059">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58"/>
      <c r="AD1074" s="1058"/>
      <c r="AE1074" s="1058"/>
      <c r="AF1074" s="1058"/>
      <c r="AG1074" s="105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9">
        <v>16</v>
      </c>
      <c r="B1075" s="1059">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58"/>
      <c r="AD1075" s="1058"/>
      <c r="AE1075" s="1058"/>
      <c r="AF1075" s="1058"/>
      <c r="AG1075" s="105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9">
        <v>17</v>
      </c>
      <c r="B1076" s="1059">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58"/>
      <c r="AD1076" s="1058"/>
      <c r="AE1076" s="1058"/>
      <c r="AF1076" s="1058"/>
      <c r="AG1076" s="105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9">
        <v>18</v>
      </c>
      <c r="B1077" s="1059">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58"/>
      <c r="AD1077" s="1058"/>
      <c r="AE1077" s="1058"/>
      <c r="AF1077" s="1058"/>
      <c r="AG1077" s="105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9">
        <v>19</v>
      </c>
      <c r="B1078" s="1059">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58"/>
      <c r="AD1078" s="1058"/>
      <c r="AE1078" s="1058"/>
      <c r="AF1078" s="1058"/>
      <c r="AG1078" s="105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9">
        <v>20</v>
      </c>
      <c r="B1079" s="1059">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58"/>
      <c r="AD1079" s="1058"/>
      <c r="AE1079" s="1058"/>
      <c r="AF1079" s="1058"/>
      <c r="AG1079" s="105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9">
        <v>21</v>
      </c>
      <c r="B1080" s="1059">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58"/>
      <c r="AD1080" s="1058"/>
      <c r="AE1080" s="1058"/>
      <c r="AF1080" s="1058"/>
      <c r="AG1080" s="105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9">
        <v>22</v>
      </c>
      <c r="B1081" s="1059">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58"/>
      <c r="AD1081" s="1058"/>
      <c r="AE1081" s="1058"/>
      <c r="AF1081" s="1058"/>
      <c r="AG1081" s="105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9">
        <v>23</v>
      </c>
      <c r="B1082" s="1059">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58"/>
      <c r="AD1082" s="1058"/>
      <c r="AE1082" s="1058"/>
      <c r="AF1082" s="1058"/>
      <c r="AG1082" s="105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9">
        <v>24</v>
      </c>
      <c r="B1083" s="1059">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58"/>
      <c r="AD1083" s="1058"/>
      <c r="AE1083" s="1058"/>
      <c r="AF1083" s="1058"/>
      <c r="AG1083" s="105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9">
        <v>25</v>
      </c>
      <c r="B1084" s="1059">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58"/>
      <c r="AD1084" s="1058"/>
      <c r="AE1084" s="1058"/>
      <c r="AF1084" s="1058"/>
      <c r="AG1084" s="105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9">
        <v>26</v>
      </c>
      <c r="B1085" s="1059">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58"/>
      <c r="AD1085" s="1058"/>
      <c r="AE1085" s="1058"/>
      <c r="AF1085" s="1058"/>
      <c r="AG1085" s="105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9">
        <v>27</v>
      </c>
      <c r="B1086" s="1059">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58"/>
      <c r="AD1086" s="1058"/>
      <c r="AE1086" s="1058"/>
      <c r="AF1086" s="1058"/>
      <c r="AG1086" s="105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9">
        <v>28</v>
      </c>
      <c r="B1087" s="1059">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58"/>
      <c r="AD1087" s="1058"/>
      <c r="AE1087" s="1058"/>
      <c r="AF1087" s="1058"/>
      <c r="AG1087" s="105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9">
        <v>29</v>
      </c>
      <c r="B1088" s="1059">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58"/>
      <c r="AD1088" s="1058"/>
      <c r="AE1088" s="1058"/>
      <c r="AF1088" s="1058"/>
      <c r="AG1088" s="105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9">
        <v>30</v>
      </c>
      <c r="B1089" s="1059">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58"/>
      <c r="AD1089" s="1058"/>
      <c r="AE1089" s="1058"/>
      <c r="AF1089" s="1058"/>
      <c r="AG1089" s="105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9">
        <v>1</v>
      </c>
      <c r="B1093" s="1059">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58"/>
      <c r="AD1093" s="1058"/>
      <c r="AE1093" s="1058"/>
      <c r="AF1093" s="1058"/>
      <c r="AG1093" s="105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9">
        <v>2</v>
      </c>
      <c r="B1094" s="1059">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58"/>
      <c r="AD1094" s="1058"/>
      <c r="AE1094" s="1058"/>
      <c r="AF1094" s="1058"/>
      <c r="AG1094" s="105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9">
        <v>3</v>
      </c>
      <c r="B1095" s="1059">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58"/>
      <c r="AD1095" s="1058"/>
      <c r="AE1095" s="1058"/>
      <c r="AF1095" s="1058"/>
      <c r="AG1095" s="105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9">
        <v>4</v>
      </c>
      <c r="B1096" s="1059">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58"/>
      <c r="AD1096" s="1058"/>
      <c r="AE1096" s="1058"/>
      <c r="AF1096" s="1058"/>
      <c r="AG1096" s="105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9">
        <v>5</v>
      </c>
      <c r="B1097" s="1059">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58"/>
      <c r="AD1097" s="1058"/>
      <c r="AE1097" s="1058"/>
      <c r="AF1097" s="1058"/>
      <c r="AG1097" s="105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9">
        <v>6</v>
      </c>
      <c r="B1098" s="1059">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58"/>
      <c r="AD1098" s="1058"/>
      <c r="AE1098" s="1058"/>
      <c r="AF1098" s="1058"/>
      <c r="AG1098" s="105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9">
        <v>7</v>
      </c>
      <c r="B1099" s="1059">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58"/>
      <c r="AD1099" s="1058"/>
      <c r="AE1099" s="1058"/>
      <c r="AF1099" s="1058"/>
      <c r="AG1099" s="105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9">
        <v>8</v>
      </c>
      <c r="B1100" s="1059">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58"/>
      <c r="AD1100" s="1058"/>
      <c r="AE1100" s="1058"/>
      <c r="AF1100" s="1058"/>
      <c r="AG1100" s="105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9">
        <v>9</v>
      </c>
      <c r="B1101" s="1059">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58"/>
      <c r="AD1101" s="1058"/>
      <c r="AE1101" s="1058"/>
      <c r="AF1101" s="1058"/>
      <c r="AG1101" s="105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9">
        <v>10</v>
      </c>
      <c r="B1102" s="1059">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58"/>
      <c r="AD1102" s="1058"/>
      <c r="AE1102" s="1058"/>
      <c r="AF1102" s="1058"/>
      <c r="AG1102" s="105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9">
        <v>11</v>
      </c>
      <c r="B1103" s="1059">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58"/>
      <c r="AD1103" s="1058"/>
      <c r="AE1103" s="1058"/>
      <c r="AF1103" s="1058"/>
      <c r="AG1103" s="105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9">
        <v>12</v>
      </c>
      <c r="B1104" s="1059">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58"/>
      <c r="AD1104" s="1058"/>
      <c r="AE1104" s="1058"/>
      <c r="AF1104" s="1058"/>
      <c r="AG1104" s="105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9">
        <v>13</v>
      </c>
      <c r="B1105" s="1059">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58"/>
      <c r="AD1105" s="1058"/>
      <c r="AE1105" s="1058"/>
      <c r="AF1105" s="1058"/>
      <c r="AG1105" s="105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9">
        <v>14</v>
      </c>
      <c r="B1106" s="1059">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58"/>
      <c r="AD1106" s="1058"/>
      <c r="AE1106" s="1058"/>
      <c r="AF1106" s="1058"/>
      <c r="AG1106" s="105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9">
        <v>15</v>
      </c>
      <c r="B1107" s="1059">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58"/>
      <c r="AD1107" s="1058"/>
      <c r="AE1107" s="1058"/>
      <c r="AF1107" s="1058"/>
      <c r="AG1107" s="105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9">
        <v>16</v>
      </c>
      <c r="B1108" s="1059">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58"/>
      <c r="AD1108" s="1058"/>
      <c r="AE1108" s="1058"/>
      <c r="AF1108" s="1058"/>
      <c r="AG1108" s="105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9">
        <v>17</v>
      </c>
      <c r="B1109" s="1059">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58"/>
      <c r="AD1109" s="1058"/>
      <c r="AE1109" s="1058"/>
      <c r="AF1109" s="1058"/>
      <c r="AG1109" s="105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9">
        <v>18</v>
      </c>
      <c r="B1110" s="1059">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58"/>
      <c r="AD1110" s="1058"/>
      <c r="AE1110" s="1058"/>
      <c r="AF1110" s="1058"/>
      <c r="AG1110" s="105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9">
        <v>19</v>
      </c>
      <c r="B1111" s="1059">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58"/>
      <c r="AD1111" s="1058"/>
      <c r="AE1111" s="1058"/>
      <c r="AF1111" s="1058"/>
      <c r="AG1111" s="105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9">
        <v>20</v>
      </c>
      <c r="B1112" s="1059">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58"/>
      <c r="AD1112" s="1058"/>
      <c r="AE1112" s="1058"/>
      <c r="AF1112" s="1058"/>
      <c r="AG1112" s="105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9">
        <v>21</v>
      </c>
      <c r="B1113" s="1059">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58"/>
      <c r="AD1113" s="1058"/>
      <c r="AE1113" s="1058"/>
      <c r="AF1113" s="1058"/>
      <c r="AG1113" s="105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9">
        <v>22</v>
      </c>
      <c r="B1114" s="1059">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58"/>
      <c r="AD1114" s="1058"/>
      <c r="AE1114" s="1058"/>
      <c r="AF1114" s="1058"/>
      <c r="AG1114" s="105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9">
        <v>23</v>
      </c>
      <c r="B1115" s="1059">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58"/>
      <c r="AD1115" s="1058"/>
      <c r="AE1115" s="1058"/>
      <c r="AF1115" s="1058"/>
      <c r="AG1115" s="105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9">
        <v>24</v>
      </c>
      <c r="B1116" s="1059">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58"/>
      <c r="AD1116" s="1058"/>
      <c r="AE1116" s="1058"/>
      <c r="AF1116" s="1058"/>
      <c r="AG1116" s="105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9">
        <v>25</v>
      </c>
      <c r="B1117" s="1059">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58"/>
      <c r="AD1117" s="1058"/>
      <c r="AE1117" s="1058"/>
      <c r="AF1117" s="1058"/>
      <c r="AG1117" s="105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9">
        <v>26</v>
      </c>
      <c r="B1118" s="1059">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58"/>
      <c r="AD1118" s="1058"/>
      <c r="AE1118" s="1058"/>
      <c r="AF1118" s="1058"/>
      <c r="AG1118" s="105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9">
        <v>27</v>
      </c>
      <c r="B1119" s="1059">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58"/>
      <c r="AD1119" s="1058"/>
      <c r="AE1119" s="1058"/>
      <c r="AF1119" s="1058"/>
      <c r="AG1119" s="105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9">
        <v>28</v>
      </c>
      <c r="B1120" s="1059">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58"/>
      <c r="AD1120" s="1058"/>
      <c r="AE1120" s="1058"/>
      <c r="AF1120" s="1058"/>
      <c r="AG1120" s="105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9">
        <v>29</v>
      </c>
      <c r="B1121" s="1059">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58"/>
      <c r="AD1121" s="1058"/>
      <c r="AE1121" s="1058"/>
      <c r="AF1121" s="1058"/>
      <c r="AG1121" s="105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9">
        <v>30</v>
      </c>
      <c r="B1122" s="1059">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58"/>
      <c r="AD1122" s="1058"/>
      <c r="AE1122" s="1058"/>
      <c r="AF1122" s="1058"/>
      <c r="AG1122" s="105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9">
        <v>1</v>
      </c>
      <c r="B1126" s="1059">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58"/>
      <c r="AD1126" s="1058"/>
      <c r="AE1126" s="1058"/>
      <c r="AF1126" s="1058"/>
      <c r="AG1126" s="105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9">
        <v>2</v>
      </c>
      <c r="B1127" s="1059">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58"/>
      <c r="AD1127" s="1058"/>
      <c r="AE1127" s="1058"/>
      <c r="AF1127" s="1058"/>
      <c r="AG1127" s="105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9">
        <v>3</v>
      </c>
      <c r="B1128" s="1059">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58"/>
      <c r="AD1128" s="1058"/>
      <c r="AE1128" s="1058"/>
      <c r="AF1128" s="1058"/>
      <c r="AG1128" s="105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9">
        <v>4</v>
      </c>
      <c r="B1129" s="1059">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58"/>
      <c r="AD1129" s="1058"/>
      <c r="AE1129" s="1058"/>
      <c r="AF1129" s="1058"/>
      <c r="AG1129" s="105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9">
        <v>5</v>
      </c>
      <c r="B1130" s="1059">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58"/>
      <c r="AD1130" s="1058"/>
      <c r="AE1130" s="1058"/>
      <c r="AF1130" s="1058"/>
      <c r="AG1130" s="105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9">
        <v>6</v>
      </c>
      <c r="B1131" s="1059">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58"/>
      <c r="AD1131" s="1058"/>
      <c r="AE1131" s="1058"/>
      <c r="AF1131" s="1058"/>
      <c r="AG1131" s="105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9">
        <v>7</v>
      </c>
      <c r="B1132" s="1059">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58"/>
      <c r="AD1132" s="1058"/>
      <c r="AE1132" s="1058"/>
      <c r="AF1132" s="1058"/>
      <c r="AG1132" s="105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9">
        <v>8</v>
      </c>
      <c r="B1133" s="1059">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58"/>
      <c r="AD1133" s="1058"/>
      <c r="AE1133" s="1058"/>
      <c r="AF1133" s="1058"/>
      <c r="AG1133" s="105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9">
        <v>9</v>
      </c>
      <c r="B1134" s="1059">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58"/>
      <c r="AD1134" s="1058"/>
      <c r="AE1134" s="1058"/>
      <c r="AF1134" s="1058"/>
      <c r="AG1134" s="105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9">
        <v>10</v>
      </c>
      <c r="B1135" s="1059">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58"/>
      <c r="AD1135" s="1058"/>
      <c r="AE1135" s="1058"/>
      <c r="AF1135" s="1058"/>
      <c r="AG1135" s="105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9">
        <v>11</v>
      </c>
      <c r="B1136" s="1059">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58"/>
      <c r="AD1136" s="1058"/>
      <c r="AE1136" s="1058"/>
      <c r="AF1136" s="1058"/>
      <c r="AG1136" s="105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9">
        <v>12</v>
      </c>
      <c r="B1137" s="1059">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58"/>
      <c r="AD1137" s="1058"/>
      <c r="AE1137" s="1058"/>
      <c r="AF1137" s="1058"/>
      <c r="AG1137" s="105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9">
        <v>13</v>
      </c>
      <c r="B1138" s="1059">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58"/>
      <c r="AD1138" s="1058"/>
      <c r="AE1138" s="1058"/>
      <c r="AF1138" s="1058"/>
      <c r="AG1138" s="105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9">
        <v>14</v>
      </c>
      <c r="B1139" s="1059">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58"/>
      <c r="AD1139" s="1058"/>
      <c r="AE1139" s="1058"/>
      <c r="AF1139" s="1058"/>
      <c r="AG1139" s="105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9">
        <v>15</v>
      </c>
      <c r="B1140" s="1059">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58"/>
      <c r="AD1140" s="1058"/>
      <c r="AE1140" s="1058"/>
      <c r="AF1140" s="1058"/>
      <c r="AG1140" s="105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9">
        <v>16</v>
      </c>
      <c r="B1141" s="1059">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58"/>
      <c r="AD1141" s="1058"/>
      <c r="AE1141" s="1058"/>
      <c r="AF1141" s="1058"/>
      <c r="AG1141" s="105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9">
        <v>17</v>
      </c>
      <c r="B1142" s="1059">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58"/>
      <c r="AD1142" s="1058"/>
      <c r="AE1142" s="1058"/>
      <c r="AF1142" s="1058"/>
      <c r="AG1142" s="105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9">
        <v>18</v>
      </c>
      <c r="B1143" s="1059">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58"/>
      <c r="AD1143" s="1058"/>
      <c r="AE1143" s="1058"/>
      <c r="AF1143" s="1058"/>
      <c r="AG1143" s="105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9">
        <v>19</v>
      </c>
      <c r="B1144" s="1059">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58"/>
      <c r="AD1144" s="1058"/>
      <c r="AE1144" s="1058"/>
      <c r="AF1144" s="1058"/>
      <c r="AG1144" s="105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9">
        <v>20</v>
      </c>
      <c r="B1145" s="1059">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58"/>
      <c r="AD1145" s="1058"/>
      <c r="AE1145" s="1058"/>
      <c r="AF1145" s="1058"/>
      <c r="AG1145" s="105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9">
        <v>21</v>
      </c>
      <c r="B1146" s="1059">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58"/>
      <c r="AD1146" s="1058"/>
      <c r="AE1146" s="1058"/>
      <c r="AF1146" s="1058"/>
      <c r="AG1146" s="105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9">
        <v>22</v>
      </c>
      <c r="B1147" s="1059">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58"/>
      <c r="AD1147" s="1058"/>
      <c r="AE1147" s="1058"/>
      <c r="AF1147" s="1058"/>
      <c r="AG1147" s="105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9">
        <v>23</v>
      </c>
      <c r="B1148" s="1059">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58"/>
      <c r="AD1148" s="1058"/>
      <c r="AE1148" s="1058"/>
      <c r="AF1148" s="1058"/>
      <c r="AG1148" s="105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9">
        <v>24</v>
      </c>
      <c r="B1149" s="1059">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58"/>
      <c r="AD1149" s="1058"/>
      <c r="AE1149" s="1058"/>
      <c r="AF1149" s="1058"/>
      <c r="AG1149" s="105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9">
        <v>25</v>
      </c>
      <c r="B1150" s="1059">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58"/>
      <c r="AD1150" s="1058"/>
      <c r="AE1150" s="1058"/>
      <c r="AF1150" s="1058"/>
      <c r="AG1150" s="105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9">
        <v>26</v>
      </c>
      <c r="B1151" s="1059">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58"/>
      <c r="AD1151" s="1058"/>
      <c r="AE1151" s="1058"/>
      <c r="AF1151" s="1058"/>
      <c r="AG1151" s="105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9">
        <v>27</v>
      </c>
      <c r="B1152" s="1059">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58"/>
      <c r="AD1152" s="1058"/>
      <c r="AE1152" s="1058"/>
      <c r="AF1152" s="1058"/>
      <c r="AG1152" s="105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9">
        <v>28</v>
      </c>
      <c r="B1153" s="1059">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58"/>
      <c r="AD1153" s="1058"/>
      <c r="AE1153" s="1058"/>
      <c r="AF1153" s="1058"/>
      <c r="AG1153" s="105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9">
        <v>29</v>
      </c>
      <c r="B1154" s="1059">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58"/>
      <c r="AD1154" s="1058"/>
      <c r="AE1154" s="1058"/>
      <c r="AF1154" s="1058"/>
      <c r="AG1154" s="105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9">
        <v>30</v>
      </c>
      <c r="B1155" s="1059">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58"/>
      <c r="AD1155" s="1058"/>
      <c r="AE1155" s="1058"/>
      <c r="AF1155" s="1058"/>
      <c r="AG1155" s="105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9">
        <v>1</v>
      </c>
      <c r="B1159" s="1059">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58"/>
      <c r="AD1159" s="1058"/>
      <c r="AE1159" s="1058"/>
      <c r="AF1159" s="1058"/>
      <c r="AG1159" s="105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9">
        <v>2</v>
      </c>
      <c r="B1160" s="1059">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58"/>
      <c r="AD1160" s="1058"/>
      <c r="AE1160" s="1058"/>
      <c r="AF1160" s="1058"/>
      <c r="AG1160" s="105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9">
        <v>3</v>
      </c>
      <c r="B1161" s="1059">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58"/>
      <c r="AD1161" s="1058"/>
      <c r="AE1161" s="1058"/>
      <c r="AF1161" s="1058"/>
      <c r="AG1161" s="105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9">
        <v>4</v>
      </c>
      <c r="B1162" s="1059">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58"/>
      <c r="AD1162" s="1058"/>
      <c r="AE1162" s="1058"/>
      <c r="AF1162" s="1058"/>
      <c r="AG1162" s="105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9">
        <v>5</v>
      </c>
      <c r="B1163" s="1059">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58"/>
      <c r="AD1163" s="1058"/>
      <c r="AE1163" s="1058"/>
      <c r="AF1163" s="1058"/>
      <c r="AG1163" s="105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9">
        <v>6</v>
      </c>
      <c r="B1164" s="1059">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58"/>
      <c r="AD1164" s="1058"/>
      <c r="AE1164" s="1058"/>
      <c r="AF1164" s="1058"/>
      <c r="AG1164" s="105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9">
        <v>7</v>
      </c>
      <c r="B1165" s="1059">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58"/>
      <c r="AD1165" s="1058"/>
      <c r="AE1165" s="1058"/>
      <c r="AF1165" s="1058"/>
      <c r="AG1165" s="105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9">
        <v>8</v>
      </c>
      <c r="B1166" s="1059">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58"/>
      <c r="AD1166" s="1058"/>
      <c r="AE1166" s="1058"/>
      <c r="AF1166" s="1058"/>
      <c r="AG1166" s="105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9">
        <v>9</v>
      </c>
      <c r="B1167" s="1059">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58"/>
      <c r="AD1167" s="1058"/>
      <c r="AE1167" s="1058"/>
      <c r="AF1167" s="1058"/>
      <c r="AG1167" s="105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9">
        <v>10</v>
      </c>
      <c r="B1168" s="1059">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58"/>
      <c r="AD1168" s="1058"/>
      <c r="AE1168" s="1058"/>
      <c r="AF1168" s="1058"/>
      <c r="AG1168" s="105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9">
        <v>11</v>
      </c>
      <c r="B1169" s="1059">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58"/>
      <c r="AD1169" s="1058"/>
      <c r="AE1169" s="1058"/>
      <c r="AF1169" s="1058"/>
      <c r="AG1169" s="105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9">
        <v>12</v>
      </c>
      <c r="B1170" s="1059">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58"/>
      <c r="AD1170" s="1058"/>
      <c r="AE1170" s="1058"/>
      <c r="AF1170" s="1058"/>
      <c r="AG1170" s="105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9">
        <v>13</v>
      </c>
      <c r="B1171" s="1059">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58"/>
      <c r="AD1171" s="1058"/>
      <c r="AE1171" s="1058"/>
      <c r="AF1171" s="1058"/>
      <c r="AG1171" s="105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9">
        <v>14</v>
      </c>
      <c r="B1172" s="1059">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58"/>
      <c r="AD1172" s="1058"/>
      <c r="AE1172" s="1058"/>
      <c r="AF1172" s="1058"/>
      <c r="AG1172" s="105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9">
        <v>15</v>
      </c>
      <c r="B1173" s="1059">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58"/>
      <c r="AD1173" s="1058"/>
      <c r="AE1173" s="1058"/>
      <c r="AF1173" s="1058"/>
      <c r="AG1173" s="105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9">
        <v>16</v>
      </c>
      <c r="B1174" s="1059">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58"/>
      <c r="AD1174" s="1058"/>
      <c r="AE1174" s="1058"/>
      <c r="AF1174" s="1058"/>
      <c r="AG1174" s="105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9">
        <v>17</v>
      </c>
      <c r="B1175" s="1059">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58"/>
      <c r="AD1175" s="1058"/>
      <c r="AE1175" s="1058"/>
      <c r="AF1175" s="1058"/>
      <c r="AG1175" s="105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9">
        <v>18</v>
      </c>
      <c r="B1176" s="1059">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58"/>
      <c r="AD1176" s="1058"/>
      <c r="AE1176" s="1058"/>
      <c r="AF1176" s="1058"/>
      <c r="AG1176" s="105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9">
        <v>19</v>
      </c>
      <c r="B1177" s="1059">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58"/>
      <c r="AD1177" s="1058"/>
      <c r="AE1177" s="1058"/>
      <c r="AF1177" s="1058"/>
      <c r="AG1177" s="105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9">
        <v>20</v>
      </c>
      <c r="B1178" s="1059">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58"/>
      <c r="AD1178" s="1058"/>
      <c r="AE1178" s="1058"/>
      <c r="AF1178" s="1058"/>
      <c r="AG1178" s="105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9">
        <v>21</v>
      </c>
      <c r="B1179" s="1059">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58"/>
      <c r="AD1179" s="1058"/>
      <c r="AE1179" s="1058"/>
      <c r="AF1179" s="1058"/>
      <c r="AG1179" s="105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9">
        <v>22</v>
      </c>
      <c r="B1180" s="1059">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58"/>
      <c r="AD1180" s="1058"/>
      <c r="AE1180" s="1058"/>
      <c r="AF1180" s="1058"/>
      <c r="AG1180" s="105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9">
        <v>23</v>
      </c>
      <c r="B1181" s="1059">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58"/>
      <c r="AD1181" s="1058"/>
      <c r="AE1181" s="1058"/>
      <c r="AF1181" s="1058"/>
      <c r="AG1181" s="105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9">
        <v>24</v>
      </c>
      <c r="B1182" s="1059">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58"/>
      <c r="AD1182" s="1058"/>
      <c r="AE1182" s="1058"/>
      <c r="AF1182" s="1058"/>
      <c r="AG1182" s="105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9">
        <v>25</v>
      </c>
      <c r="B1183" s="1059">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58"/>
      <c r="AD1183" s="1058"/>
      <c r="AE1183" s="1058"/>
      <c r="AF1183" s="1058"/>
      <c r="AG1183" s="105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9">
        <v>26</v>
      </c>
      <c r="B1184" s="1059">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58"/>
      <c r="AD1184" s="1058"/>
      <c r="AE1184" s="1058"/>
      <c r="AF1184" s="1058"/>
      <c r="AG1184" s="105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9">
        <v>27</v>
      </c>
      <c r="B1185" s="1059">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58"/>
      <c r="AD1185" s="1058"/>
      <c r="AE1185" s="1058"/>
      <c r="AF1185" s="1058"/>
      <c r="AG1185" s="105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9">
        <v>28</v>
      </c>
      <c r="B1186" s="1059">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58"/>
      <c r="AD1186" s="1058"/>
      <c r="AE1186" s="1058"/>
      <c r="AF1186" s="1058"/>
      <c r="AG1186" s="105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9">
        <v>29</v>
      </c>
      <c r="B1187" s="1059">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58"/>
      <c r="AD1187" s="1058"/>
      <c r="AE1187" s="1058"/>
      <c r="AF1187" s="1058"/>
      <c r="AG1187" s="105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9">
        <v>30</v>
      </c>
      <c r="B1188" s="1059">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58"/>
      <c r="AD1188" s="1058"/>
      <c r="AE1188" s="1058"/>
      <c r="AF1188" s="1058"/>
      <c r="AG1188" s="105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9">
        <v>1</v>
      </c>
      <c r="B1192" s="1059">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58"/>
      <c r="AD1192" s="1058"/>
      <c r="AE1192" s="1058"/>
      <c r="AF1192" s="1058"/>
      <c r="AG1192" s="105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9">
        <v>2</v>
      </c>
      <c r="B1193" s="1059">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58"/>
      <c r="AD1193" s="1058"/>
      <c r="AE1193" s="1058"/>
      <c r="AF1193" s="1058"/>
      <c r="AG1193" s="105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9">
        <v>3</v>
      </c>
      <c r="B1194" s="1059">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58"/>
      <c r="AD1194" s="1058"/>
      <c r="AE1194" s="1058"/>
      <c r="AF1194" s="1058"/>
      <c r="AG1194" s="105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9">
        <v>4</v>
      </c>
      <c r="B1195" s="1059">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58"/>
      <c r="AD1195" s="1058"/>
      <c r="AE1195" s="1058"/>
      <c r="AF1195" s="1058"/>
      <c r="AG1195" s="105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9">
        <v>5</v>
      </c>
      <c r="B1196" s="1059">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58"/>
      <c r="AD1196" s="1058"/>
      <c r="AE1196" s="1058"/>
      <c r="AF1196" s="1058"/>
      <c r="AG1196" s="105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9">
        <v>6</v>
      </c>
      <c r="B1197" s="1059">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58"/>
      <c r="AD1197" s="1058"/>
      <c r="AE1197" s="1058"/>
      <c r="AF1197" s="1058"/>
      <c r="AG1197" s="105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9">
        <v>7</v>
      </c>
      <c r="B1198" s="1059">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58"/>
      <c r="AD1198" s="1058"/>
      <c r="AE1198" s="1058"/>
      <c r="AF1198" s="1058"/>
      <c r="AG1198" s="105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9">
        <v>8</v>
      </c>
      <c r="B1199" s="1059">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58"/>
      <c r="AD1199" s="1058"/>
      <c r="AE1199" s="1058"/>
      <c r="AF1199" s="1058"/>
      <c r="AG1199" s="105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9">
        <v>9</v>
      </c>
      <c r="B1200" s="1059">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58"/>
      <c r="AD1200" s="1058"/>
      <c r="AE1200" s="1058"/>
      <c r="AF1200" s="1058"/>
      <c r="AG1200" s="105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9">
        <v>10</v>
      </c>
      <c r="B1201" s="1059">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58"/>
      <c r="AD1201" s="1058"/>
      <c r="AE1201" s="1058"/>
      <c r="AF1201" s="1058"/>
      <c r="AG1201" s="105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9">
        <v>11</v>
      </c>
      <c r="B1202" s="1059">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58"/>
      <c r="AD1202" s="1058"/>
      <c r="AE1202" s="1058"/>
      <c r="AF1202" s="1058"/>
      <c r="AG1202" s="105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9">
        <v>12</v>
      </c>
      <c r="B1203" s="1059">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58"/>
      <c r="AD1203" s="1058"/>
      <c r="AE1203" s="1058"/>
      <c r="AF1203" s="1058"/>
      <c r="AG1203" s="105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9">
        <v>13</v>
      </c>
      <c r="B1204" s="1059">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58"/>
      <c r="AD1204" s="1058"/>
      <c r="AE1204" s="1058"/>
      <c r="AF1204" s="1058"/>
      <c r="AG1204" s="105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9">
        <v>14</v>
      </c>
      <c r="B1205" s="1059">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58"/>
      <c r="AD1205" s="1058"/>
      <c r="AE1205" s="1058"/>
      <c r="AF1205" s="1058"/>
      <c r="AG1205" s="105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9">
        <v>15</v>
      </c>
      <c r="B1206" s="1059">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58"/>
      <c r="AD1206" s="1058"/>
      <c r="AE1206" s="1058"/>
      <c r="AF1206" s="1058"/>
      <c r="AG1206" s="105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9">
        <v>16</v>
      </c>
      <c r="B1207" s="1059">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58"/>
      <c r="AD1207" s="1058"/>
      <c r="AE1207" s="1058"/>
      <c r="AF1207" s="1058"/>
      <c r="AG1207" s="105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9">
        <v>17</v>
      </c>
      <c r="B1208" s="1059">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58"/>
      <c r="AD1208" s="1058"/>
      <c r="AE1208" s="1058"/>
      <c r="AF1208" s="1058"/>
      <c r="AG1208" s="105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9">
        <v>18</v>
      </c>
      <c r="B1209" s="1059">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58"/>
      <c r="AD1209" s="1058"/>
      <c r="AE1209" s="1058"/>
      <c r="AF1209" s="1058"/>
      <c r="AG1209" s="105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9">
        <v>19</v>
      </c>
      <c r="B1210" s="1059">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58"/>
      <c r="AD1210" s="1058"/>
      <c r="AE1210" s="1058"/>
      <c r="AF1210" s="1058"/>
      <c r="AG1210" s="105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9">
        <v>20</v>
      </c>
      <c r="B1211" s="1059">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58"/>
      <c r="AD1211" s="1058"/>
      <c r="AE1211" s="1058"/>
      <c r="AF1211" s="1058"/>
      <c r="AG1211" s="105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9">
        <v>21</v>
      </c>
      <c r="B1212" s="1059">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58"/>
      <c r="AD1212" s="1058"/>
      <c r="AE1212" s="1058"/>
      <c r="AF1212" s="1058"/>
      <c r="AG1212" s="105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9">
        <v>22</v>
      </c>
      <c r="B1213" s="1059">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58"/>
      <c r="AD1213" s="1058"/>
      <c r="AE1213" s="1058"/>
      <c r="AF1213" s="1058"/>
      <c r="AG1213" s="105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9">
        <v>23</v>
      </c>
      <c r="B1214" s="1059">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58"/>
      <c r="AD1214" s="1058"/>
      <c r="AE1214" s="1058"/>
      <c r="AF1214" s="1058"/>
      <c r="AG1214" s="105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9">
        <v>24</v>
      </c>
      <c r="B1215" s="1059">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58"/>
      <c r="AD1215" s="1058"/>
      <c r="AE1215" s="1058"/>
      <c r="AF1215" s="1058"/>
      <c r="AG1215" s="105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9">
        <v>25</v>
      </c>
      <c r="B1216" s="1059">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58"/>
      <c r="AD1216" s="1058"/>
      <c r="AE1216" s="1058"/>
      <c r="AF1216" s="1058"/>
      <c r="AG1216" s="105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9">
        <v>26</v>
      </c>
      <c r="B1217" s="1059">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58"/>
      <c r="AD1217" s="1058"/>
      <c r="AE1217" s="1058"/>
      <c r="AF1217" s="1058"/>
      <c r="AG1217" s="105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9">
        <v>27</v>
      </c>
      <c r="B1218" s="1059">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58"/>
      <c r="AD1218" s="1058"/>
      <c r="AE1218" s="1058"/>
      <c r="AF1218" s="1058"/>
      <c r="AG1218" s="105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9">
        <v>28</v>
      </c>
      <c r="B1219" s="1059">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58"/>
      <c r="AD1219" s="1058"/>
      <c r="AE1219" s="1058"/>
      <c r="AF1219" s="1058"/>
      <c r="AG1219" s="105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9">
        <v>29</v>
      </c>
      <c r="B1220" s="1059">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58"/>
      <c r="AD1220" s="1058"/>
      <c r="AE1220" s="1058"/>
      <c r="AF1220" s="1058"/>
      <c r="AG1220" s="105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9">
        <v>30</v>
      </c>
      <c r="B1221" s="1059">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58"/>
      <c r="AD1221" s="1058"/>
      <c r="AE1221" s="1058"/>
      <c r="AF1221" s="1058"/>
      <c r="AG1221" s="105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9">
        <v>1</v>
      </c>
      <c r="B1225" s="1059">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58"/>
      <c r="AD1225" s="1058"/>
      <c r="AE1225" s="1058"/>
      <c r="AF1225" s="1058"/>
      <c r="AG1225" s="105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9">
        <v>2</v>
      </c>
      <c r="B1226" s="1059">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58"/>
      <c r="AD1226" s="1058"/>
      <c r="AE1226" s="1058"/>
      <c r="AF1226" s="1058"/>
      <c r="AG1226" s="105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9">
        <v>3</v>
      </c>
      <c r="B1227" s="1059">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58"/>
      <c r="AD1227" s="1058"/>
      <c r="AE1227" s="1058"/>
      <c r="AF1227" s="1058"/>
      <c r="AG1227" s="105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9">
        <v>4</v>
      </c>
      <c r="B1228" s="1059">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58"/>
      <c r="AD1228" s="1058"/>
      <c r="AE1228" s="1058"/>
      <c r="AF1228" s="1058"/>
      <c r="AG1228" s="105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9">
        <v>5</v>
      </c>
      <c r="B1229" s="1059">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58"/>
      <c r="AD1229" s="1058"/>
      <c r="AE1229" s="1058"/>
      <c r="AF1229" s="1058"/>
      <c r="AG1229" s="105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9">
        <v>6</v>
      </c>
      <c r="B1230" s="1059">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58"/>
      <c r="AD1230" s="1058"/>
      <c r="AE1230" s="1058"/>
      <c r="AF1230" s="1058"/>
      <c r="AG1230" s="105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9">
        <v>7</v>
      </c>
      <c r="B1231" s="1059">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58"/>
      <c r="AD1231" s="1058"/>
      <c r="AE1231" s="1058"/>
      <c r="AF1231" s="1058"/>
      <c r="AG1231" s="105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9">
        <v>8</v>
      </c>
      <c r="B1232" s="1059">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58"/>
      <c r="AD1232" s="1058"/>
      <c r="AE1232" s="1058"/>
      <c r="AF1232" s="1058"/>
      <c r="AG1232" s="105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9">
        <v>9</v>
      </c>
      <c r="B1233" s="1059">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58"/>
      <c r="AD1233" s="1058"/>
      <c r="AE1233" s="1058"/>
      <c r="AF1233" s="1058"/>
      <c r="AG1233" s="105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9">
        <v>10</v>
      </c>
      <c r="B1234" s="1059">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58"/>
      <c r="AD1234" s="1058"/>
      <c r="AE1234" s="1058"/>
      <c r="AF1234" s="1058"/>
      <c r="AG1234" s="105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9">
        <v>11</v>
      </c>
      <c r="B1235" s="1059">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58"/>
      <c r="AD1235" s="1058"/>
      <c r="AE1235" s="1058"/>
      <c r="AF1235" s="1058"/>
      <c r="AG1235" s="105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9">
        <v>12</v>
      </c>
      <c r="B1236" s="1059">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58"/>
      <c r="AD1236" s="1058"/>
      <c r="AE1236" s="1058"/>
      <c r="AF1236" s="1058"/>
      <c r="AG1236" s="105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9">
        <v>13</v>
      </c>
      <c r="B1237" s="1059">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58"/>
      <c r="AD1237" s="1058"/>
      <c r="AE1237" s="1058"/>
      <c r="AF1237" s="1058"/>
      <c r="AG1237" s="105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9">
        <v>14</v>
      </c>
      <c r="B1238" s="1059">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58"/>
      <c r="AD1238" s="1058"/>
      <c r="AE1238" s="1058"/>
      <c r="AF1238" s="1058"/>
      <c r="AG1238" s="105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9">
        <v>15</v>
      </c>
      <c r="B1239" s="1059">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58"/>
      <c r="AD1239" s="1058"/>
      <c r="AE1239" s="1058"/>
      <c r="AF1239" s="1058"/>
      <c r="AG1239" s="105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9">
        <v>16</v>
      </c>
      <c r="B1240" s="1059">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58"/>
      <c r="AD1240" s="1058"/>
      <c r="AE1240" s="1058"/>
      <c r="AF1240" s="1058"/>
      <c r="AG1240" s="105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9">
        <v>17</v>
      </c>
      <c r="B1241" s="1059">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58"/>
      <c r="AD1241" s="1058"/>
      <c r="AE1241" s="1058"/>
      <c r="AF1241" s="1058"/>
      <c r="AG1241" s="105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9">
        <v>18</v>
      </c>
      <c r="B1242" s="1059">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58"/>
      <c r="AD1242" s="1058"/>
      <c r="AE1242" s="1058"/>
      <c r="AF1242" s="1058"/>
      <c r="AG1242" s="105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9">
        <v>19</v>
      </c>
      <c r="B1243" s="1059">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58"/>
      <c r="AD1243" s="1058"/>
      <c r="AE1243" s="1058"/>
      <c r="AF1243" s="1058"/>
      <c r="AG1243" s="105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9">
        <v>20</v>
      </c>
      <c r="B1244" s="1059">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58"/>
      <c r="AD1244" s="1058"/>
      <c r="AE1244" s="1058"/>
      <c r="AF1244" s="1058"/>
      <c r="AG1244" s="105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9">
        <v>21</v>
      </c>
      <c r="B1245" s="1059">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58"/>
      <c r="AD1245" s="1058"/>
      <c r="AE1245" s="1058"/>
      <c r="AF1245" s="1058"/>
      <c r="AG1245" s="105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9">
        <v>22</v>
      </c>
      <c r="B1246" s="1059">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58"/>
      <c r="AD1246" s="1058"/>
      <c r="AE1246" s="1058"/>
      <c r="AF1246" s="1058"/>
      <c r="AG1246" s="105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9">
        <v>23</v>
      </c>
      <c r="B1247" s="1059">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58"/>
      <c r="AD1247" s="1058"/>
      <c r="AE1247" s="1058"/>
      <c r="AF1247" s="1058"/>
      <c r="AG1247" s="105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9">
        <v>24</v>
      </c>
      <c r="B1248" s="1059">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58"/>
      <c r="AD1248" s="1058"/>
      <c r="AE1248" s="1058"/>
      <c r="AF1248" s="1058"/>
      <c r="AG1248" s="105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9">
        <v>25</v>
      </c>
      <c r="B1249" s="1059">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58"/>
      <c r="AD1249" s="1058"/>
      <c r="AE1249" s="1058"/>
      <c r="AF1249" s="1058"/>
      <c r="AG1249" s="105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9">
        <v>26</v>
      </c>
      <c r="B1250" s="1059">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58"/>
      <c r="AD1250" s="1058"/>
      <c r="AE1250" s="1058"/>
      <c r="AF1250" s="1058"/>
      <c r="AG1250" s="105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9">
        <v>27</v>
      </c>
      <c r="B1251" s="1059">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58"/>
      <c r="AD1251" s="1058"/>
      <c r="AE1251" s="1058"/>
      <c r="AF1251" s="1058"/>
      <c r="AG1251" s="105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9">
        <v>28</v>
      </c>
      <c r="B1252" s="1059">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58"/>
      <c r="AD1252" s="1058"/>
      <c r="AE1252" s="1058"/>
      <c r="AF1252" s="1058"/>
      <c r="AG1252" s="105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9">
        <v>29</v>
      </c>
      <c r="B1253" s="1059">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58"/>
      <c r="AD1253" s="1058"/>
      <c r="AE1253" s="1058"/>
      <c r="AF1253" s="1058"/>
      <c r="AG1253" s="105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9">
        <v>30</v>
      </c>
      <c r="B1254" s="1059">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58"/>
      <c r="AD1254" s="1058"/>
      <c r="AE1254" s="1058"/>
      <c r="AF1254" s="1058"/>
      <c r="AG1254" s="105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9">
        <v>1</v>
      </c>
      <c r="B1258" s="1059">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58"/>
      <c r="AD1258" s="1058"/>
      <c r="AE1258" s="1058"/>
      <c r="AF1258" s="1058"/>
      <c r="AG1258" s="105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9">
        <v>2</v>
      </c>
      <c r="B1259" s="1059">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58"/>
      <c r="AD1259" s="1058"/>
      <c r="AE1259" s="1058"/>
      <c r="AF1259" s="1058"/>
      <c r="AG1259" s="105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9">
        <v>3</v>
      </c>
      <c r="B1260" s="1059">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58"/>
      <c r="AD1260" s="1058"/>
      <c r="AE1260" s="1058"/>
      <c r="AF1260" s="1058"/>
      <c r="AG1260" s="105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9">
        <v>4</v>
      </c>
      <c r="B1261" s="1059">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58"/>
      <c r="AD1261" s="1058"/>
      <c r="AE1261" s="1058"/>
      <c r="AF1261" s="1058"/>
      <c r="AG1261" s="105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9">
        <v>5</v>
      </c>
      <c r="B1262" s="1059">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58"/>
      <c r="AD1262" s="1058"/>
      <c r="AE1262" s="1058"/>
      <c r="AF1262" s="1058"/>
      <c r="AG1262" s="105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9">
        <v>6</v>
      </c>
      <c r="B1263" s="1059">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58"/>
      <c r="AD1263" s="1058"/>
      <c r="AE1263" s="1058"/>
      <c r="AF1263" s="1058"/>
      <c r="AG1263" s="105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9">
        <v>7</v>
      </c>
      <c r="B1264" s="1059">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58"/>
      <c r="AD1264" s="1058"/>
      <c r="AE1264" s="1058"/>
      <c r="AF1264" s="1058"/>
      <c r="AG1264" s="105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9">
        <v>8</v>
      </c>
      <c r="B1265" s="1059">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58"/>
      <c r="AD1265" s="1058"/>
      <c r="AE1265" s="1058"/>
      <c r="AF1265" s="1058"/>
      <c r="AG1265" s="105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9">
        <v>9</v>
      </c>
      <c r="B1266" s="1059">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58"/>
      <c r="AD1266" s="1058"/>
      <c r="AE1266" s="1058"/>
      <c r="AF1266" s="1058"/>
      <c r="AG1266" s="105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9">
        <v>10</v>
      </c>
      <c r="B1267" s="1059">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58"/>
      <c r="AD1267" s="1058"/>
      <c r="AE1267" s="1058"/>
      <c r="AF1267" s="1058"/>
      <c r="AG1267" s="105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9">
        <v>11</v>
      </c>
      <c r="B1268" s="1059">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58"/>
      <c r="AD1268" s="1058"/>
      <c r="AE1268" s="1058"/>
      <c r="AF1268" s="1058"/>
      <c r="AG1268" s="105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9">
        <v>12</v>
      </c>
      <c r="B1269" s="1059">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58"/>
      <c r="AD1269" s="1058"/>
      <c r="AE1269" s="1058"/>
      <c r="AF1269" s="1058"/>
      <c r="AG1269" s="105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9">
        <v>13</v>
      </c>
      <c r="B1270" s="1059">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58"/>
      <c r="AD1270" s="1058"/>
      <c r="AE1270" s="1058"/>
      <c r="AF1270" s="1058"/>
      <c r="AG1270" s="105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9">
        <v>14</v>
      </c>
      <c r="B1271" s="1059">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58"/>
      <c r="AD1271" s="1058"/>
      <c r="AE1271" s="1058"/>
      <c r="AF1271" s="1058"/>
      <c r="AG1271" s="105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9">
        <v>15</v>
      </c>
      <c r="B1272" s="1059">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58"/>
      <c r="AD1272" s="1058"/>
      <c r="AE1272" s="1058"/>
      <c r="AF1272" s="1058"/>
      <c r="AG1272" s="105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9">
        <v>16</v>
      </c>
      <c r="B1273" s="1059">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58"/>
      <c r="AD1273" s="1058"/>
      <c r="AE1273" s="1058"/>
      <c r="AF1273" s="1058"/>
      <c r="AG1273" s="105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9">
        <v>17</v>
      </c>
      <c r="B1274" s="1059">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58"/>
      <c r="AD1274" s="1058"/>
      <c r="AE1274" s="1058"/>
      <c r="AF1274" s="1058"/>
      <c r="AG1274" s="105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9">
        <v>18</v>
      </c>
      <c r="B1275" s="1059">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58"/>
      <c r="AD1275" s="1058"/>
      <c r="AE1275" s="1058"/>
      <c r="AF1275" s="1058"/>
      <c r="AG1275" s="105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9">
        <v>19</v>
      </c>
      <c r="B1276" s="1059">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58"/>
      <c r="AD1276" s="1058"/>
      <c r="AE1276" s="1058"/>
      <c r="AF1276" s="1058"/>
      <c r="AG1276" s="105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9">
        <v>20</v>
      </c>
      <c r="B1277" s="1059">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58"/>
      <c r="AD1277" s="1058"/>
      <c r="AE1277" s="1058"/>
      <c r="AF1277" s="1058"/>
      <c r="AG1277" s="105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9">
        <v>21</v>
      </c>
      <c r="B1278" s="1059">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58"/>
      <c r="AD1278" s="1058"/>
      <c r="AE1278" s="1058"/>
      <c r="AF1278" s="1058"/>
      <c r="AG1278" s="105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9">
        <v>22</v>
      </c>
      <c r="B1279" s="1059">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58"/>
      <c r="AD1279" s="1058"/>
      <c r="AE1279" s="1058"/>
      <c r="AF1279" s="1058"/>
      <c r="AG1279" s="105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9">
        <v>23</v>
      </c>
      <c r="B1280" s="1059">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58"/>
      <c r="AD1280" s="1058"/>
      <c r="AE1280" s="1058"/>
      <c r="AF1280" s="1058"/>
      <c r="AG1280" s="105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9">
        <v>24</v>
      </c>
      <c r="B1281" s="1059">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58"/>
      <c r="AD1281" s="1058"/>
      <c r="AE1281" s="1058"/>
      <c r="AF1281" s="1058"/>
      <c r="AG1281" s="105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9">
        <v>25</v>
      </c>
      <c r="B1282" s="1059">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58"/>
      <c r="AD1282" s="1058"/>
      <c r="AE1282" s="1058"/>
      <c r="AF1282" s="1058"/>
      <c r="AG1282" s="105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9">
        <v>26</v>
      </c>
      <c r="B1283" s="1059">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58"/>
      <c r="AD1283" s="1058"/>
      <c r="AE1283" s="1058"/>
      <c r="AF1283" s="1058"/>
      <c r="AG1283" s="105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9">
        <v>27</v>
      </c>
      <c r="B1284" s="1059">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58"/>
      <c r="AD1284" s="1058"/>
      <c r="AE1284" s="1058"/>
      <c r="AF1284" s="1058"/>
      <c r="AG1284" s="105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9">
        <v>28</v>
      </c>
      <c r="B1285" s="1059">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58"/>
      <c r="AD1285" s="1058"/>
      <c r="AE1285" s="1058"/>
      <c r="AF1285" s="1058"/>
      <c r="AG1285" s="105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9">
        <v>29</v>
      </c>
      <c r="B1286" s="1059">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58"/>
      <c r="AD1286" s="1058"/>
      <c r="AE1286" s="1058"/>
      <c r="AF1286" s="1058"/>
      <c r="AG1286" s="105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9">
        <v>30</v>
      </c>
      <c r="B1287" s="1059">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58"/>
      <c r="AD1287" s="1058"/>
      <c r="AE1287" s="1058"/>
      <c r="AF1287" s="1058"/>
      <c r="AG1287" s="105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9">
        <v>1</v>
      </c>
      <c r="B1291" s="1059">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58"/>
      <c r="AD1291" s="1058"/>
      <c r="AE1291" s="1058"/>
      <c r="AF1291" s="1058"/>
      <c r="AG1291" s="105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9">
        <v>2</v>
      </c>
      <c r="B1292" s="1059">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58"/>
      <c r="AD1292" s="1058"/>
      <c r="AE1292" s="1058"/>
      <c r="AF1292" s="1058"/>
      <c r="AG1292" s="105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9">
        <v>3</v>
      </c>
      <c r="B1293" s="1059">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58"/>
      <c r="AD1293" s="1058"/>
      <c r="AE1293" s="1058"/>
      <c r="AF1293" s="1058"/>
      <c r="AG1293" s="105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9">
        <v>4</v>
      </c>
      <c r="B1294" s="1059">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58"/>
      <c r="AD1294" s="1058"/>
      <c r="AE1294" s="1058"/>
      <c r="AF1294" s="1058"/>
      <c r="AG1294" s="105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9">
        <v>5</v>
      </c>
      <c r="B1295" s="1059">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58"/>
      <c r="AD1295" s="1058"/>
      <c r="AE1295" s="1058"/>
      <c r="AF1295" s="1058"/>
      <c r="AG1295" s="105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9">
        <v>6</v>
      </c>
      <c r="B1296" s="1059">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58"/>
      <c r="AD1296" s="1058"/>
      <c r="AE1296" s="1058"/>
      <c r="AF1296" s="1058"/>
      <c r="AG1296" s="105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9">
        <v>7</v>
      </c>
      <c r="B1297" s="1059">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58"/>
      <c r="AD1297" s="1058"/>
      <c r="AE1297" s="1058"/>
      <c r="AF1297" s="1058"/>
      <c r="AG1297" s="105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9">
        <v>8</v>
      </c>
      <c r="B1298" s="1059">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58"/>
      <c r="AD1298" s="1058"/>
      <c r="AE1298" s="1058"/>
      <c r="AF1298" s="1058"/>
      <c r="AG1298" s="105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9">
        <v>9</v>
      </c>
      <c r="B1299" s="1059">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58"/>
      <c r="AD1299" s="1058"/>
      <c r="AE1299" s="1058"/>
      <c r="AF1299" s="1058"/>
      <c r="AG1299" s="105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9">
        <v>10</v>
      </c>
      <c r="B1300" s="1059">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58"/>
      <c r="AD1300" s="1058"/>
      <c r="AE1300" s="1058"/>
      <c r="AF1300" s="1058"/>
      <c r="AG1300" s="105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9">
        <v>11</v>
      </c>
      <c r="B1301" s="1059">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58"/>
      <c r="AD1301" s="1058"/>
      <c r="AE1301" s="1058"/>
      <c r="AF1301" s="1058"/>
      <c r="AG1301" s="105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9">
        <v>12</v>
      </c>
      <c r="B1302" s="1059">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58"/>
      <c r="AD1302" s="1058"/>
      <c r="AE1302" s="1058"/>
      <c r="AF1302" s="1058"/>
      <c r="AG1302" s="105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9">
        <v>13</v>
      </c>
      <c r="B1303" s="1059">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58"/>
      <c r="AD1303" s="1058"/>
      <c r="AE1303" s="1058"/>
      <c r="AF1303" s="1058"/>
      <c r="AG1303" s="105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9">
        <v>14</v>
      </c>
      <c r="B1304" s="1059">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58"/>
      <c r="AD1304" s="1058"/>
      <c r="AE1304" s="1058"/>
      <c r="AF1304" s="1058"/>
      <c r="AG1304" s="105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9">
        <v>15</v>
      </c>
      <c r="B1305" s="1059">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58"/>
      <c r="AD1305" s="1058"/>
      <c r="AE1305" s="1058"/>
      <c r="AF1305" s="1058"/>
      <c r="AG1305" s="105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9">
        <v>16</v>
      </c>
      <c r="B1306" s="1059">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58"/>
      <c r="AD1306" s="1058"/>
      <c r="AE1306" s="1058"/>
      <c r="AF1306" s="1058"/>
      <c r="AG1306" s="105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9">
        <v>17</v>
      </c>
      <c r="B1307" s="1059">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58"/>
      <c r="AD1307" s="1058"/>
      <c r="AE1307" s="1058"/>
      <c r="AF1307" s="1058"/>
      <c r="AG1307" s="105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9">
        <v>18</v>
      </c>
      <c r="B1308" s="1059">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58"/>
      <c r="AD1308" s="1058"/>
      <c r="AE1308" s="1058"/>
      <c r="AF1308" s="1058"/>
      <c r="AG1308" s="105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9">
        <v>19</v>
      </c>
      <c r="B1309" s="1059">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58"/>
      <c r="AD1309" s="1058"/>
      <c r="AE1309" s="1058"/>
      <c r="AF1309" s="1058"/>
      <c r="AG1309" s="105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9">
        <v>20</v>
      </c>
      <c r="B1310" s="1059">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58"/>
      <c r="AD1310" s="1058"/>
      <c r="AE1310" s="1058"/>
      <c r="AF1310" s="1058"/>
      <c r="AG1310" s="105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9">
        <v>21</v>
      </c>
      <c r="B1311" s="1059">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58"/>
      <c r="AD1311" s="1058"/>
      <c r="AE1311" s="1058"/>
      <c r="AF1311" s="1058"/>
      <c r="AG1311" s="105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9">
        <v>22</v>
      </c>
      <c r="B1312" s="1059">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58"/>
      <c r="AD1312" s="1058"/>
      <c r="AE1312" s="1058"/>
      <c r="AF1312" s="1058"/>
      <c r="AG1312" s="105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9">
        <v>23</v>
      </c>
      <c r="B1313" s="1059">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58"/>
      <c r="AD1313" s="1058"/>
      <c r="AE1313" s="1058"/>
      <c r="AF1313" s="1058"/>
      <c r="AG1313" s="105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9">
        <v>24</v>
      </c>
      <c r="B1314" s="1059">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58"/>
      <c r="AD1314" s="1058"/>
      <c r="AE1314" s="1058"/>
      <c r="AF1314" s="1058"/>
      <c r="AG1314" s="105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9">
        <v>25</v>
      </c>
      <c r="B1315" s="1059">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58"/>
      <c r="AD1315" s="1058"/>
      <c r="AE1315" s="1058"/>
      <c r="AF1315" s="1058"/>
      <c r="AG1315" s="105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9">
        <v>26</v>
      </c>
      <c r="B1316" s="1059">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58"/>
      <c r="AD1316" s="1058"/>
      <c r="AE1316" s="1058"/>
      <c r="AF1316" s="1058"/>
      <c r="AG1316" s="105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9">
        <v>27</v>
      </c>
      <c r="B1317" s="1059">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58"/>
      <c r="AD1317" s="1058"/>
      <c r="AE1317" s="1058"/>
      <c r="AF1317" s="1058"/>
      <c r="AG1317" s="105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9">
        <v>28</v>
      </c>
      <c r="B1318" s="1059">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58"/>
      <c r="AD1318" s="1058"/>
      <c r="AE1318" s="1058"/>
      <c r="AF1318" s="1058"/>
      <c r="AG1318" s="105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9">
        <v>29</v>
      </c>
      <c r="B1319" s="1059">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58"/>
      <c r="AD1319" s="1058"/>
      <c r="AE1319" s="1058"/>
      <c r="AF1319" s="1058"/>
      <c r="AG1319" s="105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9">
        <v>30</v>
      </c>
      <c r="B1320" s="1059">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58"/>
      <c r="AD1320" s="1058"/>
      <c r="AE1320" s="1058"/>
      <c r="AF1320" s="1058"/>
      <c r="AG1320" s="105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2021-05-26T04:46:54Z</cp:lastPrinted>
  <dcterms:created xsi:type="dcterms:W3CDTF">2012-03-13T00:50:25Z</dcterms:created>
  <dcterms:modified xsi:type="dcterms:W3CDTF">2021-06-28T11:58:58Z</dcterms:modified>
</cp:coreProperties>
</file>