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25" i="3"/>
  <c r="AU825" i="3"/>
  <c r="Y825" i="3"/>
  <c r="AY824" i="3"/>
  <c r="AY823" i="3"/>
  <c r="AY820" i="3"/>
  <c r="AY819" i="3"/>
  <c r="AY816" i="3"/>
  <c r="AY815" i="3"/>
  <c r="AY813" i="3"/>
  <c r="AY822" i="3" s="1"/>
  <c r="AY812" i="3"/>
  <c r="AU812" i="3"/>
  <c r="Y812" i="3"/>
  <c r="AY811" i="3"/>
  <c r="AY810" i="3"/>
  <c r="AY809" i="3"/>
  <c r="AY807" i="3"/>
  <c r="AY806" i="3"/>
  <c r="AY805" i="3"/>
  <c r="AY803"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5" i="3"/>
  <c r="AY694" i="3"/>
  <c r="AY693" i="3"/>
  <c r="AY692" i="3"/>
  <c r="AY696" i="3" s="1"/>
  <c r="AY690" i="3"/>
  <c r="AY689" i="3"/>
  <c r="AY687" i="3"/>
  <c r="AY688" i="3" s="1"/>
  <c r="AY682" i="3"/>
  <c r="AY686" i="3" s="1"/>
  <c r="AY678" i="3"/>
  <c r="AY677" i="3"/>
  <c r="AY681" i="3" s="1"/>
  <c r="AY675" i="3"/>
  <c r="AY674" i="3"/>
  <c r="AY673" i="3"/>
  <c r="AY672" i="3"/>
  <c r="AY676" i="3" s="1"/>
  <c r="AY670" i="3"/>
  <c r="AY669" i="3"/>
  <c r="AY667" i="3"/>
  <c r="AY668" i="3" s="1"/>
  <c r="AY666" i="3"/>
  <c r="AY662" i="3"/>
  <c r="AY658" i="3"/>
  <c r="AY657" i="3"/>
  <c r="AY661" i="3" s="1"/>
  <c r="AY655" i="3"/>
  <c r="AY654" i="3"/>
  <c r="AY653" i="3"/>
  <c r="AY652" i="3"/>
  <c r="AY656" i="3" s="1"/>
  <c r="AY650" i="3"/>
  <c r="AY649" i="3"/>
  <c r="AY647" i="3"/>
  <c r="AY648" i="3" s="1"/>
  <c r="AY646" i="3"/>
  <c r="AY645" i="3"/>
  <c r="AY643" i="3"/>
  <c r="AY644" i="3" s="1"/>
  <c r="AY642" i="3"/>
  <c r="AY638" i="3"/>
  <c r="AY634" i="3"/>
  <c r="AY633" i="3"/>
  <c r="AY637" i="3" s="1"/>
  <c r="AY631" i="3"/>
  <c r="AY630" i="3"/>
  <c r="AY629" i="3"/>
  <c r="AY628" i="3"/>
  <c r="AY632" i="3" s="1"/>
  <c r="AY626" i="3"/>
  <c r="AY625" i="3"/>
  <c r="AY623" i="3"/>
  <c r="AY624" i="3" s="1"/>
  <c r="AY618" i="3"/>
  <c r="AY622" i="3" s="1"/>
  <c r="AY614" i="3"/>
  <c r="AY613" i="3"/>
  <c r="AY617" i="3" s="1"/>
  <c r="AY611" i="3"/>
  <c r="AY610" i="3"/>
  <c r="AY609" i="3"/>
  <c r="AY608" i="3"/>
  <c r="AY612" i="3" s="1"/>
  <c r="AY606" i="3"/>
  <c r="AY605" i="3"/>
  <c r="AY603" i="3"/>
  <c r="AY604" i="3" s="1"/>
  <c r="AY602" i="3"/>
  <c r="AY598" i="3"/>
  <c r="AY594" i="3"/>
  <c r="AY593" i="3"/>
  <c r="AY597" i="3" s="1"/>
  <c r="AY592" i="3"/>
  <c r="AY590" i="3"/>
  <c r="AY589" i="3"/>
  <c r="AY591" i="3" s="1"/>
  <c r="AY587" i="3"/>
  <c r="AY586" i="3"/>
  <c r="AY585" i="3"/>
  <c r="AY584" i="3"/>
  <c r="AY588" i="3" s="1"/>
  <c r="AY582" i="3"/>
  <c r="AY581" i="3"/>
  <c r="AY579" i="3"/>
  <c r="AY580" i="3" s="1"/>
  <c r="AY578" i="3"/>
  <c r="AY574" i="3"/>
  <c r="AY570" i="3"/>
  <c r="AY569" i="3"/>
  <c r="AY573" i="3" s="1"/>
  <c r="AY567" i="3"/>
  <c r="AY566" i="3"/>
  <c r="AY565" i="3"/>
  <c r="AY564" i="3"/>
  <c r="AY568" i="3" s="1"/>
  <c r="AY562" i="3"/>
  <c r="AY561" i="3"/>
  <c r="AY559" i="3"/>
  <c r="AY560" i="3" s="1"/>
  <c r="AY554" i="3"/>
  <c r="AY558" i="3" s="1"/>
  <c r="AY550" i="3"/>
  <c r="AY549" i="3"/>
  <c r="AY553" i="3" s="1"/>
  <c r="AY547" i="3"/>
  <c r="AY546" i="3"/>
  <c r="AY545" i="3"/>
  <c r="AY544" i="3"/>
  <c r="AY548" i="3" s="1"/>
  <c r="AY542" i="3"/>
  <c r="AY541" i="3"/>
  <c r="AY539" i="3"/>
  <c r="AY540" i="3" s="1"/>
  <c r="AY538" i="3"/>
  <c r="AY537" i="3"/>
  <c r="AY535" i="3"/>
  <c r="AY536" i="3" s="1"/>
  <c r="AY530" i="3"/>
  <c r="AY526" i="3"/>
  <c r="AY525" i="3"/>
  <c r="AY529" i="3" s="1"/>
  <c r="AY523" i="3"/>
  <c r="AY522" i="3"/>
  <c r="AY521" i="3"/>
  <c r="AY520" i="3"/>
  <c r="AY524" i="3" s="1"/>
  <c r="AY518" i="3"/>
  <c r="AY517" i="3"/>
  <c r="AY515" i="3"/>
  <c r="AY516" i="3" s="1"/>
  <c r="AY514" i="3"/>
  <c r="AY510" i="3"/>
  <c r="AY506" i="3"/>
  <c r="AY505" i="3"/>
  <c r="AY509" i="3" s="1"/>
  <c r="AY502" i="3"/>
  <c r="AY501" i="3"/>
  <c r="AY500" i="3"/>
  <c r="AY504" i="3" s="1"/>
  <c r="AY498" i="3"/>
  <c r="AY497" i="3"/>
  <c r="AY495" i="3"/>
  <c r="AY496" i="3" s="1"/>
  <c r="AY494" i="3"/>
  <c r="AY490" i="3"/>
  <c r="AY486" i="3"/>
  <c r="AY485" i="3"/>
  <c r="AY489" i="3" s="1"/>
  <c r="AY484" i="3"/>
  <c r="AY481" i="3"/>
  <c r="AY482" i="3" s="1"/>
  <c r="AY483" i="3" s="1"/>
  <c r="AY479" i="3"/>
  <c r="AY476" i="3"/>
  <c r="AY478" i="3" s="1"/>
  <c r="AY474" i="3"/>
  <c r="AY473" i="3"/>
  <c r="AY472" i="3"/>
  <c r="AY471" i="3"/>
  <c r="AY475" i="3" s="1"/>
  <c r="AY470" i="3"/>
  <c r="AY466" i="3"/>
  <c r="AY469" i="3" s="1"/>
  <c r="AY465" i="3"/>
  <c r="AY462" i="3"/>
  <c r="AY461" i="3"/>
  <c r="AY458" i="3"/>
  <c r="AY457" i="3"/>
  <c r="AY456" i="3"/>
  <c r="AY460" i="3" s="1"/>
  <c r="AY454" i="3"/>
  <c r="AY453" i="3"/>
  <c r="AY452" i="3"/>
  <c r="AY451" i="3"/>
  <c r="AY455" i="3" s="1"/>
  <c r="AY449" i="3"/>
  <c r="AY446" i="3"/>
  <c r="AY450" i="3" s="1"/>
  <c r="AY445" i="3"/>
  <c r="AY441" i="3"/>
  <c r="AY442" i="3" s="1"/>
  <c r="AY440" i="3"/>
  <c r="AY439" i="3"/>
  <c r="AY438" i="3"/>
  <c r="AY437" i="3"/>
  <c r="AY436" i="3"/>
  <c r="AY435" i="3"/>
  <c r="AY434" i="3"/>
  <c r="AY433" i="3"/>
  <c r="AY432" i="3"/>
  <c r="AY431" i="3"/>
  <c r="AY430" i="3"/>
  <c r="AY429" i="3"/>
  <c r="AY427" i="3"/>
  <c r="AY428" i="3" s="1"/>
  <c r="AY426" i="3"/>
  <c r="AY425" i="3"/>
  <c r="AY422" i="3"/>
  <c r="AY421" i="3"/>
  <c r="AY420" i="3"/>
  <c r="AY424" i="3" s="1"/>
  <c r="AY413" i="3"/>
  <c r="AY418" i="3" s="1"/>
  <c r="AY410" i="3"/>
  <c r="AY409" i="3"/>
  <c r="AY406" i="3"/>
  <c r="AY405" i="3"/>
  <c r="AY402" i="3"/>
  <c r="AY401" i="3"/>
  <c r="AY399" i="3"/>
  <c r="AY404" i="3" s="1"/>
  <c r="AY398" i="3"/>
  <c r="AY397" i="3"/>
  <c r="AY394" i="3"/>
  <c r="AY393" i="3"/>
  <c r="AY392" i="3"/>
  <c r="AY396" i="3" s="1"/>
  <c r="AY390" i="3"/>
  <c r="AY389" i="3"/>
  <c r="AY388" i="3"/>
  <c r="AY391" i="3" s="1"/>
  <c r="AY387" i="3"/>
  <c r="AY386" i="3"/>
  <c r="AY385" i="3"/>
  <c r="AY384" i="3"/>
  <c r="AY382" i="3"/>
  <c r="AY381" i="3"/>
  <c r="AY380" i="3"/>
  <c r="AY383" i="3" s="1"/>
  <c r="AY379" i="3"/>
  <c r="AY378" i="3"/>
  <c r="AY377" i="3"/>
  <c r="AY376" i="3"/>
  <c r="AY374" i="3"/>
  <c r="AY373" i="3"/>
  <c r="AY372" i="3"/>
  <c r="AY375" i="3" s="1"/>
  <c r="AY370" i="3"/>
  <c r="AY371" i="3" s="1"/>
  <c r="AY369" i="3"/>
  <c r="AY367" i="3"/>
  <c r="AY368" i="3" s="1"/>
  <c r="AY366" i="3"/>
  <c r="AY365" i="3"/>
  <c r="AY362" i="3"/>
  <c r="AY361" i="3"/>
  <c r="AY360" i="3"/>
  <c r="AY364" i="3" s="1"/>
  <c r="AY358" i="3"/>
  <c r="AY354" i="3"/>
  <c r="AY353" i="3"/>
  <c r="AY346" i="3"/>
  <c r="AY345" i="3"/>
  <c r="AY342" i="3"/>
  <c r="AY341" i="3"/>
  <c r="AY339" i="3"/>
  <c r="AY344" i="3" s="1"/>
  <c r="AY338" i="3"/>
  <c r="AY337" i="3"/>
  <c r="AY334" i="3"/>
  <c r="AY333" i="3"/>
  <c r="AY332" i="3"/>
  <c r="AY336" i="3" s="1"/>
  <c r="AY330" i="3"/>
  <c r="AY329" i="3"/>
  <c r="AY328" i="3"/>
  <c r="AY331" i="3" s="1"/>
  <c r="AY326" i="3"/>
  <c r="AY325" i="3"/>
  <c r="AY324" i="3"/>
  <c r="AY327" i="3" s="1"/>
  <c r="AY322" i="3"/>
  <c r="AY321" i="3"/>
  <c r="AY320" i="3"/>
  <c r="AY323" i="3" s="1"/>
  <c r="AY318" i="3"/>
  <c r="AY317" i="3"/>
  <c r="AY316" i="3"/>
  <c r="AY319" i="3" s="1"/>
  <c r="AY314" i="3"/>
  <c r="AY313" i="3"/>
  <c r="AY312" i="3"/>
  <c r="AY315" i="3" s="1"/>
  <c r="AY310" i="3"/>
  <c r="AY311" i="3" s="1"/>
  <c r="AY309" i="3"/>
  <c r="AY308" i="3"/>
  <c r="AY307" i="3"/>
  <c r="AY306" i="3"/>
  <c r="AY305" i="3"/>
  <c r="AY302" i="3"/>
  <c r="AY301" i="3"/>
  <c r="AY300" i="3"/>
  <c r="AY304" i="3" s="1"/>
  <c r="AY298" i="3"/>
  <c r="AY294" i="3"/>
  <c r="AY293" i="3"/>
  <c r="AY286" i="3"/>
  <c r="AY285" i="3"/>
  <c r="AY282" i="3"/>
  <c r="AY281" i="3"/>
  <c r="AY279" i="3"/>
  <c r="AY284" i="3" s="1"/>
  <c r="AY278" i="3"/>
  <c r="AY277" i="3"/>
  <c r="AY274" i="3"/>
  <c r="AY273" i="3"/>
  <c r="AY272" i="3"/>
  <c r="AY276" i="3" s="1"/>
  <c r="AY270" i="3"/>
  <c r="AY269" i="3"/>
  <c r="AY268" i="3"/>
  <c r="AY271" i="3" s="1"/>
  <c r="AY266" i="3"/>
  <c r="AY265" i="3"/>
  <c r="AY264" i="3"/>
  <c r="AY267" i="3" s="1"/>
  <c r="AY262" i="3"/>
  <c r="AY261" i="3"/>
  <c r="AY260" i="3"/>
  <c r="AY263" i="3" s="1"/>
  <c r="AY257" i="3"/>
  <c r="AY256" i="3"/>
  <c r="AY259" i="3" s="1"/>
  <c r="AY252" i="3"/>
  <c r="AY255" i="3" s="1"/>
  <c r="AY250" i="3"/>
  <c r="AY251" i="3" s="1"/>
  <c r="AY248" i="3"/>
  <c r="AY247" i="3"/>
  <c r="AY249" i="3" s="1"/>
  <c r="AY240" i="3"/>
  <c r="AY246" i="3" s="1"/>
  <c r="AY239" i="3"/>
  <c r="AY238" i="3"/>
  <c r="AY236" i="3"/>
  <c r="AY235" i="3"/>
  <c r="AY234" i="3"/>
  <c r="AY233" i="3"/>
  <c r="AY237" i="3" s="1"/>
  <c r="AY232" i="3"/>
  <c r="AY228" i="3"/>
  <c r="AY226" i="3"/>
  <c r="AY229" i="3" s="1"/>
  <c r="AY224" i="3"/>
  <c r="AY222" i="3"/>
  <c r="AY220" i="3"/>
  <c r="AY219" i="3"/>
  <c r="AY225" i="3" s="1"/>
  <c r="AY212" i="3"/>
  <c r="AY217" i="3" s="1"/>
  <c r="AY208" i="3"/>
  <c r="AY210" i="3" s="1"/>
  <c r="AY204" i="3"/>
  <c r="AY205" i="3" s="1"/>
  <c r="AY200" i="3"/>
  <c r="AY201" i="3" s="1"/>
  <c r="AY196" i="3"/>
  <c r="AY198" i="3" s="1"/>
  <c r="AY192" i="3"/>
  <c r="AY193" i="3" s="1"/>
  <c r="AY190" i="3"/>
  <c r="AY191" i="3" s="1"/>
  <c r="AY187" i="3"/>
  <c r="AY189" i="3" s="1"/>
  <c r="AY186" i="3"/>
  <c r="AY185" i="3"/>
  <c r="AY183" i="3"/>
  <c r="AY182" i="3"/>
  <c r="AY181" i="3"/>
  <c r="AY180" i="3"/>
  <c r="AY184" i="3" s="1"/>
  <c r="AY179" i="3"/>
  <c r="AY175" i="3"/>
  <c r="AY173" i="3"/>
  <c r="AY177" i="3" s="1"/>
  <c r="AY171" i="3"/>
  <c r="AY169" i="3"/>
  <c r="AY167" i="3"/>
  <c r="AY166" i="3"/>
  <c r="AY172" i="3" s="1"/>
  <c r="AY159" i="3"/>
  <c r="AY161" i="3" s="1"/>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2" i="3"/>
  <c r="AY135" i="3" s="1"/>
  <c r="AY131" i="3"/>
  <c r="AY130" i="3"/>
  <c r="AY127" i="3"/>
  <c r="AY129" i="3" s="1"/>
  <c r="AY126" i="3"/>
  <c r="AY125" i="3"/>
  <c r="AY124" i="3"/>
  <c r="AY121" i="3"/>
  <c r="AY123" i="3" s="1"/>
  <c r="AY119" i="3"/>
  <c r="AY118" i="3"/>
  <c r="AY120" i="3" s="1"/>
  <c r="AY112" i="3"/>
  <c r="AY113" i="3" s="1"/>
  <c r="AY111" i="3"/>
  <c r="AY110" i="3"/>
  <c r="AY109" i="3"/>
  <c r="AY108" i="3"/>
  <c r="AY106" i="3"/>
  <c r="AY107" i="3" s="1"/>
  <c r="AY104" i="3"/>
  <c r="AY103" i="3"/>
  <c r="AY105" i="3" s="1"/>
  <c r="AY97" i="3"/>
  <c r="AY95" i="3"/>
  <c r="AY98" i="3" s="1"/>
  <c r="AY93" i="3"/>
  <c r="AY92" i="3"/>
  <c r="AY91" i="3"/>
  <c r="AY90" i="3"/>
  <c r="AY94" i="3" s="1"/>
  <c r="AY89" i="3"/>
  <c r="AY87" i="3"/>
  <c r="AY85" i="3"/>
  <c r="AY83" i="3"/>
  <c r="AY81" i="3"/>
  <c r="AY80" i="3"/>
  <c r="AY86" i="3" s="1"/>
  <c r="AY79" i="3"/>
  <c r="AY73" i="3"/>
  <c r="AY75" i="3" s="1"/>
  <c r="AY69" i="3"/>
  <c r="AY65" i="3"/>
  <c r="AY71" i="3" s="1"/>
  <c r="AY64" i="3"/>
  <c r="AY63" i="3"/>
  <c r="AY61" i="3"/>
  <c r="AY60" i="3"/>
  <c r="AY59" i="3"/>
  <c r="AY58" i="3"/>
  <c r="AY62" i="3" s="1"/>
  <c r="AY57" i="3"/>
  <c r="AY53" i="3"/>
  <c r="AY51" i="3"/>
  <c r="AY55" i="3" s="1"/>
  <c r="AY49" i="3"/>
  <c r="AY47" i="3"/>
  <c r="AY45" i="3"/>
  <c r="AY44" i="3"/>
  <c r="AY50" i="3" s="1"/>
  <c r="AY37" i="3"/>
  <c r="AY43" i="3" s="1"/>
  <c r="W29" i="3"/>
  <c r="P29" i="3"/>
  <c r="P28" i="3" s="1"/>
  <c r="W28" i="3"/>
  <c r="AD21" i="3"/>
  <c r="W21" i="3"/>
  <c r="P21" i="3"/>
  <c r="W20" i="3"/>
  <c r="P20" i="3"/>
  <c r="AR18" i="3"/>
  <c r="AK18" i="3"/>
  <c r="AD18" i="3"/>
  <c r="AD20" i="3" s="1"/>
  <c r="W18" i="3"/>
  <c r="P18" i="3"/>
  <c r="G11" i="3"/>
  <c r="AE8" i="3"/>
  <c r="G8" i="3"/>
  <c r="G6" i="3"/>
  <c r="AV2" i="3"/>
  <c r="AY188" i="3" l="1"/>
  <c r="AY133" i="3"/>
  <c r="AY134" i="3"/>
  <c r="AY480" i="3"/>
  <c r="AY477" i="3"/>
  <c r="AY99" i="3"/>
  <c r="AY114" i="3"/>
  <c r="AY165" i="3"/>
  <c r="AY194" i="3"/>
  <c r="AY202" i="3"/>
  <c r="AY206" i="3"/>
  <c r="AY214" i="3"/>
  <c r="AY218" i="3"/>
  <c r="AY230" i="3"/>
  <c r="AY242" i="3"/>
  <c r="AY40" i="3"/>
  <c r="AY48" i="3"/>
  <c r="AY52" i="3"/>
  <c r="AY56" i="3"/>
  <c r="AY68" i="3"/>
  <c r="AY72" i="3"/>
  <c r="AY76" i="3"/>
  <c r="AY84" i="3"/>
  <c r="AY88" i="3"/>
  <c r="AY96" i="3"/>
  <c r="AY122" i="3"/>
  <c r="AY162" i="3"/>
  <c r="AY170" i="3"/>
  <c r="AY174" i="3"/>
  <c r="AY178" i="3"/>
  <c r="AY195" i="3"/>
  <c r="AY199" i="3"/>
  <c r="AY203" i="3"/>
  <c r="AY207" i="3"/>
  <c r="AY211" i="3"/>
  <c r="AY215" i="3"/>
  <c r="AY223" i="3"/>
  <c r="AY227" i="3"/>
  <c r="AY231" i="3"/>
  <c r="AY243" i="3"/>
  <c r="AY296" i="3"/>
  <c r="AY299" i="3"/>
  <c r="AY295" i="3"/>
  <c r="AY356" i="3"/>
  <c r="AY359" i="3"/>
  <c r="AY355" i="3"/>
  <c r="AY464" i="3"/>
  <c r="AY463" i="3"/>
  <c r="AY493" i="3"/>
  <c r="AY492" i="3"/>
  <c r="AY491" i="3"/>
  <c r="AY601" i="3"/>
  <c r="AY600" i="3"/>
  <c r="AY599" i="3"/>
  <c r="AY665" i="3"/>
  <c r="AY664" i="3"/>
  <c r="AY663" i="3"/>
  <c r="AY77" i="3"/>
  <c r="AY837" i="3"/>
  <c r="AY833" i="3"/>
  <c r="AY829" i="3"/>
  <c r="AY838" i="3"/>
  <c r="AY836" i="3"/>
  <c r="AY832" i="3"/>
  <c r="AY828" i="3"/>
  <c r="AY835" i="3"/>
  <c r="AY831" i="3"/>
  <c r="AY827" i="3"/>
  <c r="AY41" i="3"/>
  <c r="AY163" i="3"/>
  <c r="AY216" i="3"/>
  <c r="AY244" i="3"/>
  <c r="AY292" i="3"/>
  <c r="AY288" i="3"/>
  <c r="AY291" i="3"/>
  <c r="AY287" i="3"/>
  <c r="AY352" i="3"/>
  <c r="AY348" i="3"/>
  <c r="AY351" i="3"/>
  <c r="AY347" i="3"/>
  <c r="AY416" i="3"/>
  <c r="AY419" i="3"/>
  <c r="AY415" i="3"/>
  <c r="AY533" i="3"/>
  <c r="AY532" i="3"/>
  <c r="AY531" i="3"/>
  <c r="AY38" i="3"/>
  <c r="AY42" i="3"/>
  <c r="AY46" i="3"/>
  <c r="AY54" i="3"/>
  <c r="AY66" i="3"/>
  <c r="AY70" i="3"/>
  <c r="AY74" i="3"/>
  <c r="AY78" i="3"/>
  <c r="AY82" i="3"/>
  <c r="AY128" i="3"/>
  <c r="AY160" i="3"/>
  <c r="AY164" i="3"/>
  <c r="AY168" i="3"/>
  <c r="AY176" i="3"/>
  <c r="AY197" i="3"/>
  <c r="AY209" i="3"/>
  <c r="AY213" i="3"/>
  <c r="AY221" i="3"/>
  <c r="AY241" i="3"/>
  <c r="AY245" i="3"/>
  <c r="AY253" i="3"/>
  <c r="AY258" i="3"/>
  <c r="AY289" i="3"/>
  <c r="AY297" i="3"/>
  <c r="AY349" i="3"/>
  <c r="AY357" i="3"/>
  <c r="AY412" i="3"/>
  <c r="AY408" i="3"/>
  <c r="AY411" i="3"/>
  <c r="AY407" i="3"/>
  <c r="AY414" i="3"/>
  <c r="AY448" i="3"/>
  <c r="AY447" i="3"/>
  <c r="AY513" i="3"/>
  <c r="AY512" i="3"/>
  <c r="AY511" i="3"/>
  <c r="AY534" i="3"/>
  <c r="AY577" i="3"/>
  <c r="AY576" i="3"/>
  <c r="AY575" i="3"/>
  <c r="AY641" i="3"/>
  <c r="AY640" i="3"/>
  <c r="AY639" i="3"/>
  <c r="AY830" i="3"/>
  <c r="AY39" i="3"/>
  <c r="AY67" i="3"/>
  <c r="AY254" i="3"/>
  <c r="AY290" i="3"/>
  <c r="AY350" i="3"/>
  <c r="AY417" i="3"/>
  <c r="AY444" i="3"/>
  <c r="AY443" i="3"/>
  <c r="AY468" i="3"/>
  <c r="AY467" i="3"/>
  <c r="AY557" i="3"/>
  <c r="AY556" i="3"/>
  <c r="AY555" i="3"/>
  <c r="AY621" i="3"/>
  <c r="AY620" i="3"/>
  <c r="AY619" i="3"/>
  <c r="AY685" i="3"/>
  <c r="AY684" i="3"/>
  <c r="AY683" i="3"/>
  <c r="AY834" i="3"/>
  <c r="AY275" i="3"/>
  <c r="AY283" i="3"/>
  <c r="AY303" i="3"/>
  <c r="AY335" i="3"/>
  <c r="AY343" i="3"/>
  <c r="AY363" i="3"/>
  <c r="AY395" i="3"/>
  <c r="AY403" i="3"/>
  <c r="AY423" i="3"/>
  <c r="AY459" i="3"/>
  <c r="AY487" i="3"/>
  <c r="AY499" i="3"/>
  <c r="AY503" i="3"/>
  <c r="AY507" i="3"/>
  <c r="AY519" i="3"/>
  <c r="AY527" i="3"/>
  <c r="AY543" i="3"/>
  <c r="AY551" i="3"/>
  <c r="AY563" i="3"/>
  <c r="AY571" i="3"/>
  <c r="AY583" i="3"/>
  <c r="AY595" i="3"/>
  <c r="AY607" i="3"/>
  <c r="AY615" i="3"/>
  <c r="AY627" i="3"/>
  <c r="AY635" i="3"/>
  <c r="AY651" i="3"/>
  <c r="AY659" i="3"/>
  <c r="AY671" i="3"/>
  <c r="AY679" i="3"/>
  <c r="AY691" i="3"/>
  <c r="AY817" i="3"/>
  <c r="AY821" i="3"/>
  <c r="AY943" i="3"/>
  <c r="AY975" i="3"/>
  <c r="AY1075" i="3"/>
  <c r="AY280" i="3"/>
  <c r="AY340" i="3"/>
  <c r="AY400" i="3"/>
  <c r="AY488" i="3"/>
  <c r="AY508" i="3"/>
  <c r="AY528" i="3"/>
  <c r="AY552" i="3"/>
  <c r="AY572" i="3"/>
  <c r="AY596" i="3"/>
  <c r="AY616" i="3"/>
  <c r="AY636" i="3"/>
  <c r="AY660" i="3"/>
  <c r="AY680" i="3"/>
  <c r="AY804" i="3"/>
  <c r="AY814" i="3"/>
  <c r="AY818" i="3"/>
  <c r="AY876" i="3"/>
  <c r="AY976" i="3"/>
  <c r="AY1008" i="3"/>
</calcChain>
</file>

<file path=xl/sharedStrings.xml><?xml version="1.0" encoding="utf-8"?>
<sst xmlns="http://schemas.openxmlformats.org/spreadsheetml/2006/main" count="2379" uniqueCount="695">
  <si>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</si>
  <si>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</si>
  <si>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</si>
  <si>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</si>
  <si>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</si>
  <si>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</si>
  <si>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</si>
  <si>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</si>
  <si>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</si>
  <si>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</si>
  <si>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</si>
  <si>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</si>
  <si>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</si>
  <si>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</si>
  <si>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</si>
  <si>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</si>
  <si>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</si>
  <si>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</si>
  <si>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</si>
  <si>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</si>
  <si>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</si>
  <si>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</si>
  <si>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</si>
  <si>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</si>
  <si>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</si>
  <si>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</si>
  <si>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</si>
  <si>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</si>
  <si>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</si>
  <si>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</si>
  <si>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</si>
  <si>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</si>
  <si>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</si>
  <si>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</si>
  <si>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</si>
  <si>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</si>
  <si>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</si>
  <si>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</si>
  <si>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</si>
  <si>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</si>
  <si>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</si>
  <si>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</si>
  <si>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</si>
  <si>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</si>
  <si>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</si>
  <si>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</si>
  <si>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</si>
  <si>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</si>
  <si>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</si>
  <si>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</si>
  <si>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</si>
  <si>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</si>
  <si>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</si>
  <si>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</si>
  <si>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</si>
  <si>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</si>
  <si>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</si>
  <si>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</si>
  <si>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</si>
  <si>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</si>
  <si>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</si>
  <si>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</si>
  <si>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</si>
  <si>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</si>
  <si>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214</t>
  </si>
  <si>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</si>
  <si>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</si>
  <si>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</si>
  <si>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</si>
  <si>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</si>
  <si>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</si>
  <si>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</si>
  <si>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</si>
  <si>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</si>
  <si>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</si>
  <si>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</si>
  <si>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</si>
  <si>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</si>
  <si>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</si>
  <si>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</si>
  <si>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</si>
  <si>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</si>
  <si>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</si>
  <si>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</si>
  <si>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</si>
  <si>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</si>
  <si>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</si>
  <si>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</si>
  <si>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</si>
  <si>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</si>
  <si>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</si>
  <si>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</si>
  <si>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</si>
  <si>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</si>
  <si>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</si>
  <si>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</si>
  <si>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</si>
  <si>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</si>
  <si>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</si>
  <si>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</si>
  <si>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</si>
  <si>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</si>
  <si>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</si>
  <si>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</si>
  <si>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</si>
  <si>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</si>
  <si>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</si>
  <si>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</si>
  <si>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</si>
  <si>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</si>
  <si>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</si>
  <si>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</si>
  <si>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</si>
  <si>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</si>
  <si>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</si>
  <si>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</si>
  <si>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</si>
  <si>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</si>
  <si>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</si>
  <si>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</si>
  <si>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</si>
  <si>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</si>
  <si>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</si>
  <si>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</si>
  <si>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</si>
  <si>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</si>
  <si>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</si>
  <si>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</si>
  <si>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</si>
  <si>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</si>
  <si>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</si>
  <si>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</si>
  <si>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</si>
  <si>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</si>
  <si>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</si>
  <si>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</si>
  <si>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</si>
  <si>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</si>
  <si>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</si>
  <si>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</si>
  <si>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</si>
  <si>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</si>
  <si>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</si>
  <si>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</si>
  <si>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</si>
  <si>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</si>
  <si>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</si>
  <si>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</si>
  <si>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</si>
  <si>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</si>
  <si>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</si>
  <si>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</si>
  <si>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</si>
  <si>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</si>
  <si>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</si>
  <si>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</si>
  <si>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</si>
  <si>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</si>
  <si>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</si>
  <si>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</si>
  <si>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</si>
  <si>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</si>
  <si>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道路局、都市局</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</si>
  <si>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</si>
  <si>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</si>
  <si>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</si>
  <si>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</si>
  <si>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</si>
  <si>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</si>
  <si>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</si>
  <si>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</si>
  <si>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</si>
  <si>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</si>
  <si>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</si>
  <si>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</si>
  <si>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</si>
  <si>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</si>
  <si>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</si>
  <si>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</si>
  <si>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</si>
  <si>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</si>
  <si>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</si>
  <si>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</si>
  <si>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</si>
  <si>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</si>
  <si>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</si>
  <si>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</si>
  <si>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</si>
  <si>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</si>
  <si>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</si>
  <si>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</si>
  <si>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</si>
  <si>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</si>
  <si>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</si>
  <si>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</si>
  <si>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</si>
  <si>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</si>
  <si>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</si>
  <si>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</si>
  <si>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</si>
  <si>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</si>
  <si>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</si>
  <si>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</si>
  <si>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</si>
  <si>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</si>
  <si>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</si>
  <si>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</si>
  <si>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</si>
  <si>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</si>
  <si>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</si>
  <si>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</si>
  <si>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</si>
  <si>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</si>
  <si>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２２　国際競争力・地域の自立等を強化する道路ネットワークを形成する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</si>
  <si>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</si>
  <si>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</si>
  <si>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</si>
  <si>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</si>
  <si>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</si>
  <si>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</si>
  <si>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</si>
  <si>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</si>
  <si>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</si>
  <si>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</si>
  <si>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</si>
  <si>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</si>
  <si>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</si>
  <si>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</si>
  <si>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</si>
  <si>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</si>
  <si>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</si>
  <si>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</si>
  <si>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</si>
  <si>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</si>
  <si>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</si>
  <si>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</si>
  <si>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</si>
  <si>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</si>
  <si>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</si>
  <si>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</si>
  <si>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</si>
  <si>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</si>
  <si>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</si>
  <si>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</si>
  <si>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</si>
  <si>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</si>
  <si>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</si>
  <si>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</si>
  <si>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</si>
  <si>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</si>
  <si>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</si>
  <si>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</si>
  <si>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</si>
  <si>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</si>
  <si>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</si>
  <si>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</si>
  <si>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</si>
  <si>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</si>
  <si>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</si>
  <si>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</si>
  <si>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</si>
  <si>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</si>
  <si>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</si>
  <si>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</si>
  <si>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</si>
  <si>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</si>
  <si>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</si>
  <si>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</si>
  <si>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</si>
  <si>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</si>
  <si>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</si>
  <si>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</si>
  <si>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</si>
  <si>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</si>
  <si>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</si>
  <si>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</si>
  <si>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</si>
  <si>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</si>
  <si>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</si>
  <si>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</si>
  <si>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</si>
  <si>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</si>
  <si>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</si>
  <si>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</si>
  <si>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</si>
  <si>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</si>
  <si>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</si>
  <si>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</si>
  <si>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</si>
  <si>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</si>
  <si>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</si>
  <si>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</si>
  <si>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</si>
  <si>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4"/>
  </si>
  <si>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</si>
  <si>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</si>
  <si>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</si>
  <si>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</si>
  <si>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</si>
  <si>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</si>
  <si>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</si>
  <si>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</si>
  <si>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0183</t>
  </si>
  <si>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</si>
  <si>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</si>
  <si>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</si>
  <si>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</si>
  <si>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</si>
  <si>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</si>
  <si>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</si>
  <si>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</si>
  <si>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</si>
  <si>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</si>
  <si>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</si>
  <si>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</si>
  <si>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</si>
  <si>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</si>
  <si>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</si>
  <si>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</si>
  <si>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</si>
  <si>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</si>
  <si>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200</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</si>
  <si>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</si>
  <si>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</si>
  <si>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</si>
  <si>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</si>
  <si>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</si>
  <si>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</si>
  <si>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</si>
  <si>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</si>
  <si>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</si>
  <si>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</si>
  <si>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</si>
  <si>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</si>
  <si>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</si>
  <si>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</si>
  <si>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</si>
  <si>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</si>
  <si>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</si>
  <si>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</si>
  <si>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</si>
  <si>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</si>
  <si>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</si>
  <si>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</si>
  <si>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</si>
  <si>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</si>
  <si>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</si>
  <si>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</si>
  <si>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0189</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</si>
  <si>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</si>
  <si>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</si>
  <si>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</si>
  <si>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道路交通円滑化事業費</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</si>
  <si>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</si>
  <si>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</si>
  <si>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</si>
  <si>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</si>
  <si>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</si>
  <si>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</si>
  <si>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</si>
  <si>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</si>
  <si>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</si>
  <si>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</si>
  <si>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</si>
  <si>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</si>
  <si>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</si>
  <si>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</si>
  <si>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</si>
  <si>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</si>
  <si>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</si>
  <si>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</si>
  <si>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</si>
  <si>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</si>
  <si>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</si>
  <si>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</si>
  <si>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</si>
  <si>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</si>
  <si>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</si>
  <si>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</si>
  <si>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</si>
  <si>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</si>
  <si>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</si>
  <si>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</si>
  <si>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</si>
  <si>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</si>
  <si>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</si>
  <si>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</si>
  <si>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</si>
  <si>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</si>
  <si>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</si>
  <si>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</si>
  <si>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</si>
  <si>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</si>
  <si>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</si>
  <si>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</si>
  <si>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</si>
  <si>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</si>
  <si>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</si>
  <si>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</si>
  <si>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</si>
  <si>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</si>
  <si>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</si>
  <si>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</si>
  <si>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</si>
  <si>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</si>
  <si>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</si>
  <si>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220</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</si>
  <si>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</si>
  <si>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</si>
  <si>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</si>
  <si>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</si>
  <si>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</si>
  <si>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</si>
  <si>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</si>
  <si>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</si>
  <si>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</si>
  <si>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</si>
  <si>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</si>
  <si>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</si>
  <si>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</si>
  <si>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</si>
  <si>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</si>
  <si>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</si>
  <si>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</si>
  <si>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</si>
  <si>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</si>
  <si>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</si>
  <si>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</si>
  <si>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</si>
  <si>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</si>
  <si>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</si>
  <si>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</si>
  <si>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</si>
  <si>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</si>
  <si>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</si>
  <si>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</si>
  <si>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</si>
  <si>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</si>
  <si>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</si>
  <si>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</si>
  <si>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</si>
  <si>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</si>
  <si>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</si>
  <si>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</si>
  <si>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</si>
  <si>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</si>
  <si>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</si>
  <si>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</si>
  <si>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</si>
  <si>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</si>
  <si>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</si>
  <si>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</si>
  <si>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</si>
  <si>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</si>
  <si>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</si>
  <si>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</si>
  <si>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</si>
  <si>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</si>
  <si>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</si>
  <si>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</si>
  <si>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</si>
  <si>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</si>
  <si>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181</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</si>
  <si>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</si>
  <si>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</si>
  <si>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</si>
  <si>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</si>
  <si>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</si>
  <si>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</si>
  <si>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</si>
  <si>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</si>
  <si>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</si>
  <si>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地域連携道路事業費</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</si>
  <si>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</si>
  <si>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</si>
  <si>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</si>
  <si>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</si>
  <si>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</si>
  <si>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</si>
  <si>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</si>
  <si>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</si>
  <si>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</si>
  <si>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</si>
  <si>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令和2年度までに道路による都市間速達性の確保率※を約55%とする。
（※主要都市等を結ぶ都市間リンクのうち都市間連絡速度（都市間の最短道路距離を最短所要時間で除したもの）60km/hが確保されている割合）</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</si>
  <si>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</si>
  <si>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</si>
  <si>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</si>
  <si>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</si>
  <si>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</si>
  <si>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</si>
  <si>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</si>
  <si>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</si>
  <si>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</si>
  <si>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</si>
  <si>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</si>
  <si>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</si>
  <si>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</si>
  <si>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</si>
  <si>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</si>
  <si>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</si>
  <si>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</si>
  <si>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</si>
  <si>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</si>
  <si>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</si>
  <si>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</si>
  <si>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</si>
  <si>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</si>
  <si>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</si>
  <si>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</si>
  <si>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</si>
  <si>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</si>
  <si>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</si>
  <si>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</si>
  <si>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</si>
  <si>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</si>
  <si>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</si>
  <si>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</si>
  <si>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</si>
  <si>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</si>
  <si>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</si>
  <si>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</si>
  <si>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</si>
  <si>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</si>
  <si>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</si>
  <si>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</si>
  <si>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</si>
  <si>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</si>
  <si>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</si>
  <si>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</si>
  <si>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</si>
  <si>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</si>
  <si>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</si>
  <si>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</si>
  <si>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</si>
  <si>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</si>
  <si>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</si>
  <si>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</si>
  <si>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</si>
  <si>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</si>
  <si>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</si>
  <si>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</si>
  <si>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</si>
  <si>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</si>
  <si>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</si>
  <si>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</si>
  <si>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</si>
  <si>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</si>
  <si>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</si>
  <si>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</si>
  <si>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</si>
  <si>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</si>
  <si>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</si>
  <si>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</si>
  <si>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</si>
  <si>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</si>
  <si>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</si>
  <si>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</si>
  <si>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</si>
  <si>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</si>
  <si>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</si>
  <si>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</si>
  <si>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</si>
  <si>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</si>
  <si>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</si>
  <si>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</si>
  <si>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</si>
  <si>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</si>
  <si>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</si>
  <si>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</si>
  <si>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</si>
  <si>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</si>
  <si>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</si>
  <si>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</si>
  <si>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</si>
  <si>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</si>
  <si>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</si>
  <si>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</si>
  <si>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</si>
  <si>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</si>
  <si>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</si>
  <si>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</si>
  <si>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</si>
  <si>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</si>
  <si>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</si>
  <si>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</si>
  <si>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</si>
  <si>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</si>
  <si>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</si>
  <si>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</si>
  <si>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</si>
  <si>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</si>
  <si>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</si>
  <si>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</si>
  <si>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</si>
  <si>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</si>
  <si>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</si>
  <si>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</si>
  <si>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</si>
  <si>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</si>
  <si>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</si>
  <si>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</si>
  <si>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</si>
  <si>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</si>
  <si>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</si>
  <si>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</si>
  <si>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</si>
  <si>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</si>
  <si>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</si>
  <si>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</si>
  <si>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</si>
  <si>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</si>
  <si>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</si>
  <si>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</si>
  <si>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</si>
  <si>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</si>
  <si>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</si>
  <si>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</si>
  <si>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</si>
  <si>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</si>
  <si>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</si>
  <si>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</si>
  <si>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</si>
  <si>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</si>
  <si>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</si>
  <si>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</si>
  <si>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</si>
  <si>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</si>
  <si>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</si>
  <si>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</si>
  <si>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</si>
  <si>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</si>
  <si>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</si>
  <si>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</si>
  <si>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</si>
  <si>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</si>
  <si>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</si>
  <si>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</si>
  <si>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道路事業（補助等）</t>
  </si>
  <si>
    <t>課長　荒瀬　美和
課長　中村　健一　等</t>
  </si>
  <si>
    <t>昭和27年度</t>
  </si>
  <si>
    <t>終了予定なし</t>
  </si>
  <si>
    <t>環境安全・防災課
街路交通施設課　等</t>
  </si>
  <si>
    <t>道路法第50条
道路法第56条　等</t>
  </si>
  <si>
    <t>・道路の交通の安全の確保とその円滑化、生活環境の改善を図り、もって国民経済の健全な発展と国民生活の向上に寄与することを目的とする。</t>
  </si>
  <si>
    <t>道路環境改善事業費</t>
  </si>
  <si>
    <t>道路交通安全対策事業費</t>
  </si>
  <si>
    <t>地域高規格道路等（補助事業）の新規開通延長</t>
  </si>
  <si>
    <t>km</t>
  </si>
  <si>
    <t>178</t>
  </si>
  <si>
    <t>172</t>
  </si>
  <si>
    <t>0176-01</t>
  </si>
  <si>
    <t>○</t>
  </si>
  <si>
    <t>道路の交通の安全の確保とその円滑化、生活環境の改善に寄与。</t>
  </si>
  <si>
    <t>負担関係は法令に基づいており、妥当。</t>
    <rPh sb="0" eb="2">
      <t>フタン</t>
    </rPh>
    <rPh sb="2" eb="4">
      <t>カンケイ</t>
    </rPh>
    <rPh sb="5" eb="7">
      <t>ホウレイ</t>
    </rPh>
    <rPh sb="8" eb="9">
      <t>モト</t>
    </rPh>
    <rPh sb="15" eb="17">
      <t>ダトウ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</si>
  <si>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</si>
  <si>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地方公共団体からの要望を精査し予算配分を実施。</t>
  </si>
  <si>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4"/>
  </si>
  <si>
    <t>A.大阪市</t>
    <rPh sb="2" eb="5">
      <t>オオサカシ</t>
    </rPh>
    <phoneticPr fontId="4"/>
  </si>
  <si>
    <t>本工事費</t>
    <rPh sb="0" eb="3">
      <t>ホンコウジ</t>
    </rPh>
    <rPh sb="3" eb="4">
      <t>ヒ</t>
    </rPh>
    <phoneticPr fontId="4"/>
  </si>
  <si>
    <t>工事の実施</t>
    <rPh sb="0" eb="2">
      <t>コウジ</t>
    </rPh>
    <rPh sb="3" eb="5">
      <t>ジッシ</t>
    </rPh>
    <phoneticPr fontId="4"/>
  </si>
  <si>
    <t>測量設計費</t>
    <rPh sb="0" eb="2">
      <t>ソクリョウ</t>
    </rPh>
    <rPh sb="2" eb="5">
      <t>セッケイヒ</t>
    </rPh>
    <phoneticPr fontId="4"/>
  </si>
  <si>
    <t>調査検討業務</t>
    <rPh sb="0" eb="2">
      <t>チョウサ</t>
    </rPh>
    <rPh sb="2" eb="4">
      <t>ケントウ</t>
    </rPh>
    <rPh sb="4" eb="6">
      <t>ギョウム</t>
    </rPh>
    <phoneticPr fontId="4"/>
  </si>
  <si>
    <t>用地費及補償費</t>
    <rPh sb="0" eb="3">
      <t>ヨウチヒ</t>
    </rPh>
    <rPh sb="3" eb="4">
      <t>オヨ</t>
    </rPh>
    <rPh sb="4" eb="7">
      <t>ホショウヒ</t>
    </rPh>
    <phoneticPr fontId="4"/>
  </si>
  <si>
    <t>用地補償</t>
    <rPh sb="0" eb="2">
      <t>ヨウチ</t>
    </rPh>
    <rPh sb="2" eb="4">
      <t>ホショウ</t>
    </rPh>
    <phoneticPr fontId="4"/>
  </si>
  <si>
    <t>委託費</t>
    <rPh sb="0" eb="3">
      <t>イタクヒ</t>
    </rPh>
    <phoneticPr fontId="4"/>
  </si>
  <si>
    <t>大阪市</t>
    <rPh sb="0" eb="3">
      <t>オオサカシ</t>
    </rPh>
    <phoneticPr fontId="4"/>
  </si>
  <si>
    <t>工事の実施及び工事に係る調査・設計・用地取得等</t>
  </si>
  <si>
    <t>兵庫県</t>
    <rPh sb="0" eb="3">
      <t>ヒョウゴケン</t>
    </rPh>
    <phoneticPr fontId="4"/>
  </si>
  <si>
    <t>長崎県</t>
    <rPh sb="0" eb="3">
      <t>ナガサキケン</t>
    </rPh>
    <phoneticPr fontId="4"/>
  </si>
  <si>
    <t>東京都</t>
    <rPh sb="0" eb="3">
      <t>トウキョウト</t>
    </rPh>
    <phoneticPr fontId="4"/>
  </si>
  <si>
    <t>愛知県</t>
    <rPh sb="0" eb="3">
      <t>アイチケン</t>
    </rPh>
    <phoneticPr fontId="4"/>
  </si>
  <si>
    <t>横浜市</t>
    <rPh sb="0" eb="3">
      <t>ヨコハマシ</t>
    </rPh>
    <phoneticPr fontId="4"/>
  </si>
  <si>
    <t>青森県</t>
    <rPh sb="0" eb="3">
      <t>アオモリケン</t>
    </rPh>
    <phoneticPr fontId="4"/>
  </si>
  <si>
    <t>愛媛県</t>
    <rPh sb="0" eb="3">
      <t>エヒメケン</t>
    </rPh>
    <phoneticPr fontId="4"/>
  </si>
  <si>
    <t>山梨県</t>
    <rPh sb="0" eb="3">
      <t>ヤマナシケン</t>
    </rPh>
    <phoneticPr fontId="4"/>
  </si>
  <si>
    <t>大分県</t>
    <rPh sb="0" eb="3">
      <t>オオイタケン</t>
    </rPh>
    <phoneticPr fontId="4"/>
  </si>
  <si>
    <t>熊本県</t>
    <rPh sb="0" eb="3">
      <t>クマモトケン</t>
    </rPh>
    <phoneticPr fontId="4"/>
  </si>
  <si>
    <t>鳥取県</t>
    <rPh sb="0" eb="3">
      <t>トットリケン</t>
    </rPh>
    <phoneticPr fontId="4"/>
  </si>
  <si>
    <t>石川県</t>
    <rPh sb="0" eb="3">
      <t>イシカワケン</t>
    </rPh>
    <phoneticPr fontId="4"/>
  </si>
  <si>
    <t>千葉県</t>
    <rPh sb="0" eb="3">
      <t>チバケン</t>
    </rPh>
    <phoneticPr fontId="4"/>
  </si>
  <si>
    <t>広島県</t>
    <rPh sb="0" eb="3">
      <t>ヒロシマケン</t>
    </rPh>
    <phoneticPr fontId="4"/>
  </si>
  <si>
    <t>福岡県</t>
    <rPh sb="0" eb="3">
      <t>フクオカケン</t>
    </rPh>
    <phoneticPr fontId="4"/>
  </si>
  <si>
    <t>宮崎県</t>
    <rPh sb="0" eb="3">
      <t>ミヤザキケン</t>
    </rPh>
    <phoneticPr fontId="4"/>
  </si>
  <si>
    <t>熊本市</t>
    <rPh sb="0" eb="3">
      <t>クマモトシ</t>
    </rPh>
    <phoneticPr fontId="4"/>
  </si>
  <si>
    <t>-</t>
    <phoneticPr fontId="34"/>
  </si>
  <si>
    <t>道路による都市間速達性の確保
（令和2年度の成果実績については集計中）</t>
    <phoneticPr fontId="4"/>
  </si>
  <si>
    <t>道路による都市間速達性の確保率※
（※主要都市等を結ぶ都市間リンクのうち都市間連絡速度（都市間の最短道路距離を最短所要時間で除したもの）60km/hが確保されている割合）
（令和2年度の成果実績については集計中）</t>
    <phoneticPr fontId="4"/>
  </si>
  <si>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
【令和２年度財務省予算執行調査】
○主な指摘　維持管理コスト縮減のための具体的取組など個別施設計画に記載すべき基礎項目を整理し、当該項目の計画への記載を道路メンテナンス事業費補助の補助要件とすることで、より実効性ある計画作成を促すべき。また、補助事業の採択にあたって、新技術等の活用の検討を要件化するなど、活用促進のための方策を検討すべき。
○対応　橋梁の集約・撤去などコスト縮減に関する具体的な方針や老朽化対策における基本方針などを個別施設計画の基礎項目とし、当該項目の計画への記載を補助要件化。また、新技術等の活用に係る基本方針の個別施設計画への記載や、個別の事業における新技術等の活用の具体的検討を行うことを補助要件化。</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rPh sb="277" eb="279">
      <t>レイワ</t>
    </rPh>
    <phoneticPr fontId="4"/>
  </si>
  <si>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等により、幹線道路ネットワークの整備を推進するとともに、橋梁、トンネル等の修繕・更新等や無電柱化の整備を行うことで国民の命と暮らしを守るネットワークの代替性の確保や地域・拠点の連携強化及び我が国の成長力を高める物流ネットワークの整備を行う。
・補助率　１／２　等</t>
    <rPh sb="158" eb="159">
      <t>ナド</t>
    </rPh>
    <rPh sb="160" eb="164">
      <t>ムデンチュウカ</t>
    </rPh>
    <rPh sb="165" eb="167">
      <t>セイビ</t>
    </rPh>
    <phoneticPr fontId="4"/>
  </si>
  <si>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により、幹線道路ネットワークの整備を推進するとともに、橋梁、トンネル等の修繕・更新等や無電柱化の整備を行うことで国民の命と暮らしを守るネットワークの代替性の確保や地域・拠点の連携強化及び我が国の成長力を高める物流ネットワークの整備を行う。
・活動実績として、令和２年度の新規開通延長は28kmとなっており、測定指標である「道路による都市間速達性の確保率」の向上に寄与。</t>
    <rPh sb="157" eb="158">
      <t>ナド</t>
    </rPh>
    <rPh sb="159" eb="163">
      <t>ムデンチュウカ</t>
    </rPh>
    <rPh sb="164" eb="166">
      <t>セイビ</t>
    </rPh>
    <rPh sb="245" eb="247">
      <t>レイワ</t>
    </rPh>
    <phoneticPr fontId="4"/>
  </si>
  <si>
    <t>事業推進にあたり、技術面での確認等を行い、更なる効果的・効率的な事業の実施を図る。</t>
    <rPh sb="0" eb="2">
      <t>ジギョウ</t>
    </rPh>
    <rPh sb="2" eb="4">
      <t>スイシン</t>
    </rPh>
    <rPh sb="9" eb="11">
      <t>ギジュツ</t>
    </rPh>
    <rPh sb="11" eb="12">
      <t>メン</t>
    </rPh>
    <rPh sb="14" eb="16">
      <t>カクニン</t>
    </rPh>
    <rPh sb="16" eb="17">
      <t>トウ</t>
    </rPh>
    <rPh sb="18" eb="19">
      <t>オコナ</t>
    </rPh>
    <rPh sb="21" eb="22">
      <t>サラ</t>
    </rPh>
    <rPh sb="24" eb="27">
      <t>コウカテキ</t>
    </rPh>
    <rPh sb="28" eb="31">
      <t>コウリツテキ</t>
    </rPh>
    <rPh sb="32" eb="34">
      <t>ジギョウ</t>
    </rPh>
    <rPh sb="35" eb="37">
      <t>ジッシ</t>
    </rPh>
    <rPh sb="38" eb="39">
      <t>ハカ</t>
    </rPh>
    <phoneticPr fontId="4"/>
  </si>
  <si>
    <t>・国土強靱化や生産性の向上など地域における喫緊の課題の解決のため、確実かつ集中的な支援が必要な地方自治体が実施する事業について補助事業により支援している。
・具体的には、複数年にわたり計画的かつ集中的な投資が必要となる地域高規格道路の整備や、長寿命化修繕計画に基づく老朽化対策等を実施している。</t>
    <rPh sb="1" eb="3">
      <t>コクド</t>
    </rPh>
    <rPh sb="3" eb="5">
      <t>キョウジン</t>
    </rPh>
    <rPh sb="5" eb="6">
      <t>カ</t>
    </rPh>
    <rPh sb="47" eb="49">
      <t>チホウ</t>
    </rPh>
    <rPh sb="49" eb="52">
      <t>ジチタイ</t>
    </rPh>
    <rPh sb="53" eb="55">
      <t>ジッシ</t>
    </rPh>
    <rPh sb="63" eb="65">
      <t>ホジョ</t>
    </rPh>
    <rPh sb="65" eb="67">
      <t>ジギョウ</t>
    </rPh>
    <rPh sb="70" eb="72">
      <t>シエン</t>
    </rPh>
    <rPh sb="140" eb="142">
      <t>ジッシ</t>
    </rPh>
    <phoneticPr fontId="4"/>
  </si>
  <si>
    <t>用地難航による開通年度の遅れが一部生じているが、活動実績は着実に向上。</t>
    <rPh sb="0" eb="2">
      <t>ヨウチ</t>
    </rPh>
    <rPh sb="2" eb="4">
      <t>ナンコウ</t>
    </rPh>
    <rPh sb="7" eb="9">
      <t>カイツウ</t>
    </rPh>
    <rPh sb="9" eb="11">
      <t>ネンド</t>
    </rPh>
    <rPh sb="12" eb="13">
      <t>オク</t>
    </rPh>
    <rPh sb="15" eb="17">
      <t>イチブ</t>
    </rPh>
    <rPh sb="17" eb="18">
      <t>ショウ</t>
    </rPh>
    <rPh sb="24" eb="26">
      <t>カツドウ</t>
    </rPh>
    <phoneticPr fontId="4"/>
  </si>
  <si>
    <t>国土交通省道路局調べ（令和3年4月）</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</si>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</sst>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0" fontId="0" fillId="5" borderId="19" xfId="0" applyNumberForma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5235</xdr:colOff>
      <xdr:row>748</xdr:row>
      <xdr:rowOff>0</xdr:rowOff>
    </xdr:from>
    <xdr:to>
      <xdr:col>49</xdr:col>
      <xdr:colOff>395634</xdr:colOff>
      <xdr:row>749</xdr:row>
      <xdr:rowOff>133649</xdr:rowOff>
    </xdr:to>
    <xdr:sp macro="" textlink="">
      <xdr:nvSpPr>
        <xdr:cNvPr id="26" name="テキスト ボックス 25"/>
        <xdr:cNvSpPr txBox="1"/>
      </xdr:nvSpPr>
      <xdr:spPr>
        <a:xfrm>
          <a:off x="7122229" y="41417697"/>
          <a:ext cx="3237197" cy="48682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21</xdr:col>
      <xdr:colOff>8708</xdr:colOff>
      <xdr:row>749</xdr:row>
      <xdr:rowOff>199689</xdr:rowOff>
    </xdr:from>
    <xdr:to>
      <xdr:col>34</xdr:col>
      <xdr:colOff>131742</xdr:colOff>
      <xdr:row>751</xdr:row>
      <xdr:rowOff>148852</xdr:rowOff>
    </xdr:to>
    <xdr:sp macro="" textlink="">
      <xdr:nvSpPr>
        <xdr:cNvPr id="27" name="テキスト ボックス 26"/>
        <xdr:cNvSpPr txBox="1"/>
      </xdr:nvSpPr>
      <xdr:spPr>
        <a:xfrm>
          <a:off x="4278905" y="41970560"/>
          <a:ext cx="2766489" cy="65551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baseline="0"/>
            <a:t>519,282 </a:t>
          </a:r>
          <a:r>
            <a:rPr kumimoji="1" lang="ja-JP" altLang="en-US" sz="1400"/>
            <a:t>百万円</a:t>
          </a:r>
          <a:endParaRPr kumimoji="1" lang="en-US" altLang="ja-JP" sz="1400"/>
        </a:p>
        <a:p>
          <a:endParaRPr kumimoji="1" lang="ja-JP" altLang="en-US" sz="1400"/>
        </a:p>
      </xdr:txBody>
    </xdr:sp>
    <xdr:clientData/>
  </xdr:twoCellAnchor>
  <xdr:twoCellAnchor>
    <xdr:from>
      <xdr:col>20</xdr:col>
      <xdr:colOff>147916</xdr:colOff>
      <xdr:row>751</xdr:row>
      <xdr:rowOff>297106</xdr:rowOff>
    </xdr:from>
    <xdr:to>
      <xdr:col>35</xdr:col>
      <xdr:colOff>106231</xdr:colOff>
      <xdr:row>755</xdr:row>
      <xdr:rowOff>152587</xdr:rowOff>
    </xdr:to>
    <xdr:sp macro="" textlink="">
      <xdr:nvSpPr>
        <xdr:cNvPr id="28" name="テキスト ボックス 27"/>
        <xdr:cNvSpPr txBox="1"/>
      </xdr:nvSpPr>
      <xdr:spPr>
        <a:xfrm>
          <a:off x="4214770" y="42774325"/>
          <a:ext cx="3008455" cy="126817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20</xdr:col>
      <xdr:colOff>12631</xdr:colOff>
      <xdr:row>751</xdr:row>
      <xdr:rowOff>276151</xdr:rowOff>
    </xdr:from>
    <xdr:to>
      <xdr:col>35</xdr:col>
      <xdr:colOff>43970</xdr:colOff>
      <xdr:row>754</xdr:row>
      <xdr:rowOff>79898</xdr:rowOff>
    </xdr:to>
    <xdr:sp macro="" textlink="">
      <xdr:nvSpPr>
        <xdr:cNvPr id="29" name="大かっこ 28"/>
        <xdr:cNvSpPr/>
      </xdr:nvSpPr>
      <xdr:spPr>
        <a:xfrm>
          <a:off x="4079485" y="42753370"/>
          <a:ext cx="3081479" cy="86327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94426</xdr:colOff>
      <xdr:row>754</xdr:row>
      <xdr:rowOff>199278</xdr:rowOff>
    </xdr:from>
    <xdr:to>
      <xdr:col>27</xdr:col>
      <xdr:colOff>94426</xdr:colOff>
      <xdr:row>758</xdr:row>
      <xdr:rowOff>103319</xdr:rowOff>
    </xdr:to>
    <xdr:cxnSp macro="">
      <xdr:nvCxnSpPr>
        <xdr:cNvPr id="30" name="直線コネクタ 5"/>
        <xdr:cNvCxnSpPr/>
      </xdr:nvCxnSpPr>
      <xdr:spPr>
        <a:xfrm>
          <a:off x="5584679" y="43736020"/>
          <a:ext cx="0" cy="1316737"/>
        </a:xfrm>
        <a:prstGeom prst="straightConnector1">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28319</xdr:colOff>
      <xdr:row>757</xdr:row>
      <xdr:rowOff>5230</xdr:rowOff>
    </xdr:from>
    <xdr:to>
      <xdr:col>24</xdr:col>
      <xdr:colOff>61712</xdr:colOff>
      <xdr:row>758</xdr:row>
      <xdr:rowOff>63949</xdr:rowOff>
    </xdr:to>
    <xdr:sp macro="" textlink="">
      <xdr:nvSpPr>
        <xdr:cNvPr id="31" name="テキスト ボックス 30"/>
        <xdr:cNvSpPr txBox="1"/>
      </xdr:nvSpPr>
      <xdr:spPr>
        <a:xfrm>
          <a:off x="3281802" y="44601494"/>
          <a:ext cx="1660135" cy="41189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109106</xdr:colOff>
      <xdr:row>758</xdr:row>
      <xdr:rowOff>126179</xdr:rowOff>
    </xdr:from>
    <xdr:to>
      <xdr:col>38</xdr:col>
      <xdr:colOff>39077</xdr:colOff>
      <xdr:row>760</xdr:row>
      <xdr:rowOff>157891</xdr:rowOff>
    </xdr:to>
    <xdr:sp macro="" textlink="">
      <xdr:nvSpPr>
        <xdr:cNvPr id="32" name="テキスト ボックス 31"/>
        <xdr:cNvSpPr txBox="1"/>
      </xdr:nvSpPr>
      <xdr:spPr>
        <a:xfrm>
          <a:off x="3362589" y="45075617"/>
          <a:ext cx="4403510" cy="73806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地方公共団体（1447団体）</a:t>
          </a:r>
        </a:p>
        <a:p>
          <a:pPr algn="ctr"/>
          <a:r>
            <a:rPr kumimoji="1" lang="en-US" altLang="ja-JP" sz="1400" baseline="0"/>
            <a:t>519,282 </a:t>
          </a:r>
          <a:r>
            <a:rPr kumimoji="1" lang="ja-JP" altLang="en-US" sz="1400"/>
            <a:t>百万円</a:t>
          </a:r>
        </a:p>
      </xdr:txBody>
    </xdr:sp>
    <xdr:clientData/>
  </xdr:twoCellAnchor>
  <xdr:twoCellAnchor>
    <xdr:from>
      <xdr:col>19</xdr:col>
      <xdr:colOff>151839</xdr:colOff>
      <xdr:row>761</xdr:row>
      <xdr:rowOff>95325</xdr:rowOff>
    </xdr:from>
    <xdr:to>
      <xdr:col>36</xdr:col>
      <xdr:colOff>190573</xdr:colOff>
      <xdr:row>762</xdr:row>
      <xdr:rowOff>351193</xdr:rowOff>
    </xdr:to>
    <xdr:sp macro="" textlink="">
      <xdr:nvSpPr>
        <xdr:cNvPr id="33" name="テキスト ボックス 32"/>
        <xdr:cNvSpPr txBox="1"/>
      </xdr:nvSpPr>
      <xdr:spPr>
        <a:xfrm>
          <a:off x="4015350" y="46104286"/>
          <a:ext cx="3495560" cy="60904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16</xdr:col>
      <xdr:colOff>109106</xdr:colOff>
      <xdr:row>760</xdr:row>
      <xdr:rowOff>309320</xdr:rowOff>
    </xdr:from>
    <xdr:to>
      <xdr:col>38</xdr:col>
      <xdr:colOff>32204</xdr:colOff>
      <xdr:row>763</xdr:row>
      <xdr:rowOff>57188</xdr:rowOff>
    </xdr:to>
    <xdr:sp macro="" textlink="">
      <xdr:nvSpPr>
        <xdr:cNvPr id="34" name="大かっこ 33"/>
        <xdr:cNvSpPr/>
      </xdr:nvSpPr>
      <xdr:spPr>
        <a:xfrm>
          <a:off x="3362589" y="45965107"/>
          <a:ext cx="4396637" cy="80739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75345</xdr:colOff>
      <xdr:row>763</xdr:row>
      <xdr:rowOff>210858</xdr:rowOff>
    </xdr:from>
    <xdr:to>
      <xdr:col>27</xdr:col>
      <xdr:colOff>75345</xdr:colOff>
      <xdr:row>766</xdr:row>
      <xdr:rowOff>28687</xdr:rowOff>
    </xdr:to>
    <xdr:cxnSp macro="">
      <xdr:nvCxnSpPr>
        <xdr:cNvPr id="35" name="直線コネクタ 10"/>
        <xdr:cNvCxnSpPr/>
      </xdr:nvCxnSpPr>
      <xdr:spPr>
        <a:xfrm>
          <a:off x="5565598" y="46926167"/>
          <a:ext cx="0" cy="1498082"/>
        </a:xfrm>
        <a:prstGeom prst="straightConnector1">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109106</xdr:colOff>
      <xdr:row>766</xdr:row>
      <xdr:rowOff>31862</xdr:rowOff>
    </xdr:from>
    <xdr:to>
      <xdr:col>38</xdr:col>
      <xdr:colOff>81622</xdr:colOff>
      <xdr:row>770</xdr:row>
      <xdr:rowOff>312420</xdr:rowOff>
    </xdr:to>
    <xdr:sp macro="" textlink="">
      <xdr:nvSpPr>
        <xdr:cNvPr id="36" name="テキスト ボックス 35"/>
        <xdr:cNvSpPr txBox="1"/>
      </xdr:nvSpPr>
      <xdr:spPr>
        <a:xfrm>
          <a:off x="3362589" y="48427424"/>
          <a:ext cx="4446055" cy="199291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20,114百万円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867百万円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200" baseline="0">
              <a:solidFill>
                <a:schemeClr val="dk1"/>
              </a:solidFill>
              <a:effectLst/>
              <a:latin typeface="+mn-lt"/>
              <a:ea typeface="+mn-ea"/>
              <a:cs typeface="+mn-cs"/>
            </a:rPr>
            <a:t>   1,387</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24</a:t>
          </a:r>
          <a:r>
            <a:rPr kumimoji="1" lang="ja-JP" altLang="en-US" sz="1200"/>
            <a:t>百万円　</a:t>
          </a:r>
          <a:r>
            <a:rPr kumimoji="1" lang="en-US" altLang="ja-JP" sz="1200"/>
            <a:t>                </a:t>
          </a:r>
          <a:r>
            <a:rPr kumimoji="1" lang="ja-JP" altLang="en-US" sz="1200"/>
            <a:t>　　　　　　　　</a:t>
          </a:r>
          <a:r>
            <a:rPr kumimoji="1" lang="en-US" altLang="ja-JP" sz="1200"/>
            <a:t> </a:t>
          </a:r>
          <a:r>
            <a:rPr kumimoji="1" lang="en-US" altLang="ja-JP" sz="1200" baseline="0"/>
            <a:t>   </a:t>
          </a:r>
          <a:r>
            <a:rPr kumimoji="1" lang="ja-JP" altLang="en-US" sz="1200"/>
            <a:t>　　</a:t>
          </a:r>
          <a:endParaRPr kumimoji="1" lang="en-US" altLang="ja-JP" sz="1200"/>
        </a:p>
        <a:p>
          <a:r>
            <a:rPr kumimoji="1" lang="ja-JP" altLang="en-US" sz="1200"/>
            <a:t>　　　合計　　　　　　　　　　　　　　　                  </a:t>
          </a:r>
          <a:r>
            <a:rPr kumimoji="1" lang="ja-JP" altLang="en-US" sz="1200" baseline="0"/>
            <a:t> </a:t>
          </a:r>
          <a:r>
            <a:rPr kumimoji="1" lang="ja-JP" altLang="en-US" sz="1200"/>
            <a:t>  22,392百万円</a:t>
          </a:r>
          <a:endParaRPr kumimoji="1" lang="en-US" altLang="ja-JP" sz="1200"/>
        </a:p>
        <a:p>
          <a:r>
            <a:rPr kumimoji="1" lang="ja-JP" altLang="en-US" sz="1200"/>
            <a:t>　　　　　　　　　　　　　　　　　　　　　　　　＜交付決定ベース＞</a:t>
          </a:r>
        </a:p>
      </xdr:txBody>
    </xdr:sp>
    <xdr:clientData/>
  </xdr:twoCellAnchor>
  <xdr:twoCellAnchor>
    <xdr:from>
      <xdr:col>16</xdr:col>
      <xdr:colOff>15619</xdr:colOff>
      <xdr:row>765</xdr:row>
      <xdr:rowOff>136115</xdr:rowOff>
    </xdr:from>
    <xdr:to>
      <xdr:col>23</xdr:col>
      <xdr:colOff>865</xdr:colOff>
      <xdr:row>766</xdr:row>
      <xdr:rowOff>10907</xdr:rowOff>
    </xdr:to>
    <xdr:sp macro="" textlink="">
      <xdr:nvSpPr>
        <xdr:cNvPr id="37" name="テキスト ボックス 36"/>
        <xdr:cNvSpPr txBox="1"/>
      </xdr:nvSpPr>
      <xdr:spPr>
        <a:xfrm>
          <a:off x="3269102" y="47868137"/>
          <a:ext cx="1408645" cy="538332"/>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＜大阪市の例＞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441</v>
      </c>
      <c r="AJ2" s="80" t="s">
        <v>627</v>
      </c>
      <c r="AK2" s="80"/>
      <c r="AL2" s="80"/>
      <c r="AM2" s="80"/>
      <c r="AN2" s="32" t="s">
        <v>441</v>
      </c>
      <c r="AO2" s="80">
        <v>20</v>
      </c>
      <c r="AP2" s="80"/>
      <c r="AQ2" s="80"/>
      <c r="AR2" s="40" t="s">
        <v>441</v>
      </c>
      <c r="AS2" s="81">
        <v>181</v>
      </c>
      <c r="AT2" s="81"/>
      <c r="AU2" s="81"/>
      <c r="AV2" s="32" t="str">
        <f>IF(AW2="","","-")</f>
        <v/>
      </c>
      <c r="AW2" s="82"/>
      <c r="AX2" s="82"/>
    </row>
    <row r="3" spans="1:50" ht="21" customHeight="1" x14ac:dyDescent="0.15">
      <c r="A3" s="83" t="s">
        <v>632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272</v>
      </c>
      <c r="AK3" s="85"/>
      <c r="AL3" s="85"/>
      <c r="AM3" s="85"/>
      <c r="AN3" s="85"/>
      <c r="AO3" s="85"/>
      <c r="AP3" s="85"/>
      <c r="AQ3" s="85"/>
      <c r="AR3" s="85"/>
      <c r="AS3" s="85"/>
      <c r="AT3" s="85"/>
      <c r="AU3" s="85"/>
      <c r="AV3" s="85"/>
      <c r="AW3" s="85"/>
      <c r="AX3" s="42" t="s">
        <v>127</v>
      </c>
    </row>
    <row r="4" spans="1:50" ht="24.75" customHeight="1" x14ac:dyDescent="0.15">
      <c r="A4" s="86" t="s">
        <v>45</v>
      </c>
      <c r="B4" s="87"/>
      <c r="C4" s="87"/>
      <c r="D4" s="87"/>
      <c r="E4" s="87"/>
      <c r="F4" s="87"/>
      <c r="G4" s="88" t="s">
        <v>637</v>
      </c>
      <c r="H4" s="89"/>
      <c r="I4" s="89"/>
      <c r="J4" s="89"/>
      <c r="K4" s="89"/>
      <c r="L4" s="89"/>
      <c r="M4" s="89"/>
      <c r="N4" s="89"/>
      <c r="O4" s="89"/>
      <c r="P4" s="89"/>
      <c r="Q4" s="89"/>
      <c r="R4" s="89"/>
      <c r="S4" s="89"/>
      <c r="T4" s="89"/>
      <c r="U4" s="89"/>
      <c r="V4" s="89"/>
      <c r="W4" s="89"/>
      <c r="X4" s="89"/>
      <c r="Y4" s="90" t="s">
        <v>9</v>
      </c>
      <c r="Z4" s="91"/>
      <c r="AA4" s="91"/>
      <c r="AB4" s="91"/>
      <c r="AC4" s="91"/>
      <c r="AD4" s="92"/>
      <c r="AE4" s="93" t="s">
        <v>162</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132</v>
      </c>
      <c r="B5" s="98"/>
      <c r="C5" s="98"/>
      <c r="D5" s="98"/>
      <c r="E5" s="98"/>
      <c r="F5" s="99"/>
      <c r="G5" s="100" t="s">
        <v>639</v>
      </c>
      <c r="H5" s="101"/>
      <c r="I5" s="101"/>
      <c r="J5" s="101"/>
      <c r="K5" s="101"/>
      <c r="L5" s="101"/>
      <c r="M5" s="102" t="s">
        <v>129</v>
      </c>
      <c r="N5" s="103"/>
      <c r="O5" s="103"/>
      <c r="P5" s="103"/>
      <c r="Q5" s="103"/>
      <c r="R5" s="104"/>
      <c r="S5" s="105" t="s">
        <v>640</v>
      </c>
      <c r="T5" s="101"/>
      <c r="U5" s="101"/>
      <c r="V5" s="101"/>
      <c r="W5" s="101"/>
      <c r="X5" s="106"/>
      <c r="Y5" s="107" t="s">
        <v>24</v>
      </c>
      <c r="Z5" s="108"/>
      <c r="AA5" s="108"/>
      <c r="AB5" s="108"/>
      <c r="AC5" s="108"/>
      <c r="AD5" s="109"/>
      <c r="AE5" s="110" t="s">
        <v>641</v>
      </c>
      <c r="AF5" s="110"/>
      <c r="AG5" s="110"/>
      <c r="AH5" s="110"/>
      <c r="AI5" s="110"/>
      <c r="AJ5" s="110"/>
      <c r="AK5" s="110"/>
      <c r="AL5" s="110"/>
      <c r="AM5" s="110"/>
      <c r="AN5" s="110"/>
      <c r="AO5" s="110"/>
      <c r="AP5" s="111"/>
      <c r="AQ5" s="112" t="s">
        <v>638</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39.950000000000003" customHeight="1" x14ac:dyDescent="0.15">
      <c r="A7" s="120" t="s">
        <v>2</v>
      </c>
      <c r="B7" s="121"/>
      <c r="C7" s="121"/>
      <c r="D7" s="121"/>
      <c r="E7" s="121"/>
      <c r="F7" s="122"/>
      <c r="G7" s="123" t="s">
        <v>642</v>
      </c>
      <c r="H7" s="124"/>
      <c r="I7" s="124"/>
      <c r="J7" s="124"/>
      <c r="K7" s="124"/>
      <c r="L7" s="124"/>
      <c r="M7" s="124"/>
      <c r="N7" s="124"/>
      <c r="O7" s="124"/>
      <c r="P7" s="124"/>
      <c r="Q7" s="124"/>
      <c r="R7" s="124"/>
      <c r="S7" s="124"/>
      <c r="T7" s="124"/>
      <c r="U7" s="124"/>
      <c r="V7" s="124"/>
      <c r="W7" s="124"/>
      <c r="X7" s="125"/>
      <c r="Y7" s="126" t="s">
        <v>249</v>
      </c>
      <c r="Z7" s="127"/>
      <c r="AA7" s="127"/>
      <c r="AB7" s="127"/>
      <c r="AC7" s="127"/>
      <c r="AD7" s="128"/>
      <c r="AE7" s="129" t="s">
        <v>441</v>
      </c>
      <c r="AF7" s="130"/>
      <c r="AG7" s="130"/>
      <c r="AH7" s="130"/>
      <c r="AI7" s="130"/>
      <c r="AJ7" s="130"/>
      <c r="AK7" s="130"/>
      <c r="AL7" s="130"/>
      <c r="AM7" s="130"/>
      <c r="AN7" s="130"/>
      <c r="AO7" s="130"/>
      <c r="AP7" s="130"/>
      <c r="AQ7" s="130"/>
      <c r="AR7" s="130"/>
      <c r="AS7" s="130"/>
      <c r="AT7" s="130"/>
      <c r="AU7" s="130"/>
      <c r="AV7" s="130"/>
      <c r="AW7" s="130"/>
      <c r="AX7" s="131"/>
    </row>
    <row r="8" spans="1:50" ht="39.950000000000003" customHeight="1" x14ac:dyDescent="0.15">
      <c r="A8" s="120" t="s">
        <v>334</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336</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643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9.95" customHeight="1" x14ac:dyDescent="0.15">
      <c r="A10" s="145" t="s">
        <v>86</v>
      </c>
      <c r="B10" s="146"/>
      <c r="C10" s="146"/>
      <c r="D10" s="146"/>
      <c r="E10" s="146"/>
      <c r="F10" s="146"/>
      <c r="G10" s="147" t="s">
        <v>688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8" t="s">
        <v>81</v>
      </c>
      <c r="B12" s="859"/>
      <c r="C12" s="859"/>
      <c r="D12" s="859"/>
      <c r="E12" s="859"/>
      <c r="F12" s="860"/>
      <c r="G12" s="154"/>
      <c r="H12" s="155"/>
      <c r="I12" s="155"/>
      <c r="J12" s="155"/>
      <c r="K12" s="155"/>
      <c r="L12" s="155"/>
      <c r="M12" s="155"/>
      <c r="N12" s="155"/>
      <c r="O12" s="155"/>
      <c r="P12" s="156" t="s">
        <v>420</v>
      </c>
      <c r="Q12" s="157"/>
      <c r="R12" s="157"/>
      <c r="S12" s="157"/>
      <c r="T12" s="157"/>
      <c r="U12" s="157"/>
      <c r="V12" s="158"/>
      <c r="W12" s="156" t="s">
        <v>76</v>
      </c>
      <c r="X12" s="157"/>
      <c r="Y12" s="157"/>
      <c r="Z12" s="157"/>
      <c r="AA12" s="157"/>
      <c r="AB12" s="157"/>
      <c r="AC12" s="158"/>
      <c r="AD12" s="156" t="s">
        <v>181</v>
      </c>
      <c r="AE12" s="157"/>
      <c r="AF12" s="157"/>
      <c r="AG12" s="157"/>
      <c r="AH12" s="157"/>
      <c r="AI12" s="157"/>
      <c r="AJ12" s="158"/>
      <c r="AK12" s="156" t="s">
        <v>633</v>
      </c>
      <c r="AL12" s="157"/>
      <c r="AM12" s="157"/>
      <c r="AN12" s="157"/>
      <c r="AO12" s="157"/>
      <c r="AP12" s="157"/>
      <c r="AQ12" s="158"/>
      <c r="AR12" s="156" t="s">
        <v>634</v>
      </c>
      <c r="AS12" s="157"/>
      <c r="AT12" s="157"/>
      <c r="AU12" s="157"/>
      <c r="AV12" s="157"/>
      <c r="AW12" s="157"/>
      <c r="AX12" s="159"/>
    </row>
    <row r="13" spans="1:50" ht="21" customHeight="1" x14ac:dyDescent="0.15">
      <c r="A13" s="828"/>
      <c r="B13" s="829"/>
      <c r="C13" s="829"/>
      <c r="D13" s="829"/>
      <c r="E13" s="829"/>
      <c r="F13" s="830"/>
      <c r="G13" s="685" t="s">
        <v>3</v>
      </c>
      <c r="H13" s="686"/>
      <c r="I13" s="160" t="s">
        <v>13</v>
      </c>
      <c r="J13" s="161"/>
      <c r="K13" s="161"/>
      <c r="L13" s="161"/>
      <c r="M13" s="161"/>
      <c r="N13" s="161"/>
      <c r="O13" s="162"/>
      <c r="P13" s="163">
        <v>80667</v>
      </c>
      <c r="Q13" s="164"/>
      <c r="R13" s="164"/>
      <c r="S13" s="164"/>
      <c r="T13" s="164"/>
      <c r="U13" s="164"/>
      <c r="V13" s="165"/>
      <c r="W13" s="163">
        <v>178078</v>
      </c>
      <c r="X13" s="164"/>
      <c r="Y13" s="164"/>
      <c r="Z13" s="164"/>
      <c r="AA13" s="164"/>
      <c r="AB13" s="164"/>
      <c r="AC13" s="165"/>
      <c r="AD13" s="163">
        <v>411585</v>
      </c>
      <c r="AE13" s="164"/>
      <c r="AF13" s="164"/>
      <c r="AG13" s="164"/>
      <c r="AH13" s="164"/>
      <c r="AI13" s="164"/>
      <c r="AJ13" s="165"/>
      <c r="AK13" s="163">
        <v>411028</v>
      </c>
      <c r="AL13" s="164"/>
      <c r="AM13" s="164"/>
      <c r="AN13" s="164"/>
      <c r="AO13" s="164"/>
      <c r="AP13" s="164"/>
      <c r="AQ13" s="165"/>
      <c r="AR13" s="166"/>
      <c r="AS13" s="167"/>
      <c r="AT13" s="167"/>
      <c r="AU13" s="167"/>
      <c r="AV13" s="167"/>
      <c r="AW13" s="167"/>
      <c r="AX13" s="168"/>
    </row>
    <row r="14" spans="1:50" ht="21" customHeight="1" x14ac:dyDescent="0.15">
      <c r="A14" s="828"/>
      <c r="B14" s="829"/>
      <c r="C14" s="829"/>
      <c r="D14" s="829"/>
      <c r="E14" s="829"/>
      <c r="F14" s="830"/>
      <c r="G14" s="687"/>
      <c r="H14" s="688"/>
      <c r="I14" s="169" t="s">
        <v>5</v>
      </c>
      <c r="J14" s="170"/>
      <c r="K14" s="170"/>
      <c r="L14" s="170"/>
      <c r="M14" s="170"/>
      <c r="N14" s="170"/>
      <c r="O14" s="171"/>
      <c r="P14" s="163" t="s">
        <v>441</v>
      </c>
      <c r="Q14" s="164"/>
      <c r="R14" s="164"/>
      <c r="S14" s="164"/>
      <c r="T14" s="164"/>
      <c r="U14" s="164"/>
      <c r="V14" s="165"/>
      <c r="W14" s="163">
        <v>11689</v>
      </c>
      <c r="X14" s="164"/>
      <c r="Y14" s="164"/>
      <c r="Z14" s="164"/>
      <c r="AA14" s="164"/>
      <c r="AB14" s="164"/>
      <c r="AC14" s="165"/>
      <c r="AD14" s="163">
        <v>107760</v>
      </c>
      <c r="AE14" s="164"/>
      <c r="AF14" s="164"/>
      <c r="AG14" s="164"/>
      <c r="AH14" s="164"/>
      <c r="AI14" s="164"/>
      <c r="AJ14" s="165"/>
      <c r="AK14" s="163" t="s">
        <v>684</v>
      </c>
      <c r="AL14" s="164"/>
      <c r="AM14" s="164"/>
      <c r="AN14" s="164"/>
      <c r="AO14" s="164"/>
      <c r="AP14" s="164"/>
      <c r="AQ14" s="165"/>
      <c r="AR14" s="172"/>
      <c r="AS14" s="172"/>
      <c r="AT14" s="172"/>
      <c r="AU14" s="172"/>
      <c r="AV14" s="172"/>
      <c r="AW14" s="172"/>
      <c r="AX14" s="173"/>
    </row>
    <row r="15" spans="1:50" ht="21" customHeight="1" x14ac:dyDescent="0.15">
      <c r="A15" s="828"/>
      <c r="B15" s="829"/>
      <c r="C15" s="829"/>
      <c r="D15" s="829"/>
      <c r="E15" s="829"/>
      <c r="F15" s="830"/>
      <c r="G15" s="687"/>
      <c r="H15" s="688"/>
      <c r="I15" s="169" t="s">
        <v>108</v>
      </c>
      <c r="J15" s="174"/>
      <c r="K15" s="174"/>
      <c r="L15" s="174"/>
      <c r="M15" s="174"/>
      <c r="N15" s="174"/>
      <c r="O15" s="175"/>
      <c r="P15" s="163">
        <v>35136</v>
      </c>
      <c r="Q15" s="164"/>
      <c r="R15" s="164"/>
      <c r="S15" s="164"/>
      <c r="T15" s="164"/>
      <c r="U15" s="164"/>
      <c r="V15" s="165"/>
      <c r="W15" s="163">
        <v>28870</v>
      </c>
      <c r="X15" s="164"/>
      <c r="Y15" s="164"/>
      <c r="Z15" s="164"/>
      <c r="AA15" s="164"/>
      <c r="AB15" s="164"/>
      <c r="AC15" s="165"/>
      <c r="AD15" s="163">
        <v>86054</v>
      </c>
      <c r="AE15" s="164"/>
      <c r="AF15" s="164"/>
      <c r="AG15" s="164"/>
      <c r="AH15" s="164"/>
      <c r="AI15" s="164"/>
      <c r="AJ15" s="165"/>
      <c r="AK15" s="163">
        <v>297139</v>
      </c>
      <c r="AL15" s="164"/>
      <c r="AM15" s="164"/>
      <c r="AN15" s="164"/>
      <c r="AO15" s="164"/>
      <c r="AP15" s="164"/>
      <c r="AQ15" s="165"/>
      <c r="AR15" s="163"/>
      <c r="AS15" s="164"/>
      <c r="AT15" s="164"/>
      <c r="AU15" s="164"/>
      <c r="AV15" s="164"/>
      <c r="AW15" s="164"/>
      <c r="AX15" s="176"/>
    </row>
    <row r="16" spans="1:50" ht="21" customHeight="1" x14ac:dyDescent="0.15">
      <c r="A16" s="828"/>
      <c r="B16" s="829"/>
      <c r="C16" s="829"/>
      <c r="D16" s="829"/>
      <c r="E16" s="829"/>
      <c r="F16" s="830"/>
      <c r="G16" s="687"/>
      <c r="H16" s="688"/>
      <c r="I16" s="169" t="s">
        <v>58</v>
      </c>
      <c r="J16" s="174"/>
      <c r="K16" s="174"/>
      <c r="L16" s="174"/>
      <c r="M16" s="174"/>
      <c r="N16" s="174"/>
      <c r="O16" s="175"/>
      <c r="P16" s="163">
        <v>-28870</v>
      </c>
      <c r="Q16" s="164"/>
      <c r="R16" s="164"/>
      <c r="S16" s="164"/>
      <c r="T16" s="164"/>
      <c r="U16" s="164"/>
      <c r="V16" s="165"/>
      <c r="W16" s="163">
        <v>-86054</v>
      </c>
      <c r="X16" s="164"/>
      <c r="Y16" s="164"/>
      <c r="Z16" s="164"/>
      <c r="AA16" s="164"/>
      <c r="AB16" s="164"/>
      <c r="AC16" s="165"/>
      <c r="AD16" s="163">
        <v>-297139</v>
      </c>
      <c r="AE16" s="164"/>
      <c r="AF16" s="164"/>
      <c r="AG16" s="164"/>
      <c r="AH16" s="164"/>
      <c r="AI16" s="164"/>
      <c r="AJ16" s="165"/>
      <c r="AK16" s="163" t="s">
        <v>684</v>
      </c>
      <c r="AL16" s="164"/>
      <c r="AM16" s="164"/>
      <c r="AN16" s="164"/>
      <c r="AO16" s="164"/>
      <c r="AP16" s="164"/>
      <c r="AQ16" s="165"/>
      <c r="AR16" s="177"/>
      <c r="AS16" s="178"/>
      <c r="AT16" s="178"/>
      <c r="AU16" s="178"/>
      <c r="AV16" s="178"/>
      <c r="AW16" s="178"/>
      <c r="AX16" s="179"/>
    </row>
    <row r="17" spans="1:50" ht="24.75" customHeight="1" x14ac:dyDescent="0.15">
      <c r="A17" s="828"/>
      <c r="B17" s="829"/>
      <c r="C17" s="829"/>
      <c r="D17" s="829"/>
      <c r="E17" s="829"/>
      <c r="F17" s="830"/>
      <c r="G17" s="687"/>
      <c r="H17" s="688"/>
      <c r="I17" s="169" t="s">
        <v>120</v>
      </c>
      <c r="J17" s="170"/>
      <c r="K17" s="170"/>
      <c r="L17" s="170"/>
      <c r="M17" s="170"/>
      <c r="N17" s="170"/>
      <c r="O17" s="171"/>
      <c r="P17" s="163" t="s">
        <v>441</v>
      </c>
      <c r="Q17" s="164"/>
      <c r="R17" s="164"/>
      <c r="S17" s="164"/>
      <c r="T17" s="164"/>
      <c r="U17" s="164"/>
      <c r="V17" s="165"/>
      <c r="W17" s="163" t="s">
        <v>441</v>
      </c>
      <c r="X17" s="164"/>
      <c r="Y17" s="164"/>
      <c r="Z17" s="164"/>
      <c r="AA17" s="164"/>
      <c r="AB17" s="164"/>
      <c r="AC17" s="165"/>
      <c r="AD17" s="163">
        <v>15326</v>
      </c>
      <c r="AE17" s="164"/>
      <c r="AF17" s="164"/>
      <c r="AG17" s="164"/>
      <c r="AH17" s="164"/>
      <c r="AI17" s="164"/>
      <c r="AJ17" s="165"/>
      <c r="AK17" s="163" t="s">
        <v>684</v>
      </c>
      <c r="AL17" s="164"/>
      <c r="AM17" s="164"/>
      <c r="AN17" s="164"/>
      <c r="AO17" s="164"/>
      <c r="AP17" s="164"/>
      <c r="AQ17" s="165"/>
      <c r="AR17" s="180"/>
      <c r="AS17" s="180"/>
      <c r="AT17" s="180"/>
      <c r="AU17" s="180"/>
      <c r="AV17" s="180"/>
      <c r="AW17" s="180"/>
      <c r="AX17" s="181"/>
    </row>
    <row r="18" spans="1:50" ht="24.75" customHeight="1" x14ac:dyDescent="0.15">
      <c r="A18" s="828"/>
      <c r="B18" s="829"/>
      <c r="C18" s="829"/>
      <c r="D18" s="829"/>
      <c r="E18" s="829"/>
      <c r="F18" s="830"/>
      <c r="G18" s="689"/>
      <c r="H18" s="690"/>
      <c r="I18" s="182" t="s">
        <v>73</v>
      </c>
      <c r="J18" s="183"/>
      <c r="K18" s="183"/>
      <c r="L18" s="183"/>
      <c r="M18" s="183"/>
      <c r="N18" s="183"/>
      <c r="O18" s="184"/>
      <c r="P18" s="185">
        <f>SUM(P13:V17)</f>
        <v>86933</v>
      </c>
      <c r="Q18" s="186"/>
      <c r="R18" s="186"/>
      <c r="S18" s="186"/>
      <c r="T18" s="186"/>
      <c r="U18" s="186"/>
      <c r="V18" s="187"/>
      <c r="W18" s="185">
        <f>SUM(W13:AC17)</f>
        <v>132583</v>
      </c>
      <c r="X18" s="186"/>
      <c r="Y18" s="186"/>
      <c r="Z18" s="186"/>
      <c r="AA18" s="186"/>
      <c r="AB18" s="186"/>
      <c r="AC18" s="187"/>
      <c r="AD18" s="185">
        <f>SUM(AD13:AJ17)</f>
        <v>323586</v>
      </c>
      <c r="AE18" s="186"/>
      <c r="AF18" s="186"/>
      <c r="AG18" s="186"/>
      <c r="AH18" s="186"/>
      <c r="AI18" s="186"/>
      <c r="AJ18" s="187"/>
      <c r="AK18" s="185">
        <f>SUM(AK13:AQ17)</f>
        <v>708167</v>
      </c>
      <c r="AL18" s="186"/>
      <c r="AM18" s="186"/>
      <c r="AN18" s="186"/>
      <c r="AO18" s="186"/>
      <c r="AP18" s="186"/>
      <c r="AQ18" s="187"/>
      <c r="AR18" s="185">
        <f>SUM(AR13:AX17)</f>
        <v>0</v>
      </c>
      <c r="AS18" s="186"/>
      <c r="AT18" s="186"/>
      <c r="AU18" s="186"/>
      <c r="AV18" s="186"/>
      <c r="AW18" s="186"/>
      <c r="AX18" s="188"/>
    </row>
    <row r="19" spans="1:50" ht="24.75" customHeight="1" x14ac:dyDescent="0.15">
      <c r="A19" s="828"/>
      <c r="B19" s="829"/>
      <c r="C19" s="829"/>
      <c r="D19" s="829"/>
      <c r="E19" s="829"/>
      <c r="F19" s="830"/>
      <c r="G19" s="189" t="s">
        <v>34</v>
      </c>
      <c r="H19" s="190"/>
      <c r="I19" s="190"/>
      <c r="J19" s="190"/>
      <c r="K19" s="190"/>
      <c r="L19" s="190"/>
      <c r="M19" s="190"/>
      <c r="N19" s="190"/>
      <c r="O19" s="190"/>
      <c r="P19" s="163">
        <v>86877</v>
      </c>
      <c r="Q19" s="164"/>
      <c r="R19" s="164"/>
      <c r="S19" s="164"/>
      <c r="T19" s="164"/>
      <c r="U19" s="164"/>
      <c r="V19" s="165"/>
      <c r="W19" s="163">
        <v>132246</v>
      </c>
      <c r="X19" s="164"/>
      <c r="Y19" s="164"/>
      <c r="Z19" s="164"/>
      <c r="AA19" s="164"/>
      <c r="AB19" s="164"/>
      <c r="AC19" s="165"/>
      <c r="AD19" s="163">
        <v>322949</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8"/>
      <c r="B20" s="829"/>
      <c r="C20" s="829"/>
      <c r="D20" s="829"/>
      <c r="E20" s="829"/>
      <c r="F20" s="830"/>
      <c r="G20" s="189" t="s">
        <v>36</v>
      </c>
      <c r="H20" s="190"/>
      <c r="I20" s="190"/>
      <c r="J20" s="190"/>
      <c r="K20" s="190"/>
      <c r="L20" s="190"/>
      <c r="M20" s="190"/>
      <c r="N20" s="190"/>
      <c r="O20" s="190"/>
      <c r="P20" s="193">
        <f>IF(P18=0,"-",SUM(P19)/P18)</f>
        <v>0.99935582575086557</v>
      </c>
      <c r="Q20" s="193"/>
      <c r="R20" s="193"/>
      <c r="S20" s="193"/>
      <c r="T20" s="193"/>
      <c r="U20" s="193"/>
      <c r="V20" s="193"/>
      <c r="W20" s="193">
        <f>IF(W18=0,"-",SUM(W19)/W18)</f>
        <v>0.99745819599797858</v>
      </c>
      <c r="X20" s="193"/>
      <c r="Y20" s="193"/>
      <c r="Z20" s="193"/>
      <c r="AA20" s="193"/>
      <c r="AB20" s="193"/>
      <c r="AC20" s="193"/>
      <c r="AD20" s="193">
        <f>IF(AD18=0,"-",SUM(AD19)/AD18)</f>
        <v>0.99803143522896542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1"/>
      <c r="G21" s="195" t="s">
        <v>410</v>
      </c>
      <c r="H21" s="196"/>
      <c r="I21" s="196"/>
      <c r="J21" s="196"/>
      <c r="K21" s="196"/>
      <c r="L21" s="196"/>
      <c r="M21" s="196"/>
      <c r="N21" s="196"/>
      <c r="O21" s="196"/>
      <c r="P21" s="193">
        <f>IF(P19=0,"-",SUM(P19)/SUM(P13,P14))</f>
        <v>1.0769831529621778</v>
      </c>
      <c r="Q21" s="193"/>
      <c r="R21" s="193"/>
      <c r="S21" s="193"/>
      <c r="T21" s="193"/>
      <c r="U21" s="193"/>
      <c r="V21" s="193"/>
      <c r="W21" s="193">
        <f>IF(W19=0,"-",SUM(W19)/SUM(W13,W14))</f>
        <v>0.69688618147517745</v>
      </c>
      <c r="X21" s="193"/>
      <c r="Y21" s="193"/>
      <c r="Z21" s="193"/>
      <c r="AA21" s="193"/>
      <c r="AB21" s="193"/>
      <c r="AC21" s="193"/>
      <c r="AD21" s="193">
        <f>IF(AD19=0,"-",SUM(AD19)/SUM(AD13,AD14))</f>
        <v>0.62183904726145434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2" t="s">
        <v>241</v>
      </c>
      <c r="B22" s="863"/>
      <c r="C22" s="863"/>
      <c r="D22" s="863"/>
      <c r="E22" s="863"/>
      <c r="F22" s="864"/>
      <c r="G22" s="197" t="s">
        <v>232</v>
      </c>
      <c r="H22" s="198"/>
      <c r="I22" s="198"/>
      <c r="J22" s="198"/>
      <c r="K22" s="198"/>
      <c r="L22" s="198"/>
      <c r="M22" s="198"/>
      <c r="N22" s="198"/>
      <c r="O22" s="199"/>
      <c r="P22" s="200" t="s">
        <v>195</v>
      </c>
      <c r="Q22" s="198"/>
      <c r="R22" s="198"/>
      <c r="S22" s="198"/>
      <c r="T22" s="198"/>
      <c r="U22" s="198"/>
      <c r="V22" s="199"/>
      <c r="W22" s="200" t="s">
        <v>635</v>
      </c>
      <c r="X22" s="198"/>
      <c r="Y22" s="198"/>
      <c r="Z22" s="198"/>
      <c r="AA22" s="198"/>
      <c r="AB22" s="198"/>
      <c r="AC22" s="199"/>
      <c r="AD22" s="200" t="s">
        <v>166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5"/>
      <c r="B23" s="866"/>
      <c r="C23" s="866"/>
      <c r="D23" s="866"/>
      <c r="E23" s="866"/>
      <c r="F23" s="867"/>
      <c r="G23" s="202" t="s">
        <v>644</v>
      </c>
      <c r="H23" s="203"/>
      <c r="I23" s="203"/>
      <c r="J23" s="203"/>
      <c r="K23" s="203"/>
      <c r="L23" s="203"/>
      <c r="M23" s="203"/>
      <c r="N23" s="203"/>
      <c r="O23" s="204"/>
      <c r="P23" s="166">
        <v>29460</v>
      </c>
      <c r="Q23" s="167"/>
      <c r="R23" s="167"/>
      <c r="S23" s="167"/>
      <c r="T23" s="167"/>
      <c r="U23" s="167"/>
      <c r="V23" s="205"/>
      <c r="W23" s="166"/>
      <c r="X23" s="167"/>
      <c r="Y23" s="167"/>
      <c r="Z23" s="167"/>
      <c r="AA23" s="167"/>
      <c r="AB23" s="167"/>
      <c r="AC23" s="205"/>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06" t="s">
        <v>645</v>
      </c>
      <c r="H24" s="207"/>
      <c r="I24" s="207"/>
      <c r="J24" s="207"/>
      <c r="K24" s="207"/>
      <c r="L24" s="207"/>
      <c r="M24" s="207"/>
      <c r="N24" s="207"/>
      <c r="O24" s="208"/>
      <c r="P24" s="163">
        <v>272309</v>
      </c>
      <c r="Q24" s="164"/>
      <c r="R24" s="164"/>
      <c r="S24" s="164"/>
      <c r="T24" s="164"/>
      <c r="U24" s="164"/>
      <c r="V24" s="165"/>
      <c r="W24" s="163"/>
      <c r="X24" s="164"/>
      <c r="Y24" s="164"/>
      <c r="Z24" s="164"/>
      <c r="AA24" s="164"/>
      <c r="AB24" s="164"/>
      <c r="AC24" s="165"/>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06" t="s">
        <v>472</v>
      </c>
      <c r="H25" s="207"/>
      <c r="I25" s="207"/>
      <c r="J25" s="207"/>
      <c r="K25" s="207"/>
      <c r="L25" s="207"/>
      <c r="M25" s="207"/>
      <c r="N25" s="207"/>
      <c r="O25" s="208"/>
      <c r="P25" s="163">
        <v>101061</v>
      </c>
      <c r="Q25" s="164"/>
      <c r="R25" s="164"/>
      <c r="S25" s="164"/>
      <c r="T25" s="164"/>
      <c r="U25" s="164"/>
      <c r="V25" s="165"/>
      <c r="W25" s="163"/>
      <c r="X25" s="164"/>
      <c r="Y25" s="164"/>
      <c r="Z25" s="164"/>
      <c r="AA25" s="164"/>
      <c r="AB25" s="164"/>
      <c r="AC25" s="165"/>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06" t="s">
        <v>352</v>
      </c>
      <c r="H26" s="207"/>
      <c r="I26" s="207"/>
      <c r="J26" s="207"/>
      <c r="K26" s="207"/>
      <c r="L26" s="207"/>
      <c r="M26" s="207"/>
      <c r="N26" s="207"/>
      <c r="O26" s="208"/>
      <c r="P26" s="163">
        <v>8198</v>
      </c>
      <c r="Q26" s="164"/>
      <c r="R26" s="164"/>
      <c r="S26" s="164"/>
      <c r="T26" s="164"/>
      <c r="U26" s="164"/>
      <c r="V26" s="165"/>
      <c r="W26" s="163"/>
      <c r="X26" s="164"/>
      <c r="Y26" s="164"/>
      <c r="Z26" s="164"/>
      <c r="AA26" s="164"/>
      <c r="AB26" s="164"/>
      <c r="AC26" s="165"/>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09" t="s">
        <v>148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2" t="s">
        <v>73</v>
      </c>
      <c r="H29" s="213"/>
      <c r="I29" s="213"/>
      <c r="J29" s="213"/>
      <c r="K29" s="213"/>
      <c r="L29" s="213"/>
      <c r="M29" s="213"/>
      <c r="N29" s="213"/>
      <c r="O29" s="214"/>
      <c r="P29" s="163">
        <f>AK13</f>
        <v>411028</v>
      </c>
      <c r="Q29" s="164"/>
      <c r="R29" s="164"/>
      <c r="S29" s="164"/>
      <c r="T29" s="164"/>
      <c r="U29" s="164"/>
      <c r="V29" s="165"/>
      <c r="W29" s="215">
        <f>AR13</f>
        <v>0</v>
      </c>
      <c r="X29" s="216"/>
      <c r="Y29" s="216"/>
      <c r="Z29" s="216"/>
      <c r="AA29" s="216"/>
      <c r="AB29" s="216"/>
      <c r="AC29" s="217"/>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404</v>
      </c>
      <c r="B30" s="692"/>
      <c r="C30" s="692"/>
      <c r="D30" s="692"/>
      <c r="E30" s="692"/>
      <c r="F30" s="693"/>
      <c r="G30" s="701" t="s">
        <v>196</v>
      </c>
      <c r="H30" s="221"/>
      <c r="I30" s="221"/>
      <c r="J30" s="221"/>
      <c r="K30" s="221"/>
      <c r="L30" s="221"/>
      <c r="M30" s="221"/>
      <c r="N30" s="221"/>
      <c r="O30" s="702"/>
      <c r="P30" s="703" t="s">
        <v>85</v>
      </c>
      <c r="Q30" s="221"/>
      <c r="R30" s="221"/>
      <c r="S30" s="221"/>
      <c r="T30" s="221"/>
      <c r="U30" s="221"/>
      <c r="V30" s="221"/>
      <c r="W30" s="221"/>
      <c r="X30" s="702"/>
      <c r="Y30" s="340"/>
      <c r="Z30" s="341"/>
      <c r="AA30" s="342"/>
      <c r="AB30" s="704" t="s">
        <v>43</v>
      </c>
      <c r="AC30" s="705"/>
      <c r="AD30" s="706"/>
      <c r="AE30" s="704" t="s">
        <v>420</v>
      </c>
      <c r="AF30" s="705"/>
      <c r="AG30" s="705"/>
      <c r="AH30" s="706"/>
      <c r="AI30" s="710" t="s">
        <v>76</v>
      </c>
      <c r="AJ30" s="710"/>
      <c r="AK30" s="710"/>
      <c r="AL30" s="704"/>
      <c r="AM30" s="710" t="s">
        <v>507</v>
      </c>
      <c r="AN30" s="710"/>
      <c r="AO30" s="710"/>
      <c r="AP30" s="704"/>
      <c r="AQ30" s="218" t="s">
        <v>304</v>
      </c>
      <c r="AR30" s="219"/>
      <c r="AS30" s="219"/>
      <c r="AT30" s="220"/>
      <c r="AU30" s="221" t="s">
        <v>231</v>
      </c>
      <c r="AV30" s="221"/>
      <c r="AW30" s="221"/>
      <c r="AX30" s="222"/>
    </row>
    <row r="31" spans="1:50" ht="18.75" customHeight="1" x14ac:dyDescent="0.15">
      <c r="A31" s="694"/>
      <c r="B31" s="695"/>
      <c r="C31" s="695"/>
      <c r="D31" s="695"/>
      <c r="E31" s="695"/>
      <c r="F31" s="696"/>
      <c r="G31" s="322"/>
      <c r="H31" s="228"/>
      <c r="I31" s="228"/>
      <c r="J31" s="228"/>
      <c r="K31" s="228"/>
      <c r="L31" s="228"/>
      <c r="M31" s="228"/>
      <c r="N31" s="228"/>
      <c r="O31" s="307"/>
      <c r="P31" s="310"/>
      <c r="Q31" s="228"/>
      <c r="R31" s="228"/>
      <c r="S31" s="228"/>
      <c r="T31" s="228"/>
      <c r="U31" s="228"/>
      <c r="V31" s="228"/>
      <c r="W31" s="228"/>
      <c r="X31" s="307"/>
      <c r="Y31" s="356"/>
      <c r="Z31" s="357"/>
      <c r="AA31" s="358"/>
      <c r="AB31" s="707"/>
      <c r="AC31" s="708"/>
      <c r="AD31" s="709"/>
      <c r="AE31" s="707"/>
      <c r="AF31" s="708"/>
      <c r="AG31" s="708"/>
      <c r="AH31" s="709"/>
      <c r="AI31" s="711"/>
      <c r="AJ31" s="711"/>
      <c r="AK31" s="711"/>
      <c r="AL31" s="707"/>
      <c r="AM31" s="711"/>
      <c r="AN31" s="711"/>
      <c r="AO31" s="711"/>
      <c r="AP31" s="707"/>
      <c r="AQ31" s="223" t="s">
        <v>441</v>
      </c>
      <c r="AR31" s="224"/>
      <c r="AS31" s="225" t="s">
        <v>305</v>
      </c>
      <c r="AT31" s="226"/>
      <c r="AU31" s="227">
        <v>2</v>
      </c>
      <c r="AV31" s="227"/>
      <c r="AW31" s="228" t="s">
        <v>281</v>
      </c>
      <c r="AX31" s="229"/>
    </row>
    <row r="32" spans="1:50" ht="48" customHeight="1" x14ac:dyDescent="0.15">
      <c r="A32" s="697"/>
      <c r="B32" s="695"/>
      <c r="C32" s="695"/>
      <c r="D32" s="695"/>
      <c r="E32" s="695"/>
      <c r="F32" s="696"/>
      <c r="G32" s="712" t="s">
        <v>483</v>
      </c>
      <c r="H32" s="571"/>
      <c r="I32" s="571"/>
      <c r="J32" s="571"/>
      <c r="K32" s="571"/>
      <c r="L32" s="571"/>
      <c r="M32" s="571"/>
      <c r="N32" s="571"/>
      <c r="O32" s="713"/>
      <c r="P32" s="420" t="s">
        <v>685</v>
      </c>
      <c r="Q32" s="420"/>
      <c r="R32" s="420"/>
      <c r="S32" s="420"/>
      <c r="T32" s="420"/>
      <c r="U32" s="420"/>
      <c r="V32" s="420"/>
      <c r="W32" s="420"/>
      <c r="X32" s="421"/>
      <c r="Y32" s="230" t="s">
        <v>50</v>
      </c>
      <c r="Z32" s="231"/>
      <c r="AA32" s="232"/>
      <c r="AB32" s="233" t="s">
        <v>47</v>
      </c>
      <c r="AC32" s="233"/>
      <c r="AD32" s="233"/>
      <c r="AE32" s="234">
        <v>56</v>
      </c>
      <c r="AF32" s="235"/>
      <c r="AG32" s="235"/>
      <c r="AH32" s="235"/>
      <c r="AI32" s="234">
        <v>57</v>
      </c>
      <c r="AJ32" s="235"/>
      <c r="AK32" s="235"/>
      <c r="AL32" s="235"/>
      <c r="AM32" s="236" t="s">
        <v>441</v>
      </c>
      <c r="AN32" s="237"/>
      <c r="AO32" s="237"/>
      <c r="AP32" s="238"/>
      <c r="AQ32" s="236" t="s">
        <v>441</v>
      </c>
      <c r="AR32" s="237"/>
      <c r="AS32" s="237"/>
      <c r="AT32" s="238"/>
      <c r="AU32" s="235" t="s">
        <v>441</v>
      </c>
      <c r="AV32" s="235"/>
      <c r="AW32" s="235"/>
      <c r="AX32" s="239"/>
    </row>
    <row r="33" spans="1:51" ht="48"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6" t="s">
        <v>92</v>
      </c>
      <c r="Z33" s="157"/>
      <c r="AA33" s="158"/>
      <c r="AB33" s="240" t="s">
        <v>47</v>
      </c>
      <c r="AC33" s="240"/>
      <c r="AD33" s="240"/>
      <c r="AE33" s="234" t="s">
        <v>441</v>
      </c>
      <c r="AF33" s="235"/>
      <c r="AG33" s="235"/>
      <c r="AH33" s="235"/>
      <c r="AI33" s="234" t="s">
        <v>441</v>
      </c>
      <c r="AJ33" s="235"/>
      <c r="AK33" s="235"/>
      <c r="AL33" s="235"/>
      <c r="AM33" s="236">
        <v>55</v>
      </c>
      <c r="AN33" s="237"/>
      <c r="AO33" s="237"/>
      <c r="AP33" s="238"/>
      <c r="AQ33" s="236" t="s">
        <v>441</v>
      </c>
      <c r="AR33" s="237"/>
      <c r="AS33" s="237"/>
      <c r="AT33" s="238"/>
      <c r="AU33" s="235">
        <v>55</v>
      </c>
      <c r="AV33" s="235"/>
      <c r="AW33" s="235"/>
      <c r="AX33" s="239"/>
    </row>
    <row r="34" spans="1:51" ht="48" customHeight="1" x14ac:dyDescent="0.15">
      <c r="A34" s="697"/>
      <c r="B34" s="695"/>
      <c r="C34" s="695"/>
      <c r="D34" s="695"/>
      <c r="E34" s="695"/>
      <c r="F34" s="696"/>
      <c r="G34" s="717"/>
      <c r="H34" s="718"/>
      <c r="I34" s="718"/>
      <c r="J34" s="718"/>
      <c r="K34" s="718"/>
      <c r="L34" s="718"/>
      <c r="M34" s="718"/>
      <c r="N34" s="718"/>
      <c r="O34" s="719"/>
      <c r="P34" s="425"/>
      <c r="Q34" s="425"/>
      <c r="R34" s="425"/>
      <c r="S34" s="425"/>
      <c r="T34" s="425"/>
      <c r="U34" s="425"/>
      <c r="V34" s="425"/>
      <c r="W34" s="425"/>
      <c r="X34" s="426"/>
      <c r="Y34" s="156" t="s">
        <v>54</v>
      </c>
      <c r="Z34" s="157"/>
      <c r="AA34" s="158"/>
      <c r="AB34" s="241" t="s">
        <v>47</v>
      </c>
      <c r="AC34" s="241"/>
      <c r="AD34" s="241"/>
      <c r="AE34" s="234">
        <v>102</v>
      </c>
      <c r="AF34" s="235"/>
      <c r="AG34" s="235"/>
      <c r="AH34" s="235"/>
      <c r="AI34" s="234">
        <v>104</v>
      </c>
      <c r="AJ34" s="235"/>
      <c r="AK34" s="235"/>
      <c r="AL34" s="235"/>
      <c r="AM34" s="236" t="s">
        <v>441</v>
      </c>
      <c r="AN34" s="237"/>
      <c r="AO34" s="237"/>
      <c r="AP34" s="238"/>
      <c r="AQ34" s="236" t="s">
        <v>441</v>
      </c>
      <c r="AR34" s="237"/>
      <c r="AS34" s="237"/>
      <c r="AT34" s="238"/>
      <c r="AU34" s="235" t="s">
        <v>441</v>
      </c>
      <c r="AV34" s="235"/>
      <c r="AW34" s="235"/>
      <c r="AX34" s="239"/>
    </row>
    <row r="35" spans="1:51" ht="23.25" customHeight="1" x14ac:dyDescent="0.15">
      <c r="A35" s="720" t="s">
        <v>253</v>
      </c>
      <c r="B35" s="721"/>
      <c r="C35" s="721"/>
      <c r="D35" s="721"/>
      <c r="E35" s="721"/>
      <c r="F35" s="722"/>
      <c r="G35" s="712" t="s">
        <v>693</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404</v>
      </c>
      <c r="B37" s="728"/>
      <c r="C37" s="728"/>
      <c r="D37" s="728"/>
      <c r="E37" s="728"/>
      <c r="F37" s="729"/>
      <c r="G37" s="733" t="s">
        <v>196</v>
      </c>
      <c r="H37" s="245"/>
      <c r="I37" s="245"/>
      <c r="J37" s="245"/>
      <c r="K37" s="245"/>
      <c r="L37" s="245"/>
      <c r="M37" s="245"/>
      <c r="N37" s="245"/>
      <c r="O37" s="734"/>
      <c r="P37" s="735" t="s">
        <v>85</v>
      </c>
      <c r="Q37" s="245"/>
      <c r="R37" s="245"/>
      <c r="S37" s="245"/>
      <c r="T37" s="245"/>
      <c r="U37" s="245"/>
      <c r="V37" s="245"/>
      <c r="W37" s="245"/>
      <c r="X37" s="734"/>
      <c r="Y37" s="736"/>
      <c r="Z37" s="737"/>
      <c r="AA37" s="738"/>
      <c r="AB37" s="739" t="s">
        <v>43</v>
      </c>
      <c r="AC37" s="740"/>
      <c r="AD37" s="741"/>
      <c r="AE37" s="359" t="s">
        <v>420</v>
      </c>
      <c r="AF37" s="359"/>
      <c r="AG37" s="359"/>
      <c r="AH37" s="359"/>
      <c r="AI37" s="359" t="s">
        <v>76</v>
      </c>
      <c r="AJ37" s="359"/>
      <c r="AK37" s="359"/>
      <c r="AL37" s="359"/>
      <c r="AM37" s="359" t="s">
        <v>507</v>
      </c>
      <c r="AN37" s="359"/>
      <c r="AO37" s="359"/>
      <c r="AP37" s="359"/>
      <c r="AQ37" s="242" t="s">
        <v>304</v>
      </c>
      <c r="AR37" s="243"/>
      <c r="AS37" s="243"/>
      <c r="AT37" s="244"/>
      <c r="AU37" s="245" t="s">
        <v>231</v>
      </c>
      <c r="AV37" s="245"/>
      <c r="AW37" s="245"/>
      <c r="AX37" s="246"/>
      <c r="AY37">
        <f>COUNTA($G$39)</f>
        <v>0</v>
      </c>
    </row>
    <row r="38" spans="1:51" ht="18.75" hidden="1" customHeight="1" x14ac:dyDescent="0.15">
      <c r="A38" s="694"/>
      <c r="B38" s="695"/>
      <c r="C38" s="695"/>
      <c r="D38" s="695"/>
      <c r="E38" s="695"/>
      <c r="F38" s="696"/>
      <c r="G38" s="322"/>
      <c r="H38" s="228"/>
      <c r="I38" s="228"/>
      <c r="J38" s="228"/>
      <c r="K38" s="228"/>
      <c r="L38" s="228"/>
      <c r="M38" s="228"/>
      <c r="N38" s="228"/>
      <c r="O38" s="307"/>
      <c r="P38" s="310"/>
      <c r="Q38" s="228"/>
      <c r="R38" s="228"/>
      <c r="S38" s="228"/>
      <c r="T38" s="228"/>
      <c r="U38" s="228"/>
      <c r="V38" s="228"/>
      <c r="W38" s="228"/>
      <c r="X38" s="307"/>
      <c r="Y38" s="356"/>
      <c r="Z38" s="357"/>
      <c r="AA38" s="358"/>
      <c r="AB38" s="707"/>
      <c r="AC38" s="708"/>
      <c r="AD38" s="709"/>
      <c r="AE38" s="359"/>
      <c r="AF38" s="359"/>
      <c r="AG38" s="359"/>
      <c r="AH38" s="359"/>
      <c r="AI38" s="359"/>
      <c r="AJ38" s="359"/>
      <c r="AK38" s="359"/>
      <c r="AL38" s="359"/>
      <c r="AM38" s="359"/>
      <c r="AN38" s="359"/>
      <c r="AO38" s="359"/>
      <c r="AP38" s="359"/>
      <c r="AQ38" s="223"/>
      <c r="AR38" s="224"/>
      <c r="AS38" s="225" t="s">
        <v>305</v>
      </c>
      <c r="AT38" s="226"/>
      <c r="AU38" s="227"/>
      <c r="AV38" s="227"/>
      <c r="AW38" s="228" t="s">
        <v>281</v>
      </c>
      <c r="AX38" s="229"/>
      <c r="AY38">
        <f t="shared" ref="AY38:AY43" si="0">$AY$37</f>
        <v>0</v>
      </c>
    </row>
    <row r="39" spans="1:51" ht="23.25" hidden="1" customHeight="1" x14ac:dyDescent="0.15">
      <c r="A39" s="697"/>
      <c r="B39" s="695"/>
      <c r="C39" s="695"/>
      <c r="D39" s="695"/>
      <c r="E39" s="695"/>
      <c r="F39" s="696"/>
      <c r="G39" s="712"/>
      <c r="H39" s="571"/>
      <c r="I39" s="571"/>
      <c r="J39" s="571"/>
      <c r="K39" s="571"/>
      <c r="L39" s="571"/>
      <c r="M39" s="571"/>
      <c r="N39" s="571"/>
      <c r="O39" s="713"/>
      <c r="P39" s="420"/>
      <c r="Q39" s="420"/>
      <c r="R39" s="420"/>
      <c r="S39" s="420"/>
      <c r="T39" s="420"/>
      <c r="U39" s="420"/>
      <c r="V39" s="420"/>
      <c r="W39" s="420"/>
      <c r="X39" s="421"/>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6" t="s">
        <v>54</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0" t="s">
        <v>253</v>
      </c>
      <c r="B42" s="721"/>
      <c r="C42" s="721"/>
      <c r="D42" s="721"/>
      <c r="E42" s="721"/>
      <c r="F42" s="722"/>
      <c r="G42" s="712"/>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404</v>
      </c>
      <c r="B44" s="728"/>
      <c r="C44" s="728"/>
      <c r="D44" s="728"/>
      <c r="E44" s="728"/>
      <c r="F44" s="729"/>
      <c r="G44" s="733" t="s">
        <v>196</v>
      </c>
      <c r="H44" s="245"/>
      <c r="I44" s="245"/>
      <c r="J44" s="245"/>
      <c r="K44" s="245"/>
      <c r="L44" s="245"/>
      <c r="M44" s="245"/>
      <c r="N44" s="245"/>
      <c r="O44" s="734"/>
      <c r="P44" s="735" t="s">
        <v>85</v>
      </c>
      <c r="Q44" s="245"/>
      <c r="R44" s="245"/>
      <c r="S44" s="245"/>
      <c r="T44" s="245"/>
      <c r="U44" s="245"/>
      <c r="V44" s="245"/>
      <c r="W44" s="245"/>
      <c r="X44" s="734"/>
      <c r="Y44" s="736"/>
      <c r="Z44" s="737"/>
      <c r="AA44" s="738"/>
      <c r="AB44" s="739" t="s">
        <v>43</v>
      </c>
      <c r="AC44" s="740"/>
      <c r="AD44" s="741"/>
      <c r="AE44" s="359" t="s">
        <v>420</v>
      </c>
      <c r="AF44" s="359"/>
      <c r="AG44" s="359"/>
      <c r="AH44" s="359"/>
      <c r="AI44" s="359" t="s">
        <v>76</v>
      </c>
      <c r="AJ44" s="359"/>
      <c r="AK44" s="359"/>
      <c r="AL44" s="359"/>
      <c r="AM44" s="359" t="s">
        <v>507</v>
      </c>
      <c r="AN44" s="359"/>
      <c r="AO44" s="359"/>
      <c r="AP44" s="359"/>
      <c r="AQ44" s="242" t="s">
        <v>304</v>
      </c>
      <c r="AR44" s="243"/>
      <c r="AS44" s="243"/>
      <c r="AT44" s="244"/>
      <c r="AU44" s="245" t="s">
        <v>231</v>
      </c>
      <c r="AV44" s="245"/>
      <c r="AW44" s="245"/>
      <c r="AX44" s="246"/>
      <c r="AY44">
        <f>COUNTA($G$46)</f>
        <v>0</v>
      </c>
    </row>
    <row r="45" spans="1:51" ht="18.75" hidden="1" customHeight="1" x14ac:dyDescent="0.15">
      <c r="A45" s="694"/>
      <c r="B45" s="695"/>
      <c r="C45" s="695"/>
      <c r="D45" s="695"/>
      <c r="E45" s="695"/>
      <c r="F45" s="696"/>
      <c r="G45" s="322"/>
      <c r="H45" s="228"/>
      <c r="I45" s="228"/>
      <c r="J45" s="228"/>
      <c r="K45" s="228"/>
      <c r="L45" s="228"/>
      <c r="M45" s="228"/>
      <c r="N45" s="228"/>
      <c r="O45" s="307"/>
      <c r="P45" s="310"/>
      <c r="Q45" s="228"/>
      <c r="R45" s="228"/>
      <c r="S45" s="228"/>
      <c r="T45" s="228"/>
      <c r="U45" s="228"/>
      <c r="V45" s="228"/>
      <c r="W45" s="228"/>
      <c r="X45" s="307"/>
      <c r="Y45" s="356"/>
      <c r="Z45" s="357"/>
      <c r="AA45" s="358"/>
      <c r="AB45" s="707"/>
      <c r="AC45" s="708"/>
      <c r="AD45" s="709"/>
      <c r="AE45" s="359"/>
      <c r="AF45" s="359"/>
      <c r="AG45" s="359"/>
      <c r="AH45" s="359"/>
      <c r="AI45" s="359"/>
      <c r="AJ45" s="359"/>
      <c r="AK45" s="359"/>
      <c r="AL45" s="359"/>
      <c r="AM45" s="359"/>
      <c r="AN45" s="359"/>
      <c r="AO45" s="359"/>
      <c r="AP45" s="359"/>
      <c r="AQ45" s="223"/>
      <c r="AR45" s="224"/>
      <c r="AS45" s="225" t="s">
        <v>305</v>
      </c>
      <c r="AT45" s="226"/>
      <c r="AU45" s="227"/>
      <c r="AV45" s="227"/>
      <c r="AW45" s="228" t="s">
        <v>281</v>
      </c>
      <c r="AX45" s="229"/>
      <c r="AY45">
        <f t="shared" ref="AY45:AY50" si="1">$AY$44</f>
        <v>0</v>
      </c>
    </row>
    <row r="46" spans="1:51" ht="23.25" hidden="1" customHeight="1" x14ac:dyDescent="0.15">
      <c r="A46" s="697"/>
      <c r="B46" s="695"/>
      <c r="C46" s="695"/>
      <c r="D46" s="695"/>
      <c r="E46" s="695"/>
      <c r="F46" s="696"/>
      <c r="G46" s="712"/>
      <c r="H46" s="571"/>
      <c r="I46" s="571"/>
      <c r="J46" s="571"/>
      <c r="K46" s="571"/>
      <c r="L46" s="571"/>
      <c r="M46" s="571"/>
      <c r="N46" s="571"/>
      <c r="O46" s="713"/>
      <c r="P46" s="420"/>
      <c r="Q46" s="420"/>
      <c r="R46" s="420"/>
      <c r="S46" s="420"/>
      <c r="T46" s="420"/>
      <c r="U46" s="420"/>
      <c r="V46" s="420"/>
      <c r="W46" s="420"/>
      <c r="X46" s="421"/>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0" t="s">
        <v>253</v>
      </c>
      <c r="B49" s="721"/>
      <c r="C49" s="721"/>
      <c r="D49" s="721"/>
      <c r="E49" s="721"/>
      <c r="F49" s="722"/>
      <c r="G49" s="712"/>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404</v>
      </c>
      <c r="B51" s="695"/>
      <c r="C51" s="695"/>
      <c r="D51" s="695"/>
      <c r="E51" s="695"/>
      <c r="F51" s="696"/>
      <c r="G51" s="733" t="s">
        <v>196</v>
      </c>
      <c r="H51" s="245"/>
      <c r="I51" s="245"/>
      <c r="J51" s="245"/>
      <c r="K51" s="245"/>
      <c r="L51" s="245"/>
      <c r="M51" s="245"/>
      <c r="N51" s="245"/>
      <c r="O51" s="734"/>
      <c r="P51" s="735" t="s">
        <v>85</v>
      </c>
      <c r="Q51" s="245"/>
      <c r="R51" s="245"/>
      <c r="S51" s="245"/>
      <c r="T51" s="245"/>
      <c r="U51" s="245"/>
      <c r="V51" s="245"/>
      <c r="W51" s="245"/>
      <c r="X51" s="734"/>
      <c r="Y51" s="736"/>
      <c r="Z51" s="737"/>
      <c r="AA51" s="738"/>
      <c r="AB51" s="739" t="s">
        <v>43</v>
      </c>
      <c r="AC51" s="740"/>
      <c r="AD51" s="741"/>
      <c r="AE51" s="359" t="s">
        <v>420</v>
      </c>
      <c r="AF51" s="359"/>
      <c r="AG51" s="359"/>
      <c r="AH51" s="359"/>
      <c r="AI51" s="359" t="s">
        <v>76</v>
      </c>
      <c r="AJ51" s="359"/>
      <c r="AK51" s="359"/>
      <c r="AL51" s="359"/>
      <c r="AM51" s="359" t="s">
        <v>507</v>
      </c>
      <c r="AN51" s="359"/>
      <c r="AO51" s="359"/>
      <c r="AP51" s="359"/>
      <c r="AQ51" s="242" t="s">
        <v>304</v>
      </c>
      <c r="AR51" s="243"/>
      <c r="AS51" s="243"/>
      <c r="AT51" s="244"/>
      <c r="AU51" s="247" t="s">
        <v>231</v>
      </c>
      <c r="AV51" s="247"/>
      <c r="AW51" s="247"/>
      <c r="AX51" s="248"/>
      <c r="AY51">
        <f>COUNTA($G$53)</f>
        <v>0</v>
      </c>
    </row>
    <row r="52" spans="1:51" ht="18.75" hidden="1" customHeight="1" x14ac:dyDescent="0.15">
      <c r="A52" s="694"/>
      <c r="B52" s="695"/>
      <c r="C52" s="695"/>
      <c r="D52" s="695"/>
      <c r="E52" s="695"/>
      <c r="F52" s="696"/>
      <c r="G52" s="322"/>
      <c r="H52" s="228"/>
      <c r="I52" s="228"/>
      <c r="J52" s="228"/>
      <c r="K52" s="228"/>
      <c r="L52" s="228"/>
      <c r="M52" s="228"/>
      <c r="N52" s="228"/>
      <c r="O52" s="307"/>
      <c r="P52" s="310"/>
      <c r="Q52" s="228"/>
      <c r="R52" s="228"/>
      <c r="S52" s="228"/>
      <c r="T52" s="228"/>
      <c r="U52" s="228"/>
      <c r="V52" s="228"/>
      <c r="W52" s="228"/>
      <c r="X52" s="307"/>
      <c r="Y52" s="356"/>
      <c r="Z52" s="357"/>
      <c r="AA52" s="358"/>
      <c r="AB52" s="707"/>
      <c r="AC52" s="708"/>
      <c r="AD52" s="709"/>
      <c r="AE52" s="359"/>
      <c r="AF52" s="359"/>
      <c r="AG52" s="359"/>
      <c r="AH52" s="359"/>
      <c r="AI52" s="359"/>
      <c r="AJ52" s="359"/>
      <c r="AK52" s="359"/>
      <c r="AL52" s="359"/>
      <c r="AM52" s="359"/>
      <c r="AN52" s="359"/>
      <c r="AO52" s="359"/>
      <c r="AP52" s="359"/>
      <c r="AQ52" s="223"/>
      <c r="AR52" s="224"/>
      <c r="AS52" s="225" t="s">
        <v>305</v>
      </c>
      <c r="AT52" s="226"/>
      <c r="AU52" s="227"/>
      <c r="AV52" s="227"/>
      <c r="AW52" s="228" t="s">
        <v>281</v>
      </c>
      <c r="AX52" s="229"/>
      <c r="AY52">
        <f t="shared" ref="AY52:AY57" si="2">$AY$51</f>
        <v>0</v>
      </c>
    </row>
    <row r="53" spans="1:51" ht="23.25" hidden="1" customHeight="1" x14ac:dyDescent="0.15">
      <c r="A53" s="697"/>
      <c r="B53" s="695"/>
      <c r="C53" s="695"/>
      <c r="D53" s="695"/>
      <c r="E53" s="695"/>
      <c r="F53" s="696"/>
      <c r="G53" s="712"/>
      <c r="H53" s="571"/>
      <c r="I53" s="571"/>
      <c r="J53" s="571"/>
      <c r="K53" s="571"/>
      <c r="L53" s="571"/>
      <c r="M53" s="571"/>
      <c r="N53" s="571"/>
      <c r="O53" s="713"/>
      <c r="P53" s="420"/>
      <c r="Q53" s="420"/>
      <c r="R53" s="420"/>
      <c r="S53" s="420"/>
      <c r="T53" s="420"/>
      <c r="U53" s="420"/>
      <c r="V53" s="420"/>
      <c r="W53" s="420"/>
      <c r="X53" s="421"/>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0" t="s">
        <v>253</v>
      </c>
      <c r="B56" s="721"/>
      <c r="C56" s="721"/>
      <c r="D56" s="721"/>
      <c r="E56" s="721"/>
      <c r="F56" s="722"/>
      <c r="G56" s="712"/>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404</v>
      </c>
      <c r="B58" s="695"/>
      <c r="C58" s="695"/>
      <c r="D58" s="695"/>
      <c r="E58" s="695"/>
      <c r="F58" s="696"/>
      <c r="G58" s="733" t="s">
        <v>196</v>
      </c>
      <c r="H58" s="245"/>
      <c r="I58" s="245"/>
      <c r="J58" s="245"/>
      <c r="K58" s="245"/>
      <c r="L58" s="245"/>
      <c r="M58" s="245"/>
      <c r="N58" s="245"/>
      <c r="O58" s="734"/>
      <c r="P58" s="735" t="s">
        <v>85</v>
      </c>
      <c r="Q58" s="245"/>
      <c r="R58" s="245"/>
      <c r="S58" s="245"/>
      <c r="T58" s="245"/>
      <c r="U58" s="245"/>
      <c r="V58" s="245"/>
      <c r="W58" s="245"/>
      <c r="X58" s="734"/>
      <c r="Y58" s="736"/>
      <c r="Z58" s="737"/>
      <c r="AA58" s="738"/>
      <c r="AB58" s="739" t="s">
        <v>43</v>
      </c>
      <c r="AC58" s="740"/>
      <c r="AD58" s="741"/>
      <c r="AE58" s="359" t="s">
        <v>420</v>
      </c>
      <c r="AF58" s="359"/>
      <c r="AG58" s="359"/>
      <c r="AH58" s="359"/>
      <c r="AI58" s="359" t="s">
        <v>76</v>
      </c>
      <c r="AJ58" s="359"/>
      <c r="AK58" s="359"/>
      <c r="AL58" s="359"/>
      <c r="AM58" s="359" t="s">
        <v>507</v>
      </c>
      <c r="AN58" s="359"/>
      <c r="AO58" s="359"/>
      <c r="AP58" s="359"/>
      <c r="AQ58" s="242" t="s">
        <v>304</v>
      </c>
      <c r="AR58" s="243"/>
      <c r="AS58" s="243"/>
      <c r="AT58" s="244"/>
      <c r="AU58" s="247" t="s">
        <v>231</v>
      </c>
      <c r="AV58" s="247"/>
      <c r="AW58" s="247"/>
      <c r="AX58" s="248"/>
      <c r="AY58">
        <f>COUNTA($G$60)</f>
        <v>0</v>
      </c>
    </row>
    <row r="59" spans="1:51" ht="18.75" hidden="1" customHeight="1" x14ac:dyDescent="0.15">
      <c r="A59" s="694"/>
      <c r="B59" s="695"/>
      <c r="C59" s="695"/>
      <c r="D59" s="695"/>
      <c r="E59" s="695"/>
      <c r="F59" s="696"/>
      <c r="G59" s="322"/>
      <c r="H59" s="228"/>
      <c r="I59" s="228"/>
      <c r="J59" s="228"/>
      <c r="K59" s="228"/>
      <c r="L59" s="228"/>
      <c r="M59" s="228"/>
      <c r="N59" s="228"/>
      <c r="O59" s="307"/>
      <c r="P59" s="310"/>
      <c r="Q59" s="228"/>
      <c r="R59" s="228"/>
      <c r="S59" s="228"/>
      <c r="T59" s="228"/>
      <c r="U59" s="228"/>
      <c r="V59" s="228"/>
      <c r="W59" s="228"/>
      <c r="X59" s="307"/>
      <c r="Y59" s="356"/>
      <c r="Z59" s="357"/>
      <c r="AA59" s="358"/>
      <c r="AB59" s="707"/>
      <c r="AC59" s="708"/>
      <c r="AD59" s="709"/>
      <c r="AE59" s="359"/>
      <c r="AF59" s="359"/>
      <c r="AG59" s="359"/>
      <c r="AH59" s="359"/>
      <c r="AI59" s="359"/>
      <c r="AJ59" s="359"/>
      <c r="AK59" s="359"/>
      <c r="AL59" s="359"/>
      <c r="AM59" s="359"/>
      <c r="AN59" s="359"/>
      <c r="AO59" s="359"/>
      <c r="AP59" s="359"/>
      <c r="AQ59" s="223"/>
      <c r="AR59" s="224"/>
      <c r="AS59" s="225" t="s">
        <v>305</v>
      </c>
      <c r="AT59" s="226"/>
      <c r="AU59" s="227"/>
      <c r="AV59" s="227"/>
      <c r="AW59" s="228" t="s">
        <v>281</v>
      </c>
      <c r="AX59" s="229"/>
      <c r="AY59">
        <f t="shared" ref="AY59:AY64" si="3">$AY$58</f>
        <v>0</v>
      </c>
    </row>
    <row r="60" spans="1:51" ht="23.25" hidden="1" customHeight="1" x14ac:dyDescent="0.15">
      <c r="A60" s="697"/>
      <c r="B60" s="695"/>
      <c r="C60" s="695"/>
      <c r="D60" s="695"/>
      <c r="E60" s="695"/>
      <c r="F60" s="696"/>
      <c r="G60" s="712"/>
      <c r="H60" s="571"/>
      <c r="I60" s="571"/>
      <c r="J60" s="571"/>
      <c r="K60" s="571"/>
      <c r="L60" s="571"/>
      <c r="M60" s="571"/>
      <c r="N60" s="571"/>
      <c r="O60" s="713"/>
      <c r="P60" s="420"/>
      <c r="Q60" s="420"/>
      <c r="R60" s="420"/>
      <c r="S60" s="420"/>
      <c r="T60" s="420"/>
      <c r="U60" s="420"/>
      <c r="V60" s="420"/>
      <c r="W60" s="420"/>
      <c r="X60" s="421"/>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25"/>
      <c r="Q62" s="425"/>
      <c r="R62" s="425"/>
      <c r="S62" s="425"/>
      <c r="T62" s="425"/>
      <c r="U62" s="425"/>
      <c r="V62" s="425"/>
      <c r="W62" s="425"/>
      <c r="X62" s="426"/>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0" t="s">
        <v>253</v>
      </c>
      <c r="B63" s="721"/>
      <c r="C63" s="721"/>
      <c r="D63" s="721"/>
      <c r="E63" s="721"/>
      <c r="F63" s="722"/>
      <c r="G63" s="712"/>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267</v>
      </c>
      <c r="B65" s="743"/>
      <c r="C65" s="743"/>
      <c r="D65" s="743"/>
      <c r="E65" s="743"/>
      <c r="F65" s="744"/>
      <c r="G65" s="748"/>
      <c r="H65" s="261" t="s">
        <v>196</v>
      </c>
      <c r="I65" s="261"/>
      <c r="J65" s="261"/>
      <c r="K65" s="261"/>
      <c r="L65" s="261"/>
      <c r="M65" s="261"/>
      <c r="N65" s="261"/>
      <c r="O65" s="262"/>
      <c r="P65" s="260" t="s">
        <v>85</v>
      </c>
      <c r="Q65" s="261"/>
      <c r="R65" s="261"/>
      <c r="S65" s="261"/>
      <c r="T65" s="261"/>
      <c r="U65" s="261"/>
      <c r="V65" s="262"/>
      <c r="W65" s="750" t="s">
        <v>113</v>
      </c>
      <c r="X65" s="751"/>
      <c r="Y65" s="754"/>
      <c r="Z65" s="754"/>
      <c r="AA65" s="755"/>
      <c r="AB65" s="260" t="s">
        <v>43</v>
      </c>
      <c r="AC65" s="261"/>
      <c r="AD65" s="262"/>
      <c r="AE65" s="359" t="s">
        <v>420</v>
      </c>
      <c r="AF65" s="359"/>
      <c r="AG65" s="359"/>
      <c r="AH65" s="359"/>
      <c r="AI65" s="359" t="s">
        <v>76</v>
      </c>
      <c r="AJ65" s="359"/>
      <c r="AK65" s="359"/>
      <c r="AL65" s="359"/>
      <c r="AM65" s="359" t="s">
        <v>507</v>
      </c>
      <c r="AN65" s="359"/>
      <c r="AO65" s="359"/>
      <c r="AP65" s="359"/>
      <c r="AQ65" s="260" t="s">
        <v>304</v>
      </c>
      <c r="AR65" s="261"/>
      <c r="AS65" s="261"/>
      <c r="AT65" s="262"/>
      <c r="AU65" s="278" t="s">
        <v>231</v>
      </c>
      <c r="AV65" s="278"/>
      <c r="AW65" s="278"/>
      <c r="AX65" s="279"/>
      <c r="AY65">
        <f>COUNTA($H$67)</f>
        <v>0</v>
      </c>
    </row>
    <row r="66" spans="1:51" ht="18.75" hidden="1" customHeight="1" x14ac:dyDescent="0.15">
      <c r="A66" s="745"/>
      <c r="B66" s="746"/>
      <c r="C66" s="746"/>
      <c r="D66" s="746"/>
      <c r="E66" s="746"/>
      <c r="F66" s="747"/>
      <c r="G66" s="749"/>
      <c r="H66" s="225"/>
      <c r="I66" s="225"/>
      <c r="J66" s="225"/>
      <c r="K66" s="225"/>
      <c r="L66" s="225"/>
      <c r="M66" s="225"/>
      <c r="N66" s="225"/>
      <c r="O66" s="226"/>
      <c r="P66" s="406"/>
      <c r="Q66" s="225"/>
      <c r="R66" s="225"/>
      <c r="S66" s="225"/>
      <c r="T66" s="225"/>
      <c r="U66" s="225"/>
      <c r="V66" s="226"/>
      <c r="W66" s="752"/>
      <c r="X66" s="753"/>
      <c r="Y66" s="737"/>
      <c r="Z66" s="737"/>
      <c r="AA66" s="738"/>
      <c r="AB66" s="406"/>
      <c r="AC66" s="225"/>
      <c r="AD66" s="226"/>
      <c r="AE66" s="359"/>
      <c r="AF66" s="359"/>
      <c r="AG66" s="359"/>
      <c r="AH66" s="359"/>
      <c r="AI66" s="359"/>
      <c r="AJ66" s="359"/>
      <c r="AK66" s="359"/>
      <c r="AL66" s="359"/>
      <c r="AM66" s="359"/>
      <c r="AN66" s="359"/>
      <c r="AO66" s="359"/>
      <c r="AP66" s="359"/>
      <c r="AQ66" s="223"/>
      <c r="AR66" s="224"/>
      <c r="AS66" s="225" t="s">
        <v>305</v>
      </c>
      <c r="AT66" s="226"/>
      <c r="AU66" s="227"/>
      <c r="AV66" s="227"/>
      <c r="AW66" s="225" t="s">
        <v>281</v>
      </c>
      <c r="AX66" s="251"/>
      <c r="AY66">
        <f t="shared" ref="AY66:AY72" si="4">$AY$65</f>
        <v>0</v>
      </c>
    </row>
    <row r="67" spans="1:51" ht="23.25" hidden="1" customHeight="1" x14ac:dyDescent="0.15">
      <c r="A67" s="745"/>
      <c r="B67" s="746"/>
      <c r="C67" s="746"/>
      <c r="D67" s="746"/>
      <c r="E67" s="746"/>
      <c r="F67" s="747"/>
      <c r="G67" s="756" t="s">
        <v>308</v>
      </c>
      <c r="H67" s="759"/>
      <c r="I67" s="760"/>
      <c r="J67" s="760"/>
      <c r="K67" s="760"/>
      <c r="L67" s="760"/>
      <c r="M67" s="760"/>
      <c r="N67" s="760"/>
      <c r="O67" s="761"/>
      <c r="P67" s="759"/>
      <c r="Q67" s="760"/>
      <c r="R67" s="760"/>
      <c r="S67" s="760"/>
      <c r="T67" s="760"/>
      <c r="U67" s="760"/>
      <c r="V67" s="761"/>
      <c r="W67" s="765"/>
      <c r="X67" s="766"/>
      <c r="Y67" s="252" t="s">
        <v>50</v>
      </c>
      <c r="Z67" s="252"/>
      <c r="AA67" s="253"/>
      <c r="AB67" s="254" t="s">
        <v>88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198" t="s">
        <v>92</v>
      </c>
      <c r="Z68" s="198"/>
      <c r="AA68" s="199"/>
      <c r="AB68" s="256" t="s">
        <v>88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198" t="s">
        <v>54</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5" t="s">
        <v>411</v>
      </c>
      <c r="B70" s="746"/>
      <c r="C70" s="746"/>
      <c r="D70" s="746"/>
      <c r="E70" s="746"/>
      <c r="F70" s="747"/>
      <c r="G70" s="757" t="s">
        <v>301</v>
      </c>
      <c r="H70" s="772"/>
      <c r="I70" s="772"/>
      <c r="J70" s="772"/>
      <c r="K70" s="772"/>
      <c r="L70" s="772"/>
      <c r="M70" s="772"/>
      <c r="N70" s="772"/>
      <c r="O70" s="772"/>
      <c r="P70" s="772"/>
      <c r="Q70" s="772"/>
      <c r="R70" s="772"/>
      <c r="S70" s="772"/>
      <c r="T70" s="772"/>
      <c r="U70" s="772"/>
      <c r="V70" s="772"/>
      <c r="W70" s="775" t="s">
        <v>424</v>
      </c>
      <c r="X70" s="776"/>
      <c r="Y70" s="252" t="s">
        <v>50</v>
      </c>
      <c r="Z70" s="252"/>
      <c r="AA70" s="253"/>
      <c r="AB70" s="254" t="s">
        <v>88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198" t="s">
        <v>92</v>
      </c>
      <c r="Z71" s="198"/>
      <c r="AA71" s="199"/>
      <c r="AB71" s="256" t="s">
        <v>88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1"/>
      <c r="B72" s="268"/>
      <c r="C72" s="268"/>
      <c r="D72" s="268"/>
      <c r="E72" s="268"/>
      <c r="F72" s="269"/>
      <c r="G72" s="757"/>
      <c r="H72" s="774"/>
      <c r="I72" s="774"/>
      <c r="J72" s="774"/>
      <c r="K72" s="774"/>
      <c r="L72" s="774"/>
      <c r="M72" s="774"/>
      <c r="N72" s="774"/>
      <c r="O72" s="774"/>
      <c r="P72" s="774"/>
      <c r="Q72" s="774"/>
      <c r="R72" s="774"/>
      <c r="S72" s="774"/>
      <c r="T72" s="774"/>
      <c r="U72" s="774"/>
      <c r="V72" s="774"/>
      <c r="W72" s="779"/>
      <c r="X72" s="780"/>
      <c r="Y72" s="198" t="s">
        <v>54</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2" t="s">
        <v>267</v>
      </c>
      <c r="B73" s="743"/>
      <c r="C73" s="743"/>
      <c r="D73" s="743"/>
      <c r="E73" s="743"/>
      <c r="F73" s="744"/>
      <c r="G73" s="781"/>
      <c r="H73" s="261" t="s">
        <v>196</v>
      </c>
      <c r="I73" s="261"/>
      <c r="J73" s="261"/>
      <c r="K73" s="261"/>
      <c r="L73" s="261"/>
      <c r="M73" s="261"/>
      <c r="N73" s="261"/>
      <c r="O73" s="262"/>
      <c r="P73" s="260" t="s">
        <v>85</v>
      </c>
      <c r="Q73" s="261"/>
      <c r="R73" s="261"/>
      <c r="S73" s="261"/>
      <c r="T73" s="261"/>
      <c r="U73" s="261"/>
      <c r="V73" s="261"/>
      <c r="W73" s="261"/>
      <c r="X73" s="262"/>
      <c r="Y73" s="783"/>
      <c r="Z73" s="784"/>
      <c r="AA73" s="785"/>
      <c r="AB73" s="260" t="s">
        <v>43</v>
      </c>
      <c r="AC73" s="261"/>
      <c r="AD73" s="262"/>
      <c r="AE73" s="359" t="s">
        <v>420</v>
      </c>
      <c r="AF73" s="359"/>
      <c r="AG73" s="359"/>
      <c r="AH73" s="359"/>
      <c r="AI73" s="359" t="s">
        <v>76</v>
      </c>
      <c r="AJ73" s="359"/>
      <c r="AK73" s="359"/>
      <c r="AL73" s="359"/>
      <c r="AM73" s="359" t="s">
        <v>507</v>
      </c>
      <c r="AN73" s="359"/>
      <c r="AO73" s="359"/>
      <c r="AP73" s="359"/>
      <c r="AQ73" s="260" t="s">
        <v>304</v>
      </c>
      <c r="AR73" s="261"/>
      <c r="AS73" s="261"/>
      <c r="AT73" s="262"/>
      <c r="AU73" s="277" t="s">
        <v>231</v>
      </c>
      <c r="AV73" s="278"/>
      <c r="AW73" s="278"/>
      <c r="AX73" s="279"/>
      <c r="AY73">
        <f>COUNTA($H$75)</f>
        <v>0</v>
      </c>
    </row>
    <row r="74" spans="1:51" ht="18.75" hidden="1" customHeight="1" x14ac:dyDescent="0.15">
      <c r="A74" s="745"/>
      <c r="B74" s="746"/>
      <c r="C74" s="746"/>
      <c r="D74" s="746"/>
      <c r="E74" s="746"/>
      <c r="F74" s="747"/>
      <c r="G74" s="782"/>
      <c r="H74" s="225"/>
      <c r="I74" s="225"/>
      <c r="J74" s="225"/>
      <c r="K74" s="225"/>
      <c r="L74" s="225"/>
      <c r="M74" s="225"/>
      <c r="N74" s="225"/>
      <c r="O74" s="226"/>
      <c r="P74" s="406"/>
      <c r="Q74" s="225"/>
      <c r="R74" s="225"/>
      <c r="S74" s="225"/>
      <c r="T74" s="225"/>
      <c r="U74" s="225"/>
      <c r="V74" s="225"/>
      <c r="W74" s="225"/>
      <c r="X74" s="226"/>
      <c r="Y74" s="786"/>
      <c r="Z74" s="787"/>
      <c r="AA74" s="788"/>
      <c r="AB74" s="406"/>
      <c r="AC74" s="225"/>
      <c r="AD74" s="226"/>
      <c r="AE74" s="359"/>
      <c r="AF74" s="359"/>
      <c r="AG74" s="359"/>
      <c r="AH74" s="359"/>
      <c r="AI74" s="359"/>
      <c r="AJ74" s="359"/>
      <c r="AK74" s="359"/>
      <c r="AL74" s="359"/>
      <c r="AM74" s="359"/>
      <c r="AN74" s="359"/>
      <c r="AO74" s="359"/>
      <c r="AP74" s="359"/>
      <c r="AQ74" s="223"/>
      <c r="AR74" s="224"/>
      <c r="AS74" s="225" t="s">
        <v>305</v>
      </c>
      <c r="AT74" s="226"/>
      <c r="AU74" s="223"/>
      <c r="AV74" s="224"/>
      <c r="AW74" s="225" t="s">
        <v>281</v>
      </c>
      <c r="AX74" s="251"/>
      <c r="AY74">
        <f>$AY$73</f>
        <v>0</v>
      </c>
    </row>
    <row r="75" spans="1:51" ht="23.25" hidden="1" customHeight="1" x14ac:dyDescent="0.15">
      <c r="A75" s="745"/>
      <c r="B75" s="746"/>
      <c r="C75" s="746"/>
      <c r="D75" s="746"/>
      <c r="E75" s="746"/>
      <c r="F75" s="747"/>
      <c r="G75" s="756" t="s">
        <v>308</v>
      </c>
      <c r="H75" s="420"/>
      <c r="I75" s="420"/>
      <c r="J75" s="420"/>
      <c r="K75" s="420"/>
      <c r="L75" s="420"/>
      <c r="M75" s="420"/>
      <c r="N75" s="420"/>
      <c r="O75" s="421"/>
      <c r="P75" s="420"/>
      <c r="Q75" s="420"/>
      <c r="R75" s="420"/>
      <c r="S75" s="420"/>
      <c r="T75" s="420"/>
      <c r="U75" s="420"/>
      <c r="V75" s="420"/>
      <c r="W75" s="420"/>
      <c r="X75" s="421"/>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5"/>
      <c r="B76" s="746"/>
      <c r="C76" s="746"/>
      <c r="D76" s="746"/>
      <c r="E76" s="746"/>
      <c r="F76" s="747"/>
      <c r="G76" s="757"/>
      <c r="H76" s="423"/>
      <c r="I76" s="423"/>
      <c r="J76" s="423"/>
      <c r="K76" s="423"/>
      <c r="L76" s="423"/>
      <c r="M76" s="423"/>
      <c r="N76" s="423"/>
      <c r="O76" s="424"/>
      <c r="P76" s="423"/>
      <c r="Q76" s="423"/>
      <c r="R76" s="423"/>
      <c r="S76" s="423"/>
      <c r="T76" s="423"/>
      <c r="U76" s="423"/>
      <c r="V76" s="423"/>
      <c r="W76" s="423"/>
      <c r="X76" s="424"/>
      <c r="Y76" s="200" t="s">
        <v>92</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5"/>
      <c r="B77" s="746"/>
      <c r="C77" s="746"/>
      <c r="D77" s="746"/>
      <c r="E77" s="746"/>
      <c r="F77" s="747"/>
      <c r="G77" s="758"/>
      <c r="H77" s="425"/>
      <c r="I77" s="425"/>
      <c r="J77" s="425"/>
      <c r="K77" s="425"/>
      <c r="L77" s="425"/>
      <c r="M77" s="425"/>
      <c r="N77" s="425"/>
      <c r="O77" s="426"/>
      <c r="P77" s="423"/>
      <c r="Q77" s="423"/>
      <c r="R77" s="423"/>
      <c r="S77" s="423"/>
      <c r="T77" s="423"/>
      <c r="U77" s="423"/>
      <c r="V77" s="423"/>
      <c r="W77" s="423"/>
      <c r="X77" s="424"/>
      <c r="Y77" s="260" t="s">
        <v>54</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289</v>
      </c>
      <c r="B78" s="267"/>
      <c r="C78" s="267"/>
      <c r="D78" s="267"/>
      <c r="E78" s="268" t="s">
        <v>41</v>
      </c>
      <c r="F78" s="269"/>
      <c r="G78" s="14" t="s">
        <v>301</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403</v>
      </c>
      <c r="AP79" s="285"/>
      <c r="AQ79" s="285"/>
      <c r="AR79" s="38" t="s">
        <v>396</v>
      </c>
      <c r="AS79" s="284"/>
      <c r="AT79" s="285"/>
      <c r="AU79" s="285"/>
      <c r="AV79" s="285"/>
      <c r="AW79" s="285"/>
      <c r="AX79" s="286"/>
      <c r="AY79">
        <f>COUNTIF($AR$79,"☑")</f>
        <v>0</v>
      </c>
    </row>
    <row r="80" spans="1:51" ht="18.75" hidden="1" customHeight="1" x14ac:dyDescent="0.15">
      <c r="A80" s="879" t="s">
        <v>191</v>
      </c>
      <c r="B80" s="296" t="s">
        <v>326</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171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0"/>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0"/>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0"/>
      <c r="B85" s="300" t="s">
        <v>245</v>
      </c>
      <c r="C85" s="300"/>
      <c r="D85" s="300"/>
      <c r="E85" s="300"/>
      <c r="F85" s="301"/>
      <c r="G85" s="321" t="s">
        <v>30</v>
      </c>
      <c r="H85" s="305"/>
      <c r="I85" s="305"/>
      <c r="J85" s="305"/>
      <c r="K85" s="305"/>
      <c r="L85" s="305"/>
      <c r="M85" s="305"/>
      <c r="N85" s="305"/>
      <c r="O85" s="306"/>
      <c r="P85" s="308" t="s">
        <v>111</v>
      </c>
      <c r="Q85" s="305"/>
      <c r="R85" s="305"/>
      <c r="S85" s="305"/>
      <c r="T85" s="305"/>
      <c r="U85" s="305"/>
      <c r="V85" s="305"/>
      <c r="W85" s="305"/>
      <c r="X85" s="306"/>
      <c r="Y85" s="323"/>
      <c r="Z85" s="324"/>
      <c r="AA85" s="325"/>
      <c r="AB85" s="789" t="s">
        <v>43</v>
      </c>
      <c r="AC85" s="790"/>
      <c r="AD85" s="791"/>
      <c r="AE85" s="359" t="s">
        <v>420</v>
      </c>
      <c r="AF85" s="359"/>
      <c r="AG85" s="359"/>
      <c r="AH85" s="359"/>
      <c r="AI85" s="359" t="s">
        <v>76</v>
      </c>
      <c r="AJ85" s="359"/>
      <c r="AK85" s="359"/>
      <c r="AL85" s="359"/>
      <c r="AM85" s="359" t="s">
        <v>507</v>
      </c>
      <c r="AN85" s="359"/>
      <c r="AO85" s="359"/>
      <c r="AP85" s="359"/>
      <c r="AQ85" s="260" t="s">
        <v>304</v>
      </c>
      <c r="AR85" s="261"/>
      <c r="AS85" s="261"/>
      <c r="AT85" s="262"/>
      <c r="AU85" s="287" t="s">
        <v>231</v>
      </c>
      <c r="AV85" s="287"/>
      <c r="AW85" s="287"/>
      <c r="AX85" s="288"/>
      <c r="AY85">
        <f t="shared" si="5"/>
        <v>0</v>
      </c>
    </row>
    <row r="86" spans="1:51" ht="18.75" hidden="1" customHeight="1" x14ac:dyDescent="0.15">
      <c r="A86" s="880"/>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7"/>
      <c r="AC86" s="708"/>
      <c r="AD86" s="709"/>
      <c r="AE86" s="359"/>
      <c r="AF86" s="359"/>
      <c r="AG86" s="359"/>
      <c r="AH86" s="359"/>
      <c r="AI86" s="359"/>
      <c r="AJ86" s="359"/>
      <c r="AK86" s="359"/>
      <c r="AL86" s="359"/>
      <c r="AM86" s="359"/>
      <c r="AN86" s="359"/>
      <c r="AO86" s="359"/>
      <c r="AP86" s="359"/>
      <c r="AQ86" s="289"/>
      <c r="AR86" s="227"/>
      <c r="AS86" s="225" t="s">
        <v>305</v>
      </c>
      <c r="AT86" s="226"/>
      <c r="AU86" s="227"/>
      <c r="AV86" s="227"/>
      <c r="AW86" s="228" t="s">
        <v>281</v>
      </c>
      <c r="AX86" s="229"/>
      <c r="AY86">
        <f t="shared" si="5"/>
        <v>0</v>
      </c>
    </row>
    <row r="87" spans="1:51" ht="23.25" hidden="1" customHeight="1" x14ac:dyDescent="0.15">
      <c r="A87" s="880"/>
      <c r="B87" s="300"/>
      <c r="C87" s="300"/>
      <c r="D87" s="300"/>
      <c r="E87" s="300"/>
      <c r="F87" s="301"/>
      <c r="G87" s="419"/>
      <c r="H87" s="420"/>
      <c r="I87" s="420"/>
      <c r="J87" s="420"/>
      <c r="K87" s="420"/>
      <c r="L87" s="420"/>
      <c r="M87" s="420"/>
      <c r="N87" s="420"/>
      <c r="O87" s="421"/>
      <c r="P87" s="420"/>
      <c r="Q87" s="792"/>
      <c r="R87" s="792"/>
      <c r="S87" s="792"/>
      <c r="T87" s="792"/>
      <c r="U87" s="792"/>
      <c r="V87" s="792"/>
      <c r="W87" s="792"/>
      <c r="X87" s="793"/>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0"/>
      <c r="B88" s="300"/>
      <c r="C88" s="300"/>
      <c r="D88" s="300"/>
      <c r="E88" s="300"/>
      <c r="F88" s="301"/>
      <c r="G88" s="422"/>
      <c r="H88" s="423"/>
      <c r="I88" s="423"/>
      <c r="J88" s="423"/>
      <c r="K88" s="423"/>
      <c r="L88" s="423"/>
      <c r="M88" s="423"/>
      <c r="N88" s="423"/>
      <c r="O88" s="424"/>
      <c r="P88" s="794"/>
      <c r="Q88" s="794"/>
      <c r="R88" s="794"/>
      <c r="S88" s="794"/>
      <c r="T88" s="794"/>
      <c r="U88" s="794"/>
      <c r="V88" s="794"/>
      <c r="W88" s="794"/>
      <c r="X88" s="795"/>
      <c r="Y88" s="293" t="s">
        <v>92</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0"/>
      <c r="B89" s="303"/>
      <c r="C89" s="303"/>
      <c r="D89" s="303"/>
      <c r="E89" s="303"/>
      <c r="F89" s="304"/>
      <c r="G89" s="400"/>
      <c r="H89" s="425"/>
      <c r="I89" s="425"/>
      <c r="J89" s="425"/>
      <c r="K89" s="425"/>
      <c r="L89" s="425"/>
      <c r="M89" s="425"/>
      <c r="N89" s="425"/>
      <c r="O89" s="426"/>
      <c r="P89" s="401"/>
      <c r="Q89" s="401"/>
      <c r="R89" s="401"/>
      <c r="S89" s="401"/>
      <c r="T89" s="401"/>
      <c r="U89" s="401"/>
      <c r="V89" s="401"/>
      <c r="W89" s="401"/>
      <c r="X89" s="796"/>
      <c r="Y89" s="293" t="s">
        <v>54</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0"/>
      <c r="B90" s="300" t="s">
        <v>245</v>
      </c>
      <c r="C90" s="300"/>
      <c r="D90" s="300"/>
      <c r="E90" s="300"/>
      <c r="F90" s="301"/>
      <c r="G90" s="321" t="s">
        <v>30</v>
      </c>
      <c r="H90" s="305"/>
      <c r="I90" s="305"/>
      <c r="J90" s="305"/>
      <c r="K90" s="305"/>
      <c r="L90" s="305"/>
      <c r="M90" s="305"/>
      <c r="N90" s="305"/>
      <c r="O90" s="306"/>
      <c r="P90" s="308" t="s">
        <v>111</v>
      </c>
      <c r="Q90" s="305"/>
      <c r="R90" s="305"/>
      <c r="S90" s="305"/>
      <c r="T90" s="305"/>
      <c r="U90" s="305"/>
      <c r="V90" s="305"/>
      <c r="W90" s="305"/>
      <c r="X90" s="306"/>
      <c r="Y90" s="323"/>
      <c r="Z90" s="324"/>
      <c r="AA90" s="325"/>
      <c r="AB90" s="789" t="s">
        <v>43</v>
      </c>
      <c r="AC90" s="790"/>
      <c r="AD90" s="791"/>
      <c r="AE90" s="359" t="s">
        <v>420</v>
      </c>
      <c r="AF90" s="359"/>
      <c r="AG90" s="359"/>
      <c r="AH90" s="359"/>
      <c r="AI90" s="359" t="s">
        <v>76</v>
      </c>
      <c r="AJ90" s="359"/>
      <c r="AK90" s="359"/>
      <c r="AL90" s="359"/>
      <c r="AM90" s="359" t="s">
        <v>507</v>
      </c>
      <c r="AN90" s="359"/>
      <c r="AO90" s="359"/>
      <c r="AP90" s="359"/>
      <c r="AQ90" s="260" t="s">
        <v>304</v>
      </c>
      <c r="AR90" s="261"/>
      <c r="AS90" s="261"/>
      <c r="AT90" s="262"/>
      <c r="AU90" s="287" t="s">
        <v>231</v>
      </c>
      <c r="AV90" s="287"/>
      <c r="AW90" s="287"/>
      <c r="AX90" s="288"/>
      <c r="AY90">
        <f>COUNTA($G$92)</f>
        <v>0</v>
      </c>
    </row>
    <row r="91" spans="1:51" ht="18.75" hidden="1" customHeight="1" x14ac:dyDescent="0.15">
      <c r="A91" s="880"/>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7"/>
      <c r="AC91" s="708"/>
      <c r="AD91" s="709"/>
      <c r="AE91" s="359"/>
      <c r="AF91" s="359"/>
      <c r="AG91" s="359"/>
      <c r="AH91" s="359"/>
      <c r="AI91" s="359"/>
      <c r="AJ91" s="359"/>
      <c r="AK91" s="359"/>
      <c r="AL91" s="359"/>
      <c r="AM91" s="359"/>
      <c r="AN91" s="359"/>
      <c r="AO91" s="359"/>
      <c r="AP91" s="359"/>
      <c r="AQ91" s="289"/>
      <c r="AR91" s="227"/>
      <c r="AS91" s="225" t="s">
        <v>305</v>
      </c>
      <c r="AT91" s="226"/>
      <c r="AU91" s="227"/>
      <c r="AV91" s="227"/>
      <c r="AW91" s="228" t="s">
        <v>281</v>
      </c>
      <c r="AX91" s="229"/>
      <c r="AY91">
        <f>$AY$90</f>
        <v>0</v>
      </c>
    </row>
    <row r="92" spans="1:51" ht="23.25" hidden="1" customHeight="1" x14ac:dyDescent="0.15">
      <c r="A92" s="880"/>
      <c r="B92" s="300"/>
      <c r="C92" s="300"/>
      <c r="D92" s="300"/>
      <c r="E92" s="300"/>
      <c r="F92" s="301"/>
      <c r="G92" s="419"/>
      <c r="H92" s="420"/>
      <c r="I92" s="420"/>
      <c r="J92" s="420"/>
      <c r="K92" s="420"/>
      <c r="L92" s="420"/>
      <c r="M92" s="420"/>
      <c r="N92" s="420"/>
      <c r="O92" s="421"/>
      <c r="P92" s="420"/>
      <c r="Q92" s="792"/>
      <c r="R92" s="792"/>
      <c r="S92" s="792"/>
      <c r="T92" s="792"/>
      <c r="U92" s="792"/>
      <c r="V92" s="792"/>
      <c r="W92" s="792"/>
      <c r="X92" s="793"/>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0"/>
      <c r="B93" s="300"/>
      <c r="C93" s="300"/>
      <c r="D93" s="300"/>
      <c r="E93" s="300"/>
      <c r="F93" s="301"/>
      <c r="G93" s="422"/>
      <c r="H93" s="423"/>
      <c r="I93" s="423"/>
      <c r="J93" s="423"/>
      <c r="K93" s="423"/>
      <c r="L93" s="423"/>
      <c r="M93" s="423"/>
      <c r="N93" s="423"/>
      <c r="O93" s="424"/>
      <c r="P93" s="794"/>
      <c r="Q93" s="794"/>
      <c r="R93" s="794"/>
      <c r="S93" s="794"/>
      <c r="T93" s="794"/>
      <c r="U93" s="794"/>
      <c r="V93" s="794"/>
      <c r="W93" s="794"/>
      <c r="X93" s="795"/>
      <c r="Y93" s="293" t="s">
        <v>92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0"/>
      <c r="B94" s="303"/>
      <c r="C94" s="303"/>
      <c r="D94" s="303"/>
      <c r="E94" s="303"/>
      <c r="F94" s="304"/>
      <c r="G94" s="400"/>
      <c r="H94" s="425"/>
      <c r="I94" s="425"/>
      <c r="J94" s="425"/>
      <c r="K94" s="425"/>
      <c r="L94" s="425"/>
      <c r="M94" s="425"/>
      <c r="N94" s="425"/>
      <c r="O94" s="426"/>
      <c r="P94" s="401"/>
      <c r="Q94" s="401"/>
      <c r="R94" s="401"/>
      <c r="S94" s="401"/>
      <c r="T94" s="401"/>
      <c r="U94" s="401"/>
      <c r="V94" s="401"/>
      <c r="W94" s="401"/>
      <c r="X94" s="796"/>
      <c r="Y94" s="293" t="s">
        <v>54</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0"/>
      <c r="B95" s="300" t="s">
        <v>245</v>
      </c>
      <c r="C95" s="300"/>
      <c r="D95" s="300"/>
      <c r="E95" s="300"/>
      <c r="F95" s="301"/>
      <c r="G95" s="321" t="s">
        <v>30</v>
      </c>
      <c r="H95" s="305"/>
      <c r="I95" s="305"/>
      <c r="J95" s="305"/>
      <c r="K95" s="305"/>
      <c r="L95" s="305"/>
      <c r="M95" s="305"/>
      <c r="N95" s="305"/>
      <c r="O95" s="306"/>
      <c r="P95" s="308" t="s">
        <v>111</v>
      </c>
      <c r="Q95" s="305"/>
      <c r="R95" s="305"/>
      <c r="S95" s="305"/>
      <c r="T95" s="305"/>
      <c r="U95" s="305"/>
      <c r="V95" s="305"/>
      <c r="W95" s="305"/>
      <c r="X95" s="306"/>
      <c r="Y95" s="323"/>
      <c r="Z95" s="324"/>
      <c r="AA95" s="325"/>
      <c r="AB95" s="789" t="s">
        <v>43</v>
      </c>
      <c r="AC95" s="790"/>
      <c r="AD95" s="791"/>
      <c r="AE95" s="359" t="s">
        <v>420</v>
      </c>
      <c r="AF95" s="359"/>
      <c r="AG95" s="359"/>
      <c r="AH95" s="359"/>
      <c r="AI95" s="359" t="s">
        <v>76</v>
      </c>
      <c r="AJ95" s="359"/>
      <c r="AK95" s="359"/>
      <c r="AL95" s="359"/>
      <c r="AM95" s="359" t="s">
        <v>507</v>
      </c>
      <c r="AN95" s="359"/>
      <c r="AO95" s="359"/>
      <c r="AP95" s="359"/>
      <c r="AQ95" s="260" t="s">
        <v>304</v>
      </c>
      <c r="AR95" s="261"/>
      <c r="AS95" s="261"/>
      <c r="AT95" s="262"/>
      <c r="AU95" s="287" t="s">
        <v>231</v>
      </c>
      <c r="AV95" s="287"/>
      <c r="AW95" s="287"/>
      <c r="AX95" s="288"/>
      <c r="AY95">
        <f>COUNTA($G$97)</f>
        <v>0</v>
      </c>
    </row>
    <row r="96" spans="1:51" ht="18.75" hidden="1" customHeight="1" x14ac:dyDescent="0.15">
      <c r="A96" s="880"/>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7"/>
      <c r="AC96" s="708"/>
      <c r="AD96" s="709"/>
      <c r="AE96" s="359"/>
      <c r="AF96" s="359"/>
      <c r="AG96" s="359"/>
      <c r="AH96" s="359"/>
      <c r="AI96" s="359"/>
      <c r="AJ96" s="359"/>
      <c r="AK96" s="359"/>
      <c r="AL96" s="359"/>
      <c r="AM96" s="359"/>
      <c r="AN96" s="359"/>
      <c r="AO96" s="359"/>
      <c r="AP96" s="359"/>
      <c r="AQ96" s="289"/>
      <c r="AR96" s="227"/>
      <c r="AS96" s="225" t="s">
        <v>305</v>
      </c>
      <c r="AT96" s="226"/>
      <c r="AU96" s="227"/>
      <c r="AV96" s="227"/>
      <c r="AW96" s="228" t="s">
        <v>281</v>
      </c>
      <c r="AX96" s="229"/>
      <c r="AY96">
        <f>$AY$95</f>
        <v>0</v>
      </c>
    </row>
    <row r="97" spans="1:51" ht="23.25" hidden="1" customHeight="1" x14ac:dyDescent="0.15">
      <c r="A97" s="880"/>
      <c r="B97" s="300"/>
      <c r="C97" s="300"/>
      <c r="D97" s="300"/>
      <c r="E97" s="300"/>
      <c r="F97" s="301"/>
      <c r="G97" s="419"/>
      <c r="H97" s="420"/>
      <c r="I97" s="420"/>
      <c r="J97" s="420"/>
      <c r="K97" s="420"/>
      <c r="L97" s="420"/>
      <c r="M97" s="420"/>
      <c r="N97" s="420"/>
      <c r="O97" s="421"/>
      <c r="P97" s="420"/>
      <c r="Q97" s="792"/>
      <c r="R97" s="792"/>
      <c r="S97" s="792"/>
      <c r="T97" s="792"/>
      <c r="U97" s="792"/>
      <c r="V97" s="792"/>
      <c r="W97" s="792"/>
      <c r="X97" s="793"/>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0"/>
      <c r="B98" s="300"/>
      <c r="C98" s="300"/>
      <c r="D98" s="300"/>
      <c r="E98" s="300"/>
      <c r="F98" s="301"/>
      <c r="G98" s="422"/>
      <c r="H98" s="423"/>
      <c r="I98" s="423"/>
      <c r="J98" s="423"/>
      <c r="K98" s="423"/>
      <c r="L98" s="423"/>
      <c r="M98" s="423"/>
      <c r="N98" s="423"/>
      <c r="O98" s="424"/>
      <c r="P98" s="794"/>
      <c r="Q98" s="794"/>
      <c r="R98" s="794"/>
      <c r="S98" s="794"/>
      <c r="T98" s="794"/>
      <c r="U98" s="794"/>
      <c r="V98" s="794"/>
      <c r="W98" s="794"/>
      <c r="X98" s="795"/>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1"/>
      <c r="B99" s="797"/>
      <c r="C99" s="797"/>
      <c r="D99" s="797"/>
      <c r="E99" s="797"/>
      <c r="F99" s="798"/>
      <c r="G99" s="799"/>
      <c r="H99" s="474"/>
      <c r="I99" s="474"/>
      <c r="J99" s="474"/>
      <c r="K99" s="474"/>
      <c r="L99" s="474"/>
      <c r="M99" s="474"/>
      <c r="N99" s="474"/>
      <c r="O99" s="800"/>
      <c r="P99" s="801"/>
      <c r="Q99" s="801"/>
      <c r="R99" s="801"/>
      <c r="S99" s="801"/>
      <c r="T99" s="801"/>
      <c r="U99" s="801"/>
      <c r="V99" s="801"/>
      <c r="W99" s="801"/>
      <c r="X99" s="802"/>
      <c r="Y99" s="329" t="s">
        <v>54</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3" t="s">
        <v>405</v>
      </c>
      <c r="B100" s="804"/>
      <c r="C100" s="804"/>
      <c r="D100" s="804"/>
      <c r="E100" s="804"/>
      <c r="F100" s="805"/>
      <c r="G100" s="820" t="s">
        <v>7</v>
      </c>
      <c r="H100" s="820"/>
      <c r="I100" s="820"/>
      <c r="J100" s="820"/>
      <c r="K100" s="820"/>
      <c r="L100" s="820"/>
      <c r="M100" s="820"/>
      <c r="N100" s="820"/>
      <c r="O100" s="820"/>
      <c r="P100" s="820"/>
      <c r="Q100" s="820"/>
      <c r="R100" s="820"/>
      <c r="S100" s="820"/>
      <c r="T100" s="820"/>
      <c r="U100" s="820"/>
      <c r="V100" s="820"/>
      <c r="W100" s="820"/>
      <c r="X100" s="821"/>
      <c r="Y100" s="340"/>
      <c r="Z100" s="341"/>
      <c r="AA100" s="342"/>
      <c r="AB100" s="343" t="s">
        <v>43</v>
      </c>
      <c r="AC100" s="343"/>
      <c r="AD100" s="343"/>
      <c r="AE100" s="344" t="s">
        <v>420</v>
      </c>
      <c r="AF100" s="345"/>
      <c r="AG100" s="345"/>
      <c r="AH100" s="346"/>
      <c r="AI100" s="344" t="s">
        <v>76</v>
      </c>
      <c r="AJ100" s="345"/>
      <c r="AK100" s="345"/>
      <c r="AL100" s="346"/>
      <c r="AM100" s="344" t="s">
        <v>507</v>
      </c>
      <c r="AN100" s="345"/>
      <c r="AO100" s="345"/>
      <c r="AP100" s="346"/>
      <c r="AQ100" s="347" t="s">
        <v>158</v>
      </c>
      <c r="AR100" s="348"/>
      <c r="AS100" s="348"/>
      <c r="AT100" s="349"/>
      <c r="AU100" s="347" t="s">
        <v>285</v>
      </c>
      <c r="AV100" s="348"/>
      <c r="AW100" s="348"/>
      <c r="AX100" s="350"/>
    </row>
    <row r="101" spans="1:51" ht="23.25" customHeight="1" x14ac:dyDescent="0.15">
      <c r="A101" s="806"/>
      <c r="B101" s="807"/>
      <c r="C101" s="807"/>
      <c r="D101" s="807"/>
      <c r="E101" s="807"/>
      <c r="F101" s="808"/>
      <c r="G101" s="420" t="s">
        <v>646</v>
      </c>
      <c r="H101" s="420"/>
      <c r="I101" s="420"/>
      <c r="J101" s="420"/>
      <c r="K101" s="420"/>
      <c r="L101" s="420"/>
      <c r="M101" s="420"/>
      <c r="N101" s="420"/>
      <c r="O101" s="420"/>
      <c r="P101" s="420"/>
      <c r="Q101" s="420"/>
      <c r="R101" s="420"/>
      <c r="S101" s="420"/>
      <c r="T101" s="420"/>
      <c r="U101" s="420"/>
      <c r="V101" s="420"/>
      <c r="W101" s="420"/>
      <c r="X101" s="421"/>
      <c r="Y101" s="351" t="s">
        <v>55</v>
      </c>
      <c r="Z101" s="108"/>
      <c r="AA101" s="109"/>
      <c r="AB101" s="233" t="s">
        <v>647</v>
      </c>
      <c r="AC101" s="233"/>
      <c r="AD101" s="233"/>
      <c r="AE101" s="249">
        <v>29</v>
      </c>
      <c r="AF101" s="249"/>
      <c r="AG101" s="249"/>
      <c r="AH101" s="249"/>
      <c r="AI101" s="249">
        <v>15</v>
      </c>
      <c r="AJ101" s="249"/>
      <c r="AK101" s="249"/>
      <c r="AL101" s="249"/>
      <c r="AM101" s="249">
        <v>28</v>
      </c>
      <c r="AN101" s="249"/>
      <c r="AO101" s="249"/>
      <c r="AP101" s="249"/>
      <c r="AQ101" s="249" t="s">
        <v>694</v>
      </c>
      <c r="AR101" s="249"/>
      <c r="AS101" s="249"/>
      <c r="AT101" s="249"/>
      <c r="AU101" s="234" t="s">
        <v>694</v>
      </c>
      <c r="AV101" s="235"/>
      <c r="AW101" s="235"/>
      <c r="AX101" s="239"/>
    </row>
    <row r="102" spans="1:51" ht="23.25" customHeight="1" x14ac:dyDescent="0.15">
      <c r="A102" s="723"/>
      <c r="B102" s="724"/>
      <c r="C102" s="724"/>
      <c r="D102" s="724"/>
      <c r="E102" s="724"/>
      <c r="F102" s="725"/>
      <c r="G102" s="425"/>
      <c r="H102" s="425"/>
      <c r="I102" s="425"/>
      <c r="J102" s="425"/>
      <c r="K102" s="425"/>
      <c r="L102" s="425"/>
      <c r="M102" s="425"/>
      <c r="N102" s="425"/>
      <c r="O102" s="425"/>
      <c r="P102" s="425"/>
      <c r="Q102" s="425"/>
      <c r="R102" s="425"/>
      <c r="S102" s="425"/>
      <c r="T102" s="425"/>
      <c r="U102" s="425"/>
      <c r="V102" s="425"/>
      <c r="W102" s="425"/>
      <c r="X102" s="426"/>
      <c r="Y102" s="352" t="s">
        <v>122</v>
      </c>
      <c r="Z102" s="353"/>
      <c r="AA102" s="354"/>
      <c r="AB102" s="233" t="s">
        <v>647</v>
      </c>
      <c r="AC102" s="233"/>
      <c r="AD102" s="233"/>
      <c r="AE102" s="249">
        <v>31</v>
      </c>
      <c r="AF102" s="249"/>
      <c r="AG102" s="249"/>
      <c r="AH102" s="249"/>
      <c r="AI102" s="249">
        <v>24</v>
      </c>
      <c r="AJ102" s="249"/>
      <c r="AK102" s="249"/>
      <c r="AL102" s="249"/>
      <c r="AM102" s="249">
        <v>29</v>
      </c>
      <c r="AN102" s="249"/>
      <c r="AO102" s="249"/>
      <c r="AP102" s="249"/>
      <c r="AQ102" s="249">
        <v>11</v>
      </c>
      <c r="AR102" s="249"/>
      <c r="AS102" s="249"/>
      <c r="AT102" s="249"/>
      <c r="AU102" s="258">
        <v>14</v>
      </c>
      <c r="AV102" s="259"/>
      <c r="AW102" s="259"/>
      <c r="AX102" s="355"/>
    </row>
    <row r="103" spans="1:51" ht="31.5" hidden="1" customHeight="1" x14ac:dyDescent="0.15">
      <c r="A103" s="720" t="s">
        <v>405</v>
      </c>
      <c r="B103" s="721"/>
      <c r="C103" s="721"/>
      <c r="D103" s="721"/>
      <c r="E103" s="721"/>
      <c r="F103" s="722"/>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420</v>
      </c>
      <c r="AF103" s="359"/>
      <c r="AG103" s="359"/>
      <c r="AH103" s="359"/>
      <c r="AI103" s="359" t="s">
        <v>76</v>
      </c>
      <c r="AJ103" s="359"/>
      <c r="AK103" s="359"/>
      <c r="AL103" s="359"/>
      <c r="AM103" s="359" t="s">
        <v>507</v>
      </c>
      <c r="AN103" s="359"/>
      <c r="AO103" s="359"/>
      <c r="AP103" s="359"/>
      <c r="AQ103" s="360" t="s">
        <v>158</v>
      </c>
      <c r="AR103" s="361"/>
      <c r="AS103" s="361"/>
      <c r="AT103" s="361"/>
      <c r="AU103" s="360" t="s">
        <v>285</v>
      </c>
      <c r="AV103" s="361"/>
      <c r="AW103" s="361"/>
      <c r="AX103" s="362"/>
      <c r="AY103">
        <f>COUNTA($G$104)</f>
        <v>0</v>
      </c>
    </row>
    <row r="104" spans="1:51" ht="23.25" hidden="1" customHeight="1" x14ac:dyDescent="0.15">
      <c r="A104" s="806"/>
      <c r="B104" s="807"/>
      <c r="C104" s="807"/>
      <c r="D104" s="807"/>
      <c r="E104" s="807"/>
      <c r="F104" s="808"/>
      <c r="G104" s="420"/>
      <c r="H104" s="420"/>
      <c r="I104" s="420"/>
      <c r="J104" s="420"/>
      <c r="K104" s="420"/>
      <c r="L104" s="420"/>
      <c r="M104" s="420"/>
      <c r="N104" s="420"/>
      <c r="O104" s="420"/>
      <c r="P104" s="420"/>
      <c r="Q104" s="420"/>
      <c r="R104" s="420"/>
      <c r="S104" s="420"/>
      <c r="T104" s="420"/>
      <c r="U104" s="420"/>
      <c r="V104" s="420"/>
      <c r="W104" s="420"/>
      <c r="X104" s="421"/>
      <c r="Y104" s="363" t="s">
        <v>55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3"/>
      <c r="B105" s="724"/>
      <c r="C105" s="724"/>
      <c r="D105" s="724"/>
      <c r="E105" s="724"/>
      <c r="F105" s="725"/>
      <c r="G105" s="425"/>
      <c r="H105" s="425"/>
      <c r="I105" s="425"/>
      <c r="J105" s="425"/>
      <c r="K105" s="425"/>
      <c r="L105" s="425"/>
      <c r="M105" s="425"/>
      <c r="N105" s="425"/>
      <c r="O105" s="425"/>
      <c r="P105" s="425"/>
      <c r="Q105" s="425"/>
      <c r="R105" s="425"/>
      <c r="S105" s="425"/>
      <c r="T105" s="425"/>
      <c r="U105" s="425"/>
      <c r="V105" s="425"/>
      <c r="W105" s="425"/>
      <c r="X105" s="426"/>
      <c r="Y105" s="352" t="s">
        <v>122</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0" t="s">
        <v>405</v>
      </c>
      <c r="B106" s="721"/>
      <c r="C106" s="721"/>
      <c r="D106" s="721"/>
      <c r="E106" s="721"/>
      <c r="F106" s="722"/>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420</v>
      </c>
      <c r="AF106" s="359"/>
      <c r="AG106" s="359"/>
      <c r="AH106" s="359"/>
      <c r="AI106" s="359" t="s">
        <v>76</v>
      </c>
      <c r="AJ106" s="359"/>
      <c r="AK106" s="359"/>
      <c r="AL106" s="359"/>
      <c r="AM106" s="359" t="s">
        <v>507</v>
      </c>
      <c r="AN106" s="359"/>
      <c r="AO106" s="359"/>
      <c r="AP106" s="359"/>
      <c r="AQ106" s="360" t="s">
        <v>158</v>
      </c>
      <c r="AR106" s="361"/>
      <c r="AS106" s="361"/>
      <c r="AT106" s="361"/>
      <c r="AU106" s="360" t="s">
        <v>285</v>
      </c>
      <c r="AV106" s="361"/>
      <c r="AW106" s="361"/>
      <c r="AX106" s="362"/>
      <c r="AY106">
        <f>COUNTA($G$107)</f>
        <v>0</v>
      </c>
    </row>
    <row r="107" spans="1:51" ht="23.25" hidden="1" customHeight="1" x14ac:dyDescent="0.15">
      <c r="A107" s="806"/>
      <c r="B107" s="807"/>
      <c r="C107" s="807"/>
      <c r="D107" s="807"/>
      <c r="E107" s="807"/>
      <c r="F107" s="808"/>
      <c r="G107" s="420"/>
      <c r="H107" s="420"/>
      <c r="I107" s="420"/>
      <c r="J107" s="420"/>
      <c r="K107" s="420"/>
      <c r="L107" s="420"/>
      <c r="M107" s="420"/>
      <c r="N107" s="420"/>
      <c r="O107" s="420"/>
      <c r="P107" s="420"/>
      <c r="Q107" s="420"/>
      <c r="R107" s="420"/>
      <c r="S107" s="420"/>
      <c r="T107" s="420"/>
      <c r="U107" s="420"/>
      <c r="V107" s="420"/>
      <c r="W107" s="420"/>
      <c r="X107" s="421"/>
      <c r="Y107" s="363" t="s">
        <v>55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3"/>
      <c r="B108" s="724"/>
      <c r="C108" s="724"/>
      <c r="D108" s="724"/>
      <c r="E108" s="724"/>
      <c r="F108" s="725"/>
      <c r="G108" s="425"/>
      <c r="H108" s="425"/>
      <c r="I108" s="425"/>
      <c r="J108" s="425"/>
      <c r="K108" s="425"/>
      <c r="L108" s="425"/>
      <c r="M108" s="425"/>
      <c r="N108" s="425"/>
      <c r="O108" s="425"/>
      <c r="P108" s="425"/>
      <c r="Q108" s="425"/>
      <c r="R108" s="425"/>
      <c r="S108" s="425"/>
      <c r="T108" s="425"/>
      <c r="U108" s="425"/>
      <c r="V108" s="425"/>
      <c r="W108" s="425"/>
      <c r="X108" s="426"/>
      <c r="Y108" s="352" t="s">
        <v>122</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0" t="s">
        <v>405</v>
      </c>
      <c r="B109" s="721"/>
      <c r="C109" s="721"/>
      <c r="D109" s="721"/>
      <c r="E109" s="721"/>
      <c r="F109" s="722"/>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420</v>
      </c>
      <c r="AF109" s="359"/>
      <c r="AG109" s="359"/>
      <c r="AH109" s="359"/>
      <c r="AI109" s="359" t="s">
        <v>76</v>
      </c>
      <c r="AJ109" s="359"/>
      <c r="AK109" s="359"/>
      <c r="AL109" s="359"/>
      <c r="AM109" s="359" t="s">
        <v>507</v>
      </c>
      <c r="AN109" s="359"/>
      <c r="AO109" s="359"/>
      <c r="AP109" s="359"/>
      <c r="AQ109" s="360" t="s">
        <v>158</v>
      </c>
      <c r="AR109" s="361"/>
      <c r="AS109" s="361"/>
      <c r="AT109" s="361"/>
      <c r="AU109" s="360" t="s">
        <v>285</v>
      </c>
      <c r="AV109" s="361"/>
      <c r="AW109" s="361"/>
      <c r="AX109" s="362"/>
      <c r="AY109">
        <f>COUNTA($G$110)</f>
        <v>0</v>
      </c>
    </row>
    <row r="110" spans="1:51" ht="23.25" hidden="1" customHeight="1" x14ac:dyDescent="0.15">
      <c r="A110" s="806"/>
      <c r="B110" s="807"/>
      <c r="C110" s="807"/>
      <c r="D110" s="807"/>
      <c r="E110" s="807"/>
      <c r="F110" s="808"/>
      <c r="G110" s="420"/>
      <c r="H110" s="420"/>
      <c r="I110" s="420"/>
      <c r="J110" s="420"/>
      <c r="K110" s="420"/>
      <c r="L110" s="420"/>
      <c r="M110" s="420"/>
      <c r="N110" s="420"/>
      <c r="O110" s="420"/>
      <c r="P110" s="420"/>
      <c r="Q110" s="420"/>
      <c r="R110" s="420"/>
      <c r="S110" s="420"/>
      <c r="T110" s="420"/>
      <c r="U110" s="420"/>
      <c r="V110" s="420"/>
      <c r="W110" s="420"/>
      <c r="X110" s="421"/>
      <c r="Y110" s="363" t="s">
        <v>55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3"/>
      <c r="B111" s="724"/>
      <c r="C111" s="724"/>
      <c r="D111" s="724"/>
      <c r="E111" s="724"/>
      <c r="F111" s="725"/>
      <c r="G111" s="425"/>
      <c r="H111" s="425"/>
      <c r="I111" s="425"/>
      <c r="J111" s="425"/>
      <c r="K111" s="425"/>
      <c r="L111" s="425"/>
      <c r="M111" s="425"/>
      <c r="N111" s="425"/>
      <c r="O111" s="425"/>
      <c r="P111" s="425"/>
      <c r="Q111" s="425"/>
      <c r="R111" s="425"/>
      <c r="S111" s="425"/>
      <c r="T111" s="425"/>
      <c r="U111" s="425"/>
      <c r="V111" s="425"/>
      <c r="W111" s="425"/>
      <c r="X111" s="426"/>
      <c r="Y111" s="352" t="s">
        <v>122</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0" t="s">
        <v>405</v>
      </c>
      <c r="B112" s="721"/>
      <c r="C112" s="721"/>
      <c r="D112" s="721"/>
      <c r="E112" s="721"/>
      <c r="F112" s="722"/>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420</v>
      </c>
      <c r="AF112" s="359"/>
      <c r="AG112" s="359"/>
      <c r="AH112" s="359"/>
      <c r="AI112" s="359" t="s">
        <v>76</v>
      </c>
      <c r="AJ112" s="359"/>
      <c r="AK112" s="359"/>
      <c r="AL112" s="359"/>
      <c r="AM112" s="359" t="s">
        <v>507</v>
      </c>
      <c r="AN112" s="359"/>
      <c r="AO112" s="359"/>
      <c r="AP112" s="359"/>
      <c r="AQ112" s="360" t="s">
        <v>158</v>
      </c>
      <c r="AR112" s="361"/>
      <c r="AS112" s="361"/>
      <c r="AT112" s="361"/>
      <c r="AU112" s="360" t="s">
        <v>285</v>
      </c>
      <c r="AV112" s="361"/>
      <c r="AW112" s="361"/>
      <c r="AX112" s="362"/>
      <c r="AY112">
        <f>COUNTA($G$113)</f>
        <v>0</v>
      </c>
    </row>
    <row r="113" spans="1:51" ht="23.25" hidden="1" customHeight="1" x14ac:dyDescent="0.15">
      <c r="A113" s="806"/>
      <c r="B113" s="807"/>
      <c r="C113" s="807"/>
      <c r="D113" s="807"/>
      <c r="E113" s="807"/>
      <c r="F113" s="808"/>
      <c r="G113" s="420"/>
      <c r="H113" s="420"/>
      <c r="I113" s="420"/>
      <c r="J113" s="420"/>
      <c r="K113" s="420"/>
      <c r="L113" s="420"/>
      <c r="M113" s="420"/>
      <c r="N113" s="420"/>
      <c r="O113" s="420"/>
      <c r="P113" s="420"/>
      <c r="Q113" s="420"/>
      <c r="R113" s="420"/>
      <c r="S113" s="420"/>
      <c r="T113" s="420"/>
      <c r="U113" s="420"/>
      <c r="V113" s="420"/>
      <c r="W113" s="420"/>
      <c r="X113" s="421"/>
      <c r="Y113" s="363" t="s">
        <v>55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3"/>
      <c r="B114" s="724"/>
      <c r="C114" s="724"/>
      <c r="D114" s="724"/>
      <c r="E114" s="724"/>
      <c r="F114" s="725"/>
      <c r="G114" s="425"/>
      <c r="H114" s="425"/>
      <c r="I114" s="425"/>
      <c r="J114" s="425"/>
      <c r="K114" s="425"/>
      <c r="L114" s="425"/>
      <c r="M114" s="425"/>
      <c r="N114" s="425"/>
      <c r="O114" s="425"/>
      <c r="P114" s="425"/>
      <c r="Q114" s="425"/>
      <c r="R114" s="425"/>
      <c r="S114" s="425"/>
      <c r="T114" s="425"/>
      <c r="U114" s="425"/>
      <c r="V114" s="425"/>
      <c r="W114" s="425"/>
      <c r="X114" s="426"/>
      <c r="Y114" s="352" t="s">
        <v>122</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9" t="s">
        <v>40</v>
      </c>
      <c r="B115" s="569"/>
      <c r="C115" s="569"/>
      <c r="D115" s="569"/>
      <c r="E115" s="569"/>
      <c r="F115" s="810"/>
      <c r="G115" s="157" t="s">
        <v>56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420</v>
      </c>
      <c r="AF115" s="359"/>
      <c r="AG115" s="359"/>
      <c r="AH115" s="359"/>
      <c r="AI115" s="359" t="s">
        <v>76</v>
      </c>
      <c r="AJ115" s="359"/>
      <c r="AK115" s="359"/>
      <c r="AL115" s="359"/>
      <c r="AM115" s="359" t="s">
        <v>507</v>
      </c>
      <c r="AN115" s="359"/>
      <c r="AO115" s="359"/>
      <c r="AP115" s="359"/>
      <c r="AQ115" s="376" t="s">
        <v>525</v>
      </c>
      <c r="AR115" s="377"/>
      <c r="AS115" s="377"/>
      <c r="AT115" s="377"/>
      <c r="AU115" s="377"/>
      <c r="AV115" s="377"/>
      <c r="AW115" s="377"/>
      <c r="AX115" s="378"/>
    </row>
    <row r="116" spans="1:51" ht="24" customHeight="1" x14ac:dyDescent="0.15">
      <c r="A116" s="811"/>
      <c r="B116" s="812"/>
      <c r="C116" s="812"/>
      <c r="D116" s="812"/>
      <c r="E116" s="812"/>
      <c r="F116" s="813"/>
      <c r="G116" s="816" t="s">
        <v>187</v>
      </c>
      <c r="H116" s="816"/>
      <c r="I116" s="816"/>
      <c r="J116" s="816"/>
      <c r="K116" s="816"/>
      <c r="L116" s="816"/>
      <c r="M116" s="816"/>
      <c r="N116" s="816"/>
      <c r="O116" s="816"/>
      <c r="P116" s="816"/>
      <c r="Q116" s="816"/>
      <c r="R116" s="816"/>
      <c r="S116" s="816"/>
      <c r="T116" s="816"/>
      <c r="U116" s="816"/>
      <c r="V116" s="816"/>
      <c r="W116" s="816"/>
      <c r="X116" s="816"/>
      <c r="Y116" s="379" t="s">
        <v>40</v>
      </c>
      <c r="Z116" s="380"/>
      <c r="AA116" s="381"/>
      <c r="AB116" s="326" t="s">
        <v>694</v>
      </c>
      <c r="AC116" s="327"/>
      <c r="AD116" s="328"/>
      <c r="AE116" s="249" t="s">
        <v>694</v>
      </c>
      <c r="AF116" s="249"/>
      <c r="AG116" s="249"/>
      <c r="AH116" s="249"/>
      <c r="AI116" s="249" t="s">
        <v>694</v>
      </c>
      <c r="AJ116" s="249"/>
      <c r="AK116" s="249"/>
      <c r="AL116" s="249"/>
      <c r="AM116" s="249" t="s">
        <v>694</v>
      </c>
      <c r="AN116" s="249"/>
      <c r="AO116" s="249"/>
      <c r="AP116" s="249"/>
      <c r="AQ116" s="234" t="s">
        <v>694</v>
      </c>
      <c r="AR116" s="235"/>
      <c r="AS116" s="235"/>
      <c r="AT116" s="235"/>
      <c r="AU116" s="235"/>
      <c r="AV116" s="235"/>
      <c r="AW116" s="235"/>
      <c r="AX116" s="239"/>
    </row>
    <row r="117" spans="1:51" ht="24" customHeight="1" x14ac:dyDescent="0.15">
      <c r="A117" s="814"/>
      <c r="B117" s="127"/>
      <c r="C117" s="127"/>
      <c r="D117" s="127"/>
      <c r="E117" s="127"/>
      <c r="F117" s="815"/>
      <c r="G117" s="817"/>
      <c r="H117" s="817"/>
      <c r="I117" s="817"/>
      <c r="J117" s="817"/>
      <c r="K117" s="817"/>
      <c r="L117" s="817"/>
      <c r="M117" s="817"/>
      <c r="N117" s="817"/>
      <c r="O117" s="817"/>
      <c r="P117" s="817"/>
      <c r="Q117" s="817"/>
      <c r="R117" s="817"/>
      <c r="S117" s="817"/>
      <c r="T117" s="817"/>
      <c r="U117" s="817"/>
      <c r="V117" s="817"/>
      <c r="W117" s="817"/>
      <c r="X117" s="817"/>
      <c r="Y117" s="230" t="s">
        <v>99</v>
      </c>
      <c r="Z117" s="353"/>
      <c r="AA117" s="354"/>
      <c r="AB117" s="382" t="s">
        <v>110</v>
      </c>
      <c r="AC117" s="383"/>
      <c r="AD117" s="384"/>
      <c r="AE117" s="385" t="s">
        <v>694</v>
      </c>
      <c r="AF117" s="385"/>
      <c r="AG117" s="385"/>
      <c r="AH117" s="385"/>
      <c r="AI117" s="385" t="s">
        <v>694</v>
      </c>
      <c r="AJ117" s="385"/>
      <c r="AK117" s="385"/>
      <c r="AL117" s="385"/>
      <c r="AM117" s="385" t="s">
        <v>694</v>
      </c>
      <c r="AN117" s="385"/>
      <c r="AO117" s="385"/>
      <c r="AP117" s="385"/>
      <c r="AQ117" s="385" t="s">
        <v>694</v>
      </c>
      <c r="AR117" s="385"/>
      <c r="AS117" s="385"/>
      <c r="AT117" s="385"/>
      <c r="AU117" s="385"/>
      <c r="AV117" s="385"/>
      <c r="AW117" s="385"/>
      <c r="AX117" s="386"/>
    </row>
    <row r="118" spans="1:51" ht="23.25" hidden="1" customHeight="1" x14ac:dyDescent="0.15">
      <c r="A118" s="809" t="s">
        <v>40</v>
      </c>
      <c r="B118" s="569"/>
      <c r="C118" s="569"/>
      <c r="D118" s="569"/>
      <c r="E118" s="569"/>
      <c r="F118" s="810"/>
      <c r="G118" s="157" t="s">
        <v>56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420</v>
      </c>
      <c r="AF118" s="359"/>
      <c r="AG118" s="359"/>
      <c r="AH118" s="359"/>
      <c r="AI118" s="359" t="s">
        <v>76</v>
      </c>
      <c r="AJ118" s="359"/>
      <c r="AK118" s="359"/>
      <c r="AL118" s="359"/>
      <c r="AM118" s="359" t="s">
        <v>507</v>
      </c>
      <c r="AN118" s="359"/>
      <c r="AO118" s="359"/>
      <c r="AP118" s="359"/>
      <c r="AQ118" s="376" t="s">
        <v>525</v>
      </c>
      <c r="AR118" s="377"/>
      <c r="AS118" s="377"/>
      <c r="AT118" s="377"/>
      <c r="AU118" s="377"/>
      <c r="AV118" s="377"/>
      <c r="AW118" s="377"/>
      <c r="AX118" s="378"/>
      <c r="AY118" s="48">
        <f>IF(SUBSTITUTE(SUBSTITUTE($G$119,"／",""),"　","")="",0,1)</f>
        <v>0</v>
      </c>
    </row>
    <row r="119" spans="1:51" ht="23.25" hidden="1" customHeight="1" x14ac:dyDescent="0.15">
      <c r="A119" s="811"/>
      <c r="B119" s="812"/>
      <c r="C119" s="812"/>
      <c r="D119" s="812"/>
      <c r="E119" s="812"/>
      <c r="F119" s="813"/>
      <c r="G119" s="816" t="s">
        <v>414</v>
      </c>
      <c r="H119" s="816"/>
      <c r="I119" s="816"/>
      <c r="J119" s="816"/>
      <c r="K119" s="816"/>
      <c r="L119" s="816"/>
      <c r="M119" s="816"/>
      <c r="N119" s="816"/>
      <c r="O119" s="816"/>
      <c r="P119" s="816"/>
      <c r="Q119" s="816"/>
      <c r="R119" s="816"/>
      <c r="S119" s="816"/>
      <c r="T119" s="816"/>
      <c r="U119" s="816"/>
      <c r="V119" s="816"/>
      <c r="W119" s="816"/>
      <c r="X119" s="816"/>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4"/>
      <c r="B120" s="127"/>
      <c r="C120" s="127"/>
      <c r="D120" s="127"/>
      <c r="E120" s="127"/>
      <c r="F120" s="815"/>
      <c r="G120" s="817"/>
      <c r="H120" s="817"/>
      <c r="I120" s="817"/>
      <c r="J120" s="817"/>
      <c r="K120" s="817"/>
      <c r="L120" s="817"/>
      <c r="M120" s="817"/>
      <c r="N120" s="817"/>
      <c r="O120" s="817"/>
      <c r="P120" s="817"/>
      <c r="Q120" s="817"/>
      <c r="R120" s="817"/>
      <c r="S120" s="817"/>
      <c r="T120" s="817"/>
      <c r="U120" s="817"/>
      <c r="V120" s="817"/>
      <c r="W120" s="817"/>
      <c r="X120" s="817"/>
      <c r="Y120" s="230" t="s">
        <v>99</v>
      </c>
      <c r="Z120" s="353"/>
      <c r="AA120" s="354"/>
      <c r="AB120" s="382" t="s">
        <v>110</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9" t="s">
        <v>40</v>
      </c>
      <c r="B121" s="569"/>
      <c r="C121" s="569"/>
      <c r="D121" s="569"/>
      <c r="E121" s="569"/>
      <c r="F121" s="810"/>
      <c r="G121" s="157" t="s">
        <v>56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420</v>
      </c>
      <c r="AF121" s="359"/>
      <c r="AG121" s="359"/>
      <c r="AH121" s="359"/>
      <c r="AI121" s="359" t="s">
        <v>76</v>
      </c>
      <c r="AJ121" s="359"/>
      <c r="AK121" s="359"/>
      <c r="AL121" s="359"/>
      <c r="AM121" s="359" t="s">
        <v>507</v>
      </c>
      <c r="AN121" s="359"/>
      <c r="AO121" s="359"/>
      <c r="AP121" s="359"/>
      <c r="AQ121" s="376" t="s">
        <v>525</v>
      </c>
      <c r="AR121" s="377"/>
      <c r="AS121" s="377"/>
      <c r="AT121" s="377"/>
      <c r="AU121" s="377"/>
      <c r="AV121" s="377"/>
      <c r="AW121" s="377"/>
      <c r="AX121" s="378"/>
      <c r="AY121" s="48">
        <f>IF(SUBSTITUTE(SUBSTITUTE($G$122,"／",""),"　","")="",0,1)</f>
        <v>0</v>
      </c>
    </row>
    <row r="122" spans="1:51" ht="23.25" hidden="1" customHeight="1" x14ac:dyDescent="0.15">
      <c r="A122" s="811"/>
      <c r="B122" s="812"/>
      <c r="C122" s="812"/>
      <c r="D122" s="812"/>
      <c r="E122" s="812"/>
      <c r="F122" s="813"/>
      <c r="G122" s="816" t="s">
        <v>187</v>
      </c>
      <c r="H122" s="816"/>
      <c r="I122" s="816"/>
      <c r="J122" s="816"/>
      <c r="K122" s="816"/>
      <c r="L122" s="816"/>
      <c r="M122" s="816"/>
      <c r="N122" s="816"/>
      <c r="O122" s="816"/>
      <c r="P122" s="816"/>
      <c r="Q122" s="816"/>
      <c r="R122" s="816"/>
      <c r="S122" s="816"/>
      <c r="T122" s="816"/>
      <c r="U122" s="816"/>
      <c r="V122" s="816"/>
      <c r="W122" s="816"/>
      <c r="X122" s="816"/>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4"/>
      <c r="B123" s="127"/>
      <c r="C123" s="127"/>
      <c r="D123" s="127"/>
      <c r="E123" s="127"/>
      <c r="F123" s="815"/>
      <c r="G123" s="817"/>
      <c r="H123" s="817"/>
      <c r="I123" s="817"/>
      <c r="J123" s="817"/>
      <c r="K123" s="817"/>
      <c r="L123" s="817"/>
      <c r="M123" s="817"/>
      <c r="N123" s="817"/>
      <c r="O123" s="817"/>
      <c r="P123" s="817"/>
      <c r="Q123" s="817"/>
      <c r="R123" s="817"/>
      <c r="S123" s="817"/>
      <c r="T123" s="817"/>
      <c r="U123" s="817"/>
      <c r="V123" s="817"/>
      <c r="W123" s="817"/>
      <c r="X123" s="817"/>
      <c r="Y123" s="230" t="s">
        <v>99</v>
      </c>
      <c r="Z123" s="353"/>
      <c r="AA123" s="354"/>
      <c r="AB123" s="382" t="s">
        <v>110</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9" t="s">
        <v>40</v>
      </c>
      <c r="B124" s="569"/>
      <c r="C124" s="569"/>
      <c r="D124" s="569"/>
      <c r="E124" s="569"/>
      <c r="F124" s="810"/>
      <c r="G124" s="157" t="s">
        <v>56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420</v>
      </c>
      <c r="AF124" s="359"/>
      <c r="AG124" s="359"/>
      <c r="AH124" s="359"/>
      <c r="AI124" s="359" t="s">
        <v>76</v>
      </c>
      <c r="AJ124" s="359"/>
      <c r="AK124" s="359"/>
      <c r="AL124" s="359"/>
      <c r="AM124" s="359" t="s">
        <v>507</v>
      </c>
      <c r="AN124" s="359"/>
      <c r="AO124" s="359"/>
      <c r="AP124" s="359"/>
      <c r="AQ124" s="376" t="s">
        <v>525</v>
      </c>
      <c r="AR124" s="377"/>
      <c r="AS124" s="377"/>
      <c r="AT124" s="377"/>
      <c r="AU124" s="377"/>
      <c r="AV124" s="377"/>
      <c r="AW124" s="377"/>
      <c r="AX124" s="378"/>
      <c r="AY124" s="48">
        <f>IF(SUBSTITUTE(SUBSTITUTE($G$125,"／",""),"　","")="",0,1)</f>
        <v>0</v>
      </c>
    </row>
    <row r="125" spans="1:51" ht="23.25" hidden="1" customHeight="1" x14ac:dyDescent="0.15">
      <c r="A125" s="811"/>
      <c r="B125" s="812"/>
      <c r="C125" s="812"/>
      <c r="D125" s="812"/>
      <c r="E125" s="812"/>
      <c r="F125" s="813"/>
      <c r="G125" s="816" t="s">
        <v>187</v>
      </c>
      <c r="H125" s="816"/>
      <c r="I125" s="816"/>
      <c r="J125" s="816"/>
      <c r="K125" s="816"/>
      <c r="L125" s="816"/>
      <c r="M125" s="816"/>
      <c r="N125" s="816"/>
      <c r="O125" s="816"/>
      <c r="P125" s="816"/>
      <c r="Q125" s="816"/>
      <c r="R125" s="816"/>
      <c r="S125" s="816"/>
      <c r="T125" s="816"/>
      <c r="U125" s="816"/>
      <c r="V125" s="816"/>
      <c r="W125" s="816"/>
      <c r="X125" s="818"/>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4"/>
      <c r="B126" s="127"/>
      <c r="C126" s="127"/>
      <c r="D126" s="127"/>
      <c r="E126" s="127"/>
      <c r="F126" s="815"/>
      <c r="G126" s="817"/>
      <c r="H126" s="817"/>
      <c r="I126" s="817"/>
      <c r="J126" s="817"/>
      <c r="K126" s="817"/>
      <c r="L126" s="817"/>
      <c r="M126" s="817"/>
      <c r="N126" s="817"/>
      <c r="O126" s="817"/>
      <c r="P126" s="817"/>
      <c r="Q126" s="817"/>
      <c r="R126" s="817"/>
      <c r="S126" s="817"/>
      <c r="T126" s="817"/>
      <c r="U126" s="817"/>
      <c r="V126" s="817"/>
      <c r="W126" s="817"/>
      <c r="X126" s="819"/>
      <c r="Y126" s="230" t="s">
        <v>99</v>
      </c>
      <c r="Z126" s="353"/>
      <c r="AA126" s="354"/>
      <c r="AB126" s="382" t="s">
        <v>110</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2" t="s">
        <v>40</v>
      </c>
      <c r="B127" s="812"/>
      <c r="C127" s="812"/>
      <c r="D127" s="812"/>
      <c r="E127" s="812"/>
      <c r="F127" s="813"/>
      <c r="G127" s="708" t="s">
        <v>56</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43</v>
      </c>
      <c r="AC127" s="708"/>
      <c r="AD127" s="709"/>
      <c r="AE127" s="359" t="s">
        <v>420</v>
      </c>
      <c r="AF127" s="359"/>
      <c r="AG127" s="359"/>
      <c r="AH127" s="359"/>
      <c r="AI127" s="359" t="s">
        <v>76</v>
      </c>
      <c r="AJ127" s="359"/>
      <c r="AK127" s="359"/>
      <c r="AL127" s="359"/>
      <c r="AM127" s="359" t="s">
        <v>507</v>
      </c>
      <c r="AN127" s="359"/>
      <c r="AO127" s="359"/>
      <c r="AP127" s="359"/>
      <c r="AQ127" s="376" t="s">
        <v>525</v>
      </c>
      <c r="AR127" s="377"/>
      <c r="AS127" s="377"/>
      <c r="AT127" s="377"/>
      <c r="AU127" s="377"/>
      <c r="AV127" s="377"/>
      <c r="AW127" s="377"/>
      <c r="AX127" s="378"/>
      <c r="AY127" s="48">
        <f>IF(SUBSTITUTE(SUBSTITUTE($G$128,"／",""),"　","")="",0,1)</f>
        <v>0</v>
      </c>
    </row>
    <row r="128" spans="1:51" ht="23.25" hidden="1" customHeight="1" x14ac:dyDescent="0.15">
      <c r="A128" s="811"/>
      <c r="B128" s="812"/>
      <c r="C128" s="812"/>
      <c r="D128" s="812"/>
      <c r="E128" s="812"/>
      <c r="F128" s="813"/>
      <c r="G128" s="816" t="s">
        <v>187</v>
      </c>
      <c r="H128" s="816"/>
      <c r="I128" s="816"/>
      <c r="J128" s="816"/>
      <c r="K128" s="816"/>
      <c r="L128" s="816"/>
      <c r="M128" s="816"/>
      <c r="N128" s="816"/>
      <c r="O128" s="816"/>
      <c r="P128" s="816"/>
      <c r="Q128" s="816"/>
      <c r="R128" s="816"/>
      <c r="S128" s="816"/>
      <c r="T128" s="816"/>
      <c r="U128" s="816"/>
      <c r="V128" s="816"/>
      <c r="W128" s="816"/>
      <c r="X128" s="816"/>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4"/>
      <c r="B129" s="127"/>
      <c r="C129" s="127"/>
      <c r="D129" s="127"/>
      <c r="E129" s="127"/>
      <c r="F129" s="815"/>
      <c r="G129" s="817"/>
      <c r="H129" s="817"/>
      <c r="I129" s="817"/>
      <c r="J129" s="817"/>
      <c r="K129" s="817"/>
      <c r="L129" s="817"/>
      <c r="M129" s="817"/>
      <c r="N129" s="817"/>
      <c r="O129" s="817"/>
      <c r="P129" s="817"/>
      <c r="Q129" s="817"/>
      <c r="R129" s="817"/>
      <c r="S129" s="817"/>
      <c r="T129" s="817"/>
      <c r="U129" s="817"/>
      <c r="V129" s="817"/>
      <c r="W129" s="817"/>
      <c r="X129" s="817"/>
      <c r="Y129" s="230" t="s">
        <v>99</v>
      </c>
      <c r="Z129" s="353"/>
      <c r="AA129" s="354"/>
      <c r="AB129" s="382" t="s">
        <v>110</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2" t="s">
        <v>211</v>
      </c>
      <c r="B130" s="883"/>
      <c r="C130" s="888" t="s">
        <v>309</v>
      </c>
      <c r="D130" s="883"/>
      <c r="E130" s="393" t="s">
        <v>344</v>
      </c>
      <c r="F130" s="394"/>
      <c r="G130" s="395" t="s">
        <v>384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4"/>
      <c r="B131" s="885"/>
      <c r="C131" s="889"/>
      <c r="D131" s="885"/>
      <c r="E131" s="398" t="s">
        <v>342</v>
      </c>
      <c r="F131" s="399"/>
      <c r="G131" s="400" t="s">
        <v>213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4"/>
      <c r="B132" s="885"/>
      <c r="C132" s="889"/>
      <c r="D132" s="885"/>
      <c r="E132" s="892" t="s">
        <v>299</v>
      </c>
      <c r="F132" s="893"/>
      <c r="G132" s="823" t="s">
        <v>320</v>
      </c>
      <c r="H132" s="243"/>
      <c r="I132" s="243"/>
      <c r="J132" s="243"/>
      <c r="K132" s="243"/>
      <c r="L132" s="243"/>
      <c r="M132" s="243"/>
      <c r="N132" s="243"/>
      <c r="O132" s="243"/>
      <c r="P132" s="243"/>
      <c r="Q132" s="243"/>
      <c r="R132" s="243"/>
      <c r="S132" s="243"/>
      <c r="T132" s="243"/>
      <c r="U132" s="243"/>
      <c r="V132" s="243"/>
      <c r="W132" s="243"/>
      <c r="X132" s="244"/>
      <c r="Y132" s="786"/>
      <c r="Z132" s="787"/>
      <c r="AA132" s="788"/>
      <c r="AB132" s="242" t="s">
        <v>43</v>
      </c>
      <c r="AC132" s="243"/>
      <c r="AD132" s="244"/>
      <c r="AE132" s="260" t="s">
        <v>420</v>
      </c>
      <c r="AF132" s="261"/>
      <c r="AG132" s="261"/>
      <c r="AH132" s="262"/>
      <c r="AI132" s="260" t="s">
        <v>76</v>
      </c>
      <c r="AJ132" s="261"/>
      <c r="AK132" s="261"/>
      <c r="AL132" s="262"/>
      <c r="AM132" s="260" t="s">
        <v>181</v>
      </c>
      <c r="AN132" s="261"/>
      <c r="AO132" s="261"/>
      <c r="AP132" s="262"/>
      <c r="AQ132" s="242" t="s">
        <v>304</v>
      </c>
      <c r="AR132" s="243"/>
      <c r="AS132" s="243"/>
      <c r="AT132" s="244"/>
      <c r="AU132" s="389" t="s">
        <v>325</v>
      </c>
      <c r="AV132" s="389"/>
      <c r="AW132" s="389"/>
      <c r="AX132" s="390"/>
      <c r="AY132">
        <f>COUNTA($G$134)</f>
        <v>1</v>
      </c>
    </row>
    <row r="133" spans="1:51" ht="18.75" customHeight="1" x14ac:dyDescent="0.15">
      <c r="A133" s="884"/>
      <c r="B133" s="885"/>
      <c r="C133" s="889"/>
      <c r="D133" s="885"/>
      <c r="E133" s="889"/>
      <c r="F133" s="894"/>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441</v>
      </c>
      <c r="AR133" s="227"/>
      <c r="AS133" s="225" t="s">
        <v>305</v>
      </c>
      <c r="AT133" s="226"/>
      <c r="AU133" s="224">
        <v>2</v>
      </c>
      <c r="AV133" s="224"/>
      <c r="AW133" s="225" t="s">
        <v>281</v>
      </c>
      <c r="AX133" s="251"/>
      <c r="AY133">
        <f>$AY$132</f>
        <v>1</v>
      </c>
    </row>
    <row r="134" spans="1:51" ht="39.75" customHeight="1" x14ac:dyDescent="0.15">
      <c r="A134" s="884"/>
      <c r="B134" s="885"/>
      <c r="C134" s="889"/>
      <c r="D134" s="885"/>
      <c r="E134" s="889"/>
      <c r="F134" s="894"/>
      <c r="G134" s="419" t="s">
        <v>686</v>
      </c>
      <c r="H134" s="420"/>
      <c r="I134" s="420"/>
      <c r="J134" s="420"/>
      <c r="K134" s="420"/>
      <c r="L134" s="420"/>
      <c r="M134" s="420"/>
      <c r="N134" s="420"/>
      <c r="O134" s="420"/>
      <c r="P134" s="420"/>
      <c r="Q134" s="420"/>
      <c r="R134" s="420"/>
      <c r="S134" s="420"/>
      <c r="T134" s="420"/>
      <c r="U134" s="420"/>
      <c r="V134" s="420"/>
      <c r="W134" s="420"/>
      <c r="X134" s="421"/>
      <c r="Y134" s="280" t="s">
        <v>322</v>
      </c>
      <c r="Z134" s="252"/>
      <c r="AA134" s="253"/>
      <c r="AB134" s="391" t="s">
        <v>647</v>
      </c>
      <c r="AC134" s="392"/>
      <c r="AD134" s="392"/>
      <c r="AE134" s="387">
        <v>56</v>
      </c>
      <c r="AF134" s="237"/>
      <c r="AG134" s="237"/>
      <c r="AH134" s="237"/>
      <c r="AI134" s="387">
        <v>57</v>
      </c>
      <c r="AJ134" s="237"/>
      <c r="AK134" s="237"/>
      <c r="AL134" s="237"/>
      <c r="AM134" s="387" t="s">
        <v>441</v>
      </c>
      <c r="AN134" s="237"/>
      <c r="AO134" s="237"/>
      <c r="AP134" s="237"/>
      <c r="AQ134" s="387" t="s">
        <v>441</v>
      </c>
      <c r="AR134" s="237"/>
      <c r="AS134" s="237"/>
      <c r="AT134" s="237"/>
      <c r="AU134" s="387" t="s">
        <v>441</v>
      </c>
      <c r="AV134" s="237"/>
      <c r="AW134" s="237"/>
      <c r="AX134" s="388"/>
      <c r="AY134">
        <f>$AY$132</f>
        <v>1</v>
      </c>
    </row>
    <row r="135" spans="1:51" ht="39.75" customHeight="1" x14ac:dyDescent="0.15">
      <c r="A135" s="884"/>
      <c r="B135" s="885"/>
      <c r="C135" s="889"/>
      <c r="D135" s="885"/>
      <c r="E135" s="889"/>
      <c r="F135" s="894"/>
      <c r="G135" s="400"/>
      <c r="H135" s="425"/>
      <c r="I135" s="425"/>
      <c r="J135" s="425"/>
      <c r="K135" s="425"/>
      <c r="L135" s="425"/>
      <c r="M135" s="425"/>
      <c r="N135" s="425"/>
      <c r="O135" s="425"/>
      <c r="P135" s="425"/>
      <c r="Q135" s="425"/>
      <c r="R135" s="425"/>
      <c r="S135" s="425"/>
      <c r="T135" s="425"/>
      <c r="U135" s="425"/>
      <c r="V135" s="425"/>
      <c r="W135" s="425"/>
      <c r="X135" s="426"/>
      <c r="Y135" s="200" t="s">
        <v>92</v>
      </c>
      <c r="Z135" s="198"/>
      <c r="AA135" s="199"/>
      <c r="AB135" s="403" t="s">
        <v>647</v>
      </c>
      <c r="AC135" s="281"/>
      <c r="AD135" s="281"/>
      <c r="AE135" s="387" t="s">
        <v>441</v>
      </c>
      <c r="AF135" s="237"/>
      <c r="AG135" s="237"/>
      <c r="AH135" s="237"/>
      <c r="AI135" s="387" t="s">
        <v>441</v>
      </c>
      <c r="AJ135" s="237"/>
      <c r="AK135" s="237"/>
      <c r="AL135" s="237"/>
      <c r="AM135" s="387" t="s">
        <v>441</v>
      </c>
      <c r="AN135" s="237"/>
      <c r="AO135" s="237"/>
      <c r="AP135" s="237"/>
      <c r="AQ135" s="387" t="s">
        <v>441</v>
      </c>
      <c r="AR135" s="237"/>
      <c r="AS135" s="237"/>
      <c r="AT135" s="237"/>
      <c r="AU135" s="387">
        <v>55</v>
      </c>
      <c r="AV135" s="237"/>
      <c r="AW135" s="237"/>
      <c r="AX135" s="388"/>
      <c r="AY135">
        <f>$AY$132</f>
        <v>1</v>
      </c>
    </row>
    <row r="136" spans="1:51" ht="18.75" hidden="1" customHeight="1" x14ac:dyDescent="0.15">
      <c r="A136" s="884"/>
      <c r="B136" s="885"/>
      <c r="C136" s="889"/>
      <c r="D136" s="885"/>
      <c r="E136" s="889"/>
      <c r="F136" s="894"/>
      <c r="G136" s="823" t="s">
        <v>320</v>
      </c>
      <c r="H136" s="243"/>
      <c r="I136" s="243"/>
      <c r="J136" s="243"/>
      <c r="K136" s="243"/>
      <c r="L136" s="243"/>
      <c r="M136" s="243"/>
      <c r="N136" s="243"/>
      <c r="O136" s="243"/>
      <c r="P136" s="243"/>
      <c r="Q136" s="243"/>
      <c r="R136" s="243"/>
      <c r="S136" s="243"/>
      <c r="T136" s="243"/>
      <c r="U136" s="243"/>
      <c r="V136" s="243"/>
      <c r="W136" s="243"/>
      <c r="X136" s="244"/>
      <c r="Y136" s="786"/>
      <c r="Z136" s="787"/>
      <c r="AA136" s="788"/>
      <c r="AB136" s="242" t="s">
        <v>43</v>
      </c>
      <c r="AC136" s="243"/>
      <c r="AD136" s="244"/>
      <c r="AE136" s="260" t="s">
        <v>420</v>
      </c>
      <c r="AF136" s="261"/>
      <c r="AG136" s="261"/>
      <c r="AH136" s="262"/>
      <c r="AI136" s="260" t="s">
        <v>76</v>
      </c>
      <c r="AJ136" s="261"/>
      <c r="AK136" s="261"/>
      <c r="AL136" s="262"/>
      <c r="AM136" s="260" t="s">
        <v>181</v>
      </c>
      <c r="AN136" s="261"/>
      <c r="AO136" s="261"/>
      <c r="AP136" s="262"/>
      <c r="AQ136" s="242" t="s">
        <v>304</v>
      </c>
      <c r="AR136" s="243"/>
      <c r="AS136" s="243"/>
      <c r="AT136" s="244"/>
      <c r="AU136" s="389" t="s">
        <v>325</v>
      </c>
      <c r="AV136" s="389"/>
      <c r="AW136" s="389"/>
      <c r="AX136" s="390"/>
      <c r="AY136">
        <f>COUNTA($G$138)</f>
        <v>0</v>
      </c>
    </row>
    <row r="137" spans="1:51" ht="18.75" hidden="1" customHeight="1" x14ac:dyDescent="0.15">
      <c r="A137" s="884"/>
      <c r="B137" s="885"/>
      <c r="C137" s="889"/>
      <c r="D137" s="885"/>
      <c r="E137" s="889"/>
      <c r="F137" s="894"/>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305</v>
      </c>
      <c r="AT137" s="226"/>
      <c r="AU137" s="224"/>
      <c r="AV137" s="224"/>
      <c r="AW137" s="225" t="s">
        <v>281</v>
      </c>
      <c r="AX137" s="251"/>
      <c r="AY137">
        <f>$AY$136</f>
        <v>0</v>
      </c>
    </row>
    <row r="138" spans="1:51" ht="39.75" hidden="1" customHeight="1" x14ac:dyDescent="0.15">
      <c r="A138" s="884"/>
      <c r="B138" s="885"/>
      <c r="C138" s="889"/>
      <c r="D138" s="885"/>
      <c r="E138" s="889"/>
      <c r="F138" s="894"/>
      <c r="G138" s="419"/>
      <c r="H138" s="420"/>
      <c r="I138" s="420"/>
      <c r="J138" s="420"/>
      <c r="K138" s="420"/>
      <c r="L138" s="420"/>
      <c r="M138" s="420"/>
      <c r="N138" s="420"/>
      <c r="O138" s="420"/>
      <c r="P138" s="420"/>
      <c r="Q138" s="420"/>
      <c r="R138" s="420"/>
      <c r="S138" s="420"/>
      <c r="T138" s="420"/>
      <c r="U138" s="420"/>
      <c r="V138" s="420"/>
      <c r="W138" s="420"/>
      <c r="X138" s="421"/>
      <c r="Y138" s="280" t="s">
        <v>322</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4"/>
      <c r="B139" s="885"/>
      <c r="C139" s="889"/>
      <c r="D139" s="885"/>
      <c r="E139" s="889"/>
      <c r="F139" s="894"/>
      <c r="G139" s="400"/>
      <c r="H139" s="425"/>
      <c r="I139" s="425"/>
      <c r="J139" s="425"/>
      <c r="K139" s="425"/>
      <c r="L139" s="425"/>
      <c r="M139" s="425"/>
      <c r="N139" s="425"/>
      <c r="O139" s="425"/>
      <c r="P139" s="425"/>
      <c r="Q139" s="425"/>
      <c r="R139" s="425"/>
      <c r="S139" s="425"/>
      <c r="T139" s="425"/>
      <c r="U139" s="425"/>
      <c r="V139" s="425"/>
      <c r="W139" s="425"/>
      <c r="X139" s="426"/>
      <c r="Y139" s="200" t="s">
        <v>92</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4"/>
      <c r="B140" s="885"/>
      <c r="C140" s="889"/>
      <c r="D140" s="885"/>
      <c r="E140" s="889"/>
      <c r="F140" s="894"/>
      <c r="G140" s="823" t="s">
        <v>320</v>
      </c>
      <c r="H140" s="243"/>
      <c r="I140" s="243"/>
      <c r="J140" s="243"/>
      <c r="K140" s="243"/>
      <c r="L140" s="243"/>
      <c r="M140" s="243"/>
      <c r="N140" s="243"/>
      <c r="O140" s="243"/>
      <c r="P140" s="243"/>
      <c r="Q140" s="243"/>
      <c r="R140" s="243"/>
      <c r="S140" s="243"/>
      <c r="T140" s="243"/>
      <c r="U140" s="243"/>
      <c r="V140" s="243"/>
      <c r="W140" s="243"/>
      <c r="X140" s="244"/>
      <c r="Y140" s="786"/>
      <c r="Z140" s="787"/>
      <c r="AA140" s="788"/>
      <c r="AB140" s="242" t="s">
        <v>43</v>
      </c>
      <c r="AC140" s="243"/>
      <c r="AD140" s="244"/>
      <c r="AE140" s="260" t="s">
        <v>420</v>
      </c>
      <c r="AF140" s="261"/>
      <c r="AG140" s="261"/>
      <c r="AH140" s="262"/>
      <c r="AI140" s="260" t="s">
        <v>76</v>
      </c>
      <c r="AJ140" s="261"/>
      <c r="AK140" s="261"/>
      <c r="AL140" s="262"/>
      <c r="AM140" s="260" t="s">
        <v>181</v>
      </c>
      <c r="AN140" s="261"/>
      <c r="AO140" s="261"/>
      <c r="AP140" s="262"/>
      <c r="AQ140" s="242" t="s">
        <v>304</v>
      </c>
      <c r="AR140" s="243"/>
      <c r="AS140" s="243"/>
      <c r="AT140" s="244"/>
      <c r="AU140" s="389" t="s">
        <v>325</v>
      </c>
      <c r="AV140" s="389"/>
      <c r="AW140" s="389"/>
      <c r="AX140" s="390"/>
      <c r="AY140">
        <f>COUNTA($G$142)</f>
        <v>0</v>
      </c>
    </row>
    <row r="141" spans="1:51" ht="18.75" hidden="1" customHeight="1" x14ac:dyDescent="0.15">
      <c r="A141" s="884"/>
      <c r="B141" s="885"/>
      <c r="C141" s="889"/>
      <c r="D141" s="885"/>
      <c r="E141" s="889"/>
      <c r="F141" s="894"/>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305</v>
      </c>
      <c r="AT141" s="226"/>
      <c r="AU141" s="224"/>
      <c r="AV141" s="224"/>
      <c r="AW141" s="225" t="s">
        <v>281</v>
      </c>
      <c r="AX141" s="251"/>
      <c r="AY141">
        <f>$AY$140</f>
        <v>0</v>
      </c>
    </row>
    <row r="142" spans="1:51" ht="39.75" hidden="1" customHeight="1" x14ac:dyDescent="0.15">
      <c r="A142" s="884"/>
      <c r="B142" s="885"/>
      <c r="C142" s="889"/>
      <c r="D142" s="885"/>
      <c r="E142" s="889"/>
      <c r="F142" s="894"/>
      <c r="G142" s="419"/>
      <c r="H142" s="420"/>
      <c r="I142" s="420"/>
      <c r="J142" s="420"/>
      <c r="K142" s="420"/>
      <c r="L142" s="420"/>
      <c r="M142" s="420"/>
      <c r="N142" s="420"/>
      <c r="O142" s="420"/>
      <c r="P142" s="420"/>
      <c r="Q142" s="420"/>
      <c r="R142" s="420"/>
      <c r="S142" s="420"/>
      <c r="T142" s="420"/>
      <c r="U142" s="420"/>
      <c r="V142" s="420"/>
      <c r="W142" s="420"/>
      <c r="X142" s="421"/>
      <c r="Y142" s="280" t="s">
        <v>322</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4"/>
      <c r="B143" s="885"/>
      <c r="C143" s="889"/>
      <c r="D143" s="885"/>
      <c r="E143" s="889"/>
      <c r="F143" s="894"/>
      <c r="G143" s="400"/>
      <c r="H143" s="425"/>
      <c r="I143" s="425"/>
      <c r="J143" s="425"/>
      <c r="K143" s="425"/>
      <c r="L143" s="425"/>
      <c r="M143" s="425"/>
      <c r="N143" s="425"/>
      <c r="O143" s="425"/>
      <c r="P143" s="425"/>
      <c r="Q143" s="425"/>
      <c r="R143" s="425"/>
      <c r="S143" s="425"/>
      <c r="T143" s="425"/>
      <c r="U143" s="425"/>
      <c r="V143" s="425"/>
      <c r="W143" s="425"/>
      <c r="X143" s="426"/>
      <c r="Y143" s="200" t="s">
        <v>92</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4"/>
      <c r="B144" s="885"/>
      <c r="C144" s="889"/>
      <c r="D144" s="885"/>
      <c r="E144" s="889"/>
      <c r="F144" s="894"/>
      <c r="G144" s="823" t="s">
        <v>320</v>
      </c>
      <c r="H144" s="243"/>
      <c r="I144" s="243"/>
      <c r="J144" s="243"/>
      <c r="K144" s="243"/>
      <c r="L144" s="243"/>
      <c r="M144" s="243"/>
      <c r="N144" s="243"/>
      <c r="O144" s="243"/>
      <c r="P144" s="243"/>
      <c r="Q144" s="243"/>
      <c r="R144" s="243"/>
      <c r="S144" s="243"/>
      <c r="T144" s="243"/>
      <c r="U144" s="243"/>
      <c r="V144" s="243"/>
      <c r="W144" s="243"/>
      <c r="X144" s="244"/>
      <c r="Y144" s="786"/>
      <c r="Z144" s="787"/>
      <c r="AA144" s="788"/>
      <c r="AB144" s="242" t="s">
        <v>43</v>
      </c>
      <c r="AC144" s="243"/>
      <c r="AD144" s="244"/>
      <c r="AE144" s="260" t="s">
        <v>420</v>
      </c>
      <c r="AF144" s="261"/>
      <c r="AG144" s="261"/>
      <c r="AH144" s="262"/>
      <c r="AI144" s="260" t="s">
        <v>76</v>
      </c>
      <c r="AJ144" s="261"/>
      <c r="AK144" s="261"/>
      <c r="AL144" s="262"/>
      <c r="AM144" s="260" t="s">
        <v>181</v>
      </c>
      <c r="AN144" s="261"/>
      <c r="AO144" s="261"/>
      <c r="AP144" s="262"/>
      <c r="AQ144" s="242" t="s">
        <v>304</v>
      </c>
      <c r="AR144" s="243"/>
      <c r="AS144" s="243"/>
      <c r="AT144" s="244"/>
      <c r="AU144" s="389" t="s">
        <v>325</v>
      </c>
      <c r="AV144" s="389"/>
      <c r="AW144" s="389"/>
      <c r="AX144" s="390"/>
      <c r="AY144">
        <f>COUNTA($G$146)</f>
        <v>0</v>
      </c>
    </row>
    <row r="145" spans="1:51" ht="18.75" hidden="1" customHeight="1" x14ac:dyDescent="0.15">
      <c r="A145" s="884"/>
      <c r="B145" s="885"/>
      <c r="C145" s="889"/>
      <c r="D145" s="885"/>
      <c r="E145" s="889"/>
      <c r="F145" s="894"/>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305</v>
      </c>
      <c r="AT145" s="226"/>
      <c r="AU145" s="224"/>
      <c r="AV145" s="224"/>
      <c r="AW145" s="225" t="s">
        <v>281</v>
      </c>
      <c r="AX145" s="251"/>
      <c r="AY145">
        <f>$AY$144</f>
        <v>0</v>
      </c>
    </row>
    <row r="146" spans="1:51" ht="39.75" hidden="1" customHeight="1" x14ac:dyDescent="0.15">
      <c r="A146" s="884"/>
      <c r="B146" s="885"/>
      <c r="C146" s="889"/>
      <c r="D146" s="885"/>
      <c r="E146" s="889"/>
      <c r="F146" s="894"/>
      <c r="G146" s="419"/>
      <c r="H146" s="420"/>
      <c r="I146" s="420"/>
      <c r="J146" s="420"/>
      <c r="K146" s="420"/>
      <c r="L146" s="420"/>
      <c r="M146" s="420"/>
      <c r="N146" s="420"/>
      <c r="O146" s="420"/>
      <c r="P146" s="420"/>
      <c r="Q146" s="420"/>
      <c r="R146" s="420"/>
      <c r="S146" s="420"/>
      <c r="T146" s="420"/>
      <c r="U146" s="420"/>
      <c r="V146" s="420"/>
      <c r="W146" s="420"/>
      <c r="X146" s="421"/>
      <c r="Y146" s="280" t="s">
        <v>322</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4"/>
      <c r="B147" s="885"/>
      <c r="C147" s="889"/>
      <c r="D147" s="885"/>
      <c r="E147" s="889"/>
      <c r="F147" s="894"/>
      <c r="G147" s="400"/>
      <c r="H147" s="425"/>
      <c r="I147" s="425"/>
      <c r="J147" s="425"/>
      <c r="K147" s="425"/>
      <c r="L147" s="425"/>
      <c r="M147" s="425"/>
      <c r="N147" s="425"/>
      <c r="O147" s="425"/>
      <c r="P147" s="425"/>
      <c r="Q147" s="425"/>
      <c r="R147" s="425"/>
      <c r="S147" s="425"/>
      <c r="T147" s="425"/>
      <c r="U147" s="425"/>
      <c r="V147" s="425"/>
      <c r="W147" s="425"/>
      <c r="X147" s="426"/>
      <c r="Y147" s="200" t="s">
        <v>92</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4"/>
      <c r="B148" s="885"/>
      <c r="C148" s="889"/>
      <c r="D148" s="885"/>
      <c r="E148" s="889"/>
      <c r="F148" s="894"/>
      <c r="G148" s="823" t="s">
        <v>320</v>
      </c>
      <c r="H148" s="243"/>
      <c r="I148" s="243"/>
      <c r="J148" s="243"/>
      <c r="K148" s="243"/>
      <c r="L148" s="243"/>
      <c r="M148" s="243"/>
      <c r="N148" s="243"/>
      <c r="O148" s="243"/>
      <c r="P148" s="243"/>
      <c r="Q148" s="243"/>
      <c r="R148" s="243"/>
      <c r="S148" s="243"/>
      <c r="T148" s="243"/>
      <c r="U148" s="243"/>
      <c r="V148" s="243"/>
      <c r="W148" s="243"/>
      <c r="X148" s="244"/>
      <c r="Y148" s="786"/>
      <c r="Z148" s="787"/>
      <c r="AA148" s="788"/>
      <c r="AB148" s="242" t="s">
        <v>43</v>
      </c>
      <c r="AC148" s="243"/>
      <c r="AD148" s="244"/>
      <c r="AE148" s="260" t="s">
        <v>420</v>
      </c>
      <c r="AF148" s="261"/>
      <c r="AG148" s="261"/>
      <c r="AH148" s="262"/>
      <c r="AI148" s="260" t="s">
        <v>76</v>
      </c>
      <c r="AJ148" s="261"/>
      <c r="AK148" s="261"/>
      <c r="AL148" s="262"/>
      <c r="AM148" s="260" t="s">
        <v>181</v>
      </c>
      <c r="AN148" s="261"/>
      <c r="AO148" s="261"/>
      <c r="AP148" s="262"/>
      <c r="AQ148" s="242" t="s">
        <v>304</v>
      </c>
      <c r="AR148" s="243"/>
      <c r="AS148" s="243"/>
      <c r="AT148" s="244"/>
      <c r="AU148" s="389" t="s">
        <v>325</v>
      </c>
      <c r="AV148" s="389"/>
      <c r="AW148" s="389"/>
      <c r="AX148" s="390"/>
      <c r="AY148">
        <f>COUNTA($G$150)</f>
        <v>0</v>
      </c>
    </row>
    <row r="149" spans="1:51" ht="18.75" hidden="1" customHeight="1" x14ac:dyDescent="0.15">
      <c r="A149" s="884"/>
      <c r="B149" s="885"/>
      <c r="C149" s="889"/>
      <c r="D149" s="885"/>
      <c r="E149" s="889"/>
      <c r="F149" s="894"/>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305</v>
      </c>
      <c r="AT149" s="226"/>
      <c r="AU149" s="224"/>
      <c r="AV149" s="224"/>
      <c r="AW149" s="225" t="s">
        <v>281</v>
      </c>
      <c r="AX149" s="251"/>
      <c r="AY149">
        <f>$AY$148</f>
        <v>0</v>
      </c>
    </row>
    <row r="150" spans="1:51" ht="39.75" hidden="1" customHeight="1" x14ac:dyDescent="0.15">
      <c r="A150" s="884"/>
      <c r="B150" s="885"/>
      <c r="C150" s="889"/>
      <c r="D150" s="885"/>
      <c r="E150" s="889"/>
      <c r="F150" s="894"/>
      <c r="G150" s="419"/>
      <c r="H150" s="420"/>
      <c r="I150" s="420"/>
      <c r="J150" s="420"/>
      <c r="K150" s="420"/>
      <c r="L150" s="420"/>
      <c r="M150" s="420"/>
      <c r="N150" s="420"/>
      <c r="O150" s="420"/>
      <c r="P150" s="420"/>
      <c r="Q150" s="420"/>
      <c r="R150" s="420"/>
      <c r="S150" s="420"/>
      <c r="T150" s="420"/>
      <c r="U150" s="420"/>
      <c r="V150" s="420"/>
      <c r="W150" s="420"/>
      <c r="X150" s="421"/>
      <c r="Y150" s="280" t="s">
        <v>322</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4"/>
      <c r="B151" s="885"/>
      <c r="C151" s="889"/>
      <c r="D151" s="885"/>
      <c r="E151" s="889"/>
      <c r="F151" s="894"/>
      <c r="G151" s="400"/>
      <c r="H151" s="425"/>
      <c r="I151" s="425"/>
      <c r="J151" s="425"/>
      <c r="K151" s="425"/>
      <c r="L151" s="425"/>
      <c r="M151" s="425"/>
      <c r="N151" s="425"/>
      <c r="O151" s="425"/>
      <c r="P151" s="425"/>
      <c r="Q151" s="425"/>
      <c r="R151" s="425"/>
      <c r="S151" s="425"/>
      <c r="T151" s="425"/>
      <c r="U151" s="425"/>
      <c r="V151" s="425"/>
      <c r="W151" s="425"/>
      <c r="X151" s="426"/>
      <c r="Y151" s="200" t="s">
        <v>92</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4"/>
      <c r="B152" s="885"/>
      <c r="C152" s="889"/>
      <c r="D152" s="885"/>
      <c r="E152" s="889"/>
      <c r="F152" s="894"/>
      <c r="G152" s="404" t="s">
        <v>35</v>
      </c>
      <c r="H152" s="261"/>
      <c r="I152" s="261"/>
      <c r="J152" s="261"/>
      <c r="K152" s="261"/>
      <c r="L152" s="261"/>
      <c r="M152" s="261"/>
      <c r="N152" s="261"/>
      <c r="O152" s="261"/>
      <c r="P152" s="262"/>
      <c r="Q152" s="260" t="s">
        <v>401</v>
      </c>
      <c r="R152" s="261"/>
      <c r="S152" s="261"/>
      <c r="T152" s="261"/>
      <c r="U152" s="261"/>
      <c r="V152" s="261"/>
      <c r="W152" s="261"/>
      <c r="X152" s="261"/>
      <c r="Y152" s="261"/>
      <c r="Z152" s="261"/>
      <c r="AA152" s="261"/>
      <c r="AB152" s="407" t="s">
        <v>402</v>
      </c>
      <c r="AC152" s="261"/>
      <c r="AD152" s="262"/>
      <c r="AE152" s="260" t="s">
        <v>327</v>
      </c>
      <c r="AF152" s="261"/>
      <c r="AG152" s="261"/>
      <c r="AH152" s="261"/>
      <c r="AI152" s="261"/>
      <c r="AJ152" s="261"/>
      <c r="AK152" s="261"/>
      <c r="AL152" s="261"/>
      <c r="AM152" s="261"/>
      <c r="AN152" s="261"/>
      <c r="AO152" s="261"/>
      <c r="AP152" s="261"/>
      <c r="AQ152" s="261"/>
      <c r="AR152" s="261"/>
      <c r="AS152" s="261"/>
      <c r="AT152" s="261"/>
      <c r="AU152" s="261"/>
      <c r="AV152" s="261"/>
      <c r="AW152" s="261"/>
      <c r="AX152" s="827"/>
      <c r="AY152">
        <f>COUNTA($G$154)</f>
        <v>0</v>
      </c>
    </row>
    <row r="153" spans="1:51" ht="22.5" hidden="1" customHeight="1" x14ac:dyDescent="0.15">
      <c r="A153" s="884"/>
      <c r="B153" s="885"/>
      <c r="C153" s="889"/>
      <c r="D153" s="885"/>
      <c r="E153" s="889"/>
      <c r="F153" s="894"/>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4"/>
      <c r="B154" s="885"/>
      <c r="C154" s="889"/>
      <c r="D154" s="885"/>
      <c r="E154" s="889"/>
      <c r="F154" s="894"/>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4"/>
      <c r="B155" s="885"/>
      <c r="C155" s="889"/>
      <c r="D155" s="885"/>
      <c r="E155" s="889"/>
      <c r="F155" s="89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4"/>
      <c r="B156" s="885"/>
      <c r="C156" s="889"/>
      <c r="D156" s="885"/>
      <c r="E156" s="889"/>
      <c r="F156" s="89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328</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4"/>
      <c r="B157" s="885"/>
      <c r="C157" s="889"/>
      <c r="D157" s="885"/>
      <c r="E157" s="889"/>
      <c r="F157" s="89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4"/>
      <c r="B158" s="885"/>
      <c r="C158" s="889"/>
      <c r="D158" s="885"/>
      <c r="E158" s="889"/>
      <c r="F158" s="89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4"/>
      <c r="B159" s="885"/>
      <c r="C159" s="889"/>
      <c r="D159" s="885"/>
      <c r="E159" s="889"/>
      <c r="F159" s="894"/>
      <c r="G159" s="404" t="s">
        <v>35</v>
      </c>
      <c r="H159" s="261"/>
      <c r="I159" s="261"/>
      <c r="J159" s="261"/>
      <c r="K159" s="261"/>
      <c r="L159" s="261"/>
      <c r="M159" s="261"/>
      <c r="N159" s="261"/>
      <c r="O159" s="261"/>
      <c r="P159" s="262"/>
      <c r="Q159" s="260" t="s">
        <v>401</v>
      </c>
      <c r="R159" s="261"/>
      <c r="S159" s="261"/>
      <c r="T159" s="261"/>
      <c r="U159" s="261"/>
      <c r="V159" s="261"/>
      <c r="W159" s="261"/>
      <c r="X159" s="261"/>
      <c r="Y159" s="261"/>
      <c r="Z159" s="261"/>
      <c r="AA159" s="261"/>
      <c r="AB159" s="407" t="s">
        <v>402</v>
      </c>
      <c r="AC159" s="261"/>
      <c r="AD159" s="262"/>
      <c r="AE159" s="277" t="s">
        <v>327</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4"/>
      <c r="B160" s="885"/>
      <c r="C160" s="889"/>
      <c r="D160" s="885"/>
      <c r="E160" s="889"/>
      <c r="F160" s="894"/>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4"/>
      <c r="B161" s="885"/>
      <c r="C161" s="889"/>
      <c r="D161" s="885"/>
      <c r="E161" s="889"/>
      <c r="F161" s="89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4"/>
      <c r="B162" s="885"/>
      <c r="C162" s="889"/>
      <c r="D162" s="885"/>
      <c r="E162" s="889"/>
      <c r="F162" s="89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4"/>
      <c r="B163" s="885"/>
      <c r="C163" s="889"/>
      <c r="D163" s="885"/>
      <c r="E163" s="889"/>
      <c r="F163" s="89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328</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4"/>
      <c r="B164" s="885"/>
      <c r="C164" s="889"/>
      <c r="D164" s="885"/>
      <c r="E164" s="889"/>
      <c r="F164" s="89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4"/>
      <c r="B165" s="885"/>
      <c r="C165" s="889"/>
      <c r="D165" s="885"/>
      <c r="E165" s="889"/>
      <c r="F165" s="89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4"/>
      <c r="B166" s="885"/>
      <c r="C166" s="889"/>
      <c r="D166" s="885"/>
      <c r="E166" s="889"/>
      <c r="F166" s="894"/>
      <c r="G166" s="404" t="s">
        <v>35</v>
      </c>
      <c r="H166" s="261"/>
      <c r="I166" s="261"/>
      <c r="J166" s="261"/>
      <c r="K166" s="261"/>
      <c r="L166" s="261"/>
      <c r="M166" s="261"/>
      <c r="N166" s="261"/>
      <c r="O166" s="261"/>
      <c r="P166" s="262"/>
      <c r="Q166" s="260" t="s">
        <v>401</v>
      </c>
      <c r="R166" s="261"/>
      <c r="S166" s="261"/>
      <c r="T166" s="261"/>
      <c r="U166" s="261"/>
      <c r="V166" s="261"/>
      <c r="W166" s="261"/>
      <c r="X166" s="261"/>
      <c r="Y166" s="261"/>
      <c r="Z166" s="261"/>
      <c r="AA166" s="261"/>
      <c r="AB166" s="407" t="s">
        <v>402</v>
      </c>
      <c r="AC166" s="261"/>
      <c r="AD166" s="262"/>
      <c r="AE166" s="277" t="s">
        <v>327</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4"/>
      <c r="B167" s="885"/>
      <c r="C167" s="889"/>
      <c r="D167" s="885"/>
      <c r="E167" s="889"/>
      <c r="F167" s="894"/>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4"/>
      <c r="B168" s="885"/>
      <c r="C168" s="889"/>
      <c r="D168" s="885"/>
      <c r="E168" s="889"/>
      <c r="F168" s="89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4"/>
      <c r="B169" s="885"/>
      <c r="C169" s="889"/>
      <c r="D169" s="885"/>
      <c r="E169" s="889"/>
      <c r="F169" s="89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4"/>
      <c r="B170" s="885"/>
      <c r="C170" s="889"/>
      <c r="D170" s="885"/>
      <c r="E170" s="889"/>
      <c r="F170" s="89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328</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4"/>
      <c r="B171" s="885"/>
      <c r="C171" s="889"/>
      <c r="D171" s="885"/>
      <c r="E171" s="889"/>
      <c r="F171" s="89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4"/>
      <c r="B172" s="885"/>
      <c r="C172" s="889"/>
      <c r="D172" s="885"/>
      <c r="E172" s="889"/>
      <c r="F172" s="89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4"/>
      <c r="B173" s="885"/>
      <c r="C173" s="889"/>
      <c r="D173" s="885"/>
      <c r="E173" s="889"/>
      <c r="F173" s="894"/>
      <c r="G173" s="404" t="s">
        <v>35</v>
      </c>
      <c r="H173" s="261"/>
      <c r="I173" s="261"/>
      <c r="J173" s="261"/>
      <c r="K173" s="261"/>
      <c r="L173" s="261"/>
      <c r="M173" s="261"/>
      <c r="N173" s="261"/>
      <c r="O173" s="261"/>
      <c r="P173" s="262"/>
      <c r="Q173" s="260" t="s">
        <v>401</v>
      </c>
      <c r="R173" s="261"/>
      <c r="S173" s="261"/>
      <c r="T173" s="261"/>
      <c r="U173" s="261"/>
      <c r="V173" s="261"/>
      <c r="W173" s="261"/>
      <c r="X173" s="261"/>
      <c r="Y173" s="261"/>
      <c r="Z173" s="261"/>
      <c r="AA173" s="261"/>
      <c r="AB173" s="407" t="s">
        <v>402</v>
      </c>
      <c r="AC173" s="261"/>
      <c r="AD173" s="262"/>
      <c r="AE173" s="277" t="s">
        <v>327</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4"/>
      <c r="B174" s="885"/>
      <c r="C174" s="889"/>
      <c r="D174" s="885"/>
      <c r="E174" s="889"/>
      <c r="F174" s="894"/>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4"/>
      <c r="B175" s="885"/>
      <c r="C175" s="889"/>
      <c r="D175" s="885"/>
      <c r="E175" s="889"/>
      <c r="F175" s="89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4"/>
      <c r="B176" s="885"/>
      <c r="C176" s="889"/>
      <c r="D176" s="885"/>
      <c r="E176" s="889"/>
      <c r="F176" s="89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4"/>
      <c r="B177" s="885"/>
      <c r="C177" s="889"/>
      <c r="D177" s="885"/>
      <c r="E177" s="889"/>
      <c r="F177" s="89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328</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4"/>
      <c r="B178" s="885"/>
      <c r="C178" s="889"/>
      <c r="D178" s="885"/>
      <c r="E178" s="889"/>
      <c r="F178" s="89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4"/>
      <c r="B179" s="885"/>
      <c r="C179" s="889"/>
      <c r="D179" s="885"/>
      <c r="E179" s="889"/>
      <c r="F179" s="89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4"/>
      <c r="B180" s="885"/>
      <c r="C180" s="889"/>
      <c r="D180" s="885"/>
      <c r="E180" s="889"/>
      <c r="F180" s="894"/>
      <c r="G180" s="404" t="s">
        <v>35</v>
      </c>
      <c r="H180" s="261"/>
      <c r="I180" s="261"/>
      <c r="J180" s="261"/>
      <c r="K180" s="261"/>
      <c r="L180" s="261"/>
      <c r="M180" s="261"/>
      <c r="N180" s="261"/>
      <c r="O180" s="261"/>
      <c r="P180" s="262"/>
      <c r="Q180" s="260" t="s">
        <v>401</v>
      </c>
      <c r="R180" s="261"/>
      <c r="S180" s="261"/>
      <c r="T180" s="261"/>
      <c r="U180" s="261"/>
      <c r="V180" s="261"/>
      <c r="W180" s="261"/>
      <c r="X180" s="261"/>
      <c r="Y180" s="261"/>
      <c r="Z180" s="261"/>
      <c r="AA180" s="261"/>
      <c r="AB180" s="407" t="s">
        <v>402</v>
      </c>
      <c r="AC180" s="261"/>
      <c r="AD180" s="262"/>
      <c r="AE180" s="277" t="s">
        <v>327</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4"/>
      <c r="B181" s="885"/>
      <c r="C181" s="889"/>
      <c r="D181" s="885"/>
      <c r="E181" s="889"/>
      <c r="F181" s="894"/>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4"/>
      <c r="B182" s="885"/>
      <c r="C182" s="889"/>
      <c r="D182" s="885"/>
      <c r="E182" s="889"/>
      <c r="F182" s="89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4"/>
      <c r="B183" s="885"/>
      <c r="C183" s="889"/>
      <c r="D183" s="885"/>
      <c r="E183" s="889"/>
      <c r="F183" s="89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4"/>
      <c r="B184" s="885"/>
      <c r="C184" s="889"/>
      <c r="D184" s="885"/>
      <c r="E184" s="889"/>
      <c r="F184" s="89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328</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4"/>
      <c r="B185" s="885"/>
      <c r="C185" s="889"/>
      <c r="D185" s="885"/>
      <c r="E185" s="889"/>
      <c r="F185" s="89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4"/>
      <c r="B186" s="885"/>
      <c r="C186" s="889"/>
      <c r="D186" s="885"/>
      <c r="E186" s="890"/>
      <c r="F186" s="89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4"/>
      <c r="B187" s="885"/>
      <c r="C187" s="889"/>
      <c r="D187" s="885"/>
      <c r="E187" s="416" t="s">
        <v>364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42.95" customHeight="1" x14ac:dyDescent="0.15">
      <c r="A188" s="884"/>
      <c r="B188" s="885"/>
      <c r="C188" s="889"/>
      <c r="D188" s="885"/>
      <c r="E188" s="427" t="s">
        <v>689</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42.95" customHeight="1" x14ac:dyDescent="0.15">
      <c r="A189" s="884"/>
      <c r="B189" s="885"/>
      <c r="C189" s="889"/>
      <c r="D189" s="88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4"/>
      <c r="B190" s="885"/>
      <c r="C190" s="889"/>
      <c r="D190" s="885"/>
      <c r="E190" s="393" t="s">
        <v>344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4"/>
      <c r="B191" s="885"/>
      <c r="C191" s="889"/>
      <c r="D191" s="885"/>
      <c r="E191" s="398" t="s">
        <v>342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4"/>
      <c r="B192" s="885"/>
      <c r="C192" s="889"/>
      <c r="D192" s="885"/>
      <c r="E192" s="892" t="s">
        <v>299</v>
      </c>
      <c r="F192" s="893"/>
      <c r="G192" s="823" t="s">
        <v>320</v>
      </c>
      <c r="H192" s="243"/>
      <c r="I192" s="243"/>
      <c r="J192" s="243"/>
      <c r="K192" s="243"/>
      <c r="L192" s="243"/>
      <c r="M192" s="243"/>
      <c r="N192" s="243"/>
      <c r="O192" s="243"/>
      <c r="P192" s="243"/>
      <c r="Q192" s="243"/>
      <c r="R192" s="243"/>
      <c r="S192" s="243"/>
      <c r="T192" s="243"/>
      <c r="U192" s="243"/>
      <c r="V192" s="243"/>
      <c r="W192" s="243"/>
      <c r="X192" s="244"/>
      <c r="Y192" s="786"/>
      <c r="Z192" s="787"/>
      <c r="AA192" s="788"/>
      <c r="AB192" s="242" t="s">
        <v>43</v>
      </c>
      <c r="AC192" s="243"/>
      <c r="AD192" s="244"/>
      <c r="AE192" s="260" t="s">
        <v>420</v>
      </c>
      <c r="AF192" s="261"/>
      <c r="AG192" s="261"/>
      <c r="AH192" s="262"/>
      <c r="AI192" s="260" t="s">
        <v>76</v>
      </c>
      <c r="AJ192" s="261"/>
      <c r="AK192" s="261"/>
      <c r="AL192" s="262"/>
      <c r="AM192" s="260" t="s">
        <v>181</v>
      </c>
      <c r="AN192" s="261"/>
      <c r="AO192" s="261"/>
      <c r="AP192" s="262"/>
      <c r="AQ192" s="242" t="s">
        <v>304</v>
      </c>
      <c r="AR192" s="243"/>
      <c r="AS192" s="243"/>
      <c r="AT192" s="244"/>
      <c r="AU192" s="389" t="s">
        <v>325</v>
      </c>
      <c r="AV192" s="389"/>
      <c r="AW192" s="389"/>
      <c r="AX192" s="390"/>
      <c r="AY192">
        <f>COUNTA($G$194)</f>
        <v>0</v>
      </c>
    </row>
    <row r="193" spans="1:51" ht="18.75" hidden="1" customHeight="1" x14ac:dyDescent="0.15">
      <c r="A193" s="884"/>
      <c r="B193" s="885"/>
      <c r="C193" s="889"/>
      <c r="D193" s="885"/>
      <c r="E193" s="889"/>
      <c r="F193" s="894"/>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305</v>
      </c>
      <c r="AT193" s="226"/>
      <c r="AU193" s="224"/>
      <c r="AV193" s="224"/>
      <c r="AW193" s="225" t="s">
        <v>281</v>
      </c>
      <c r="AX193" s="251"/>
      <c r="AY193">
        <f>$AY$192</f>
        <v>0</v>
      </c>
    </row>
    <row r="194" spans="1:51" ht="39.75" hidden="1" customHeight="1" x14ac:dyDescent="0.15">
      <c r="A194" s="884"/>
      <c r="B194" s="885"/>
      <c r="C194" s="889"/>
      <c r="D194" s="885"/>
      <c r="E194" s="889"/>
      <c r="F194" s="894"/>
      <c r="G194" s="419"/>
      <c r="H194" s="420"/>
      <c r="I194" s="420"/>
      <c r="J194" s="420"/>
      <c r="K194" s="420"/>
      <c r="L194" s="420"/>
      <c r="M194" s="420"/>
      <c r="N194" s="420"/>
      <c r="O194" s="420"/>
      <c r="P194" s="420"/>
      <c r="Q194" s="420"/>
      <c r="R194" s="420"/>
      <c r="S194" s="420"/>
      <c r="T194" s="420"/>
      <c r="U194" s="420"/>
      <c r="V194" s="420"/>
      <c r="W194" s="420"/>
      <c r="X194" s="421"/>
      <c r="Y194" s="280" t="s">
        <v>322</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4"/>
      <c r="B195" s="885"/>
      <c r="C195" s="889"/>
      <c r="D195" s="885"/>
      <c r="E195" s="889"/>
      <c r="F195" s="894"/>
      <c r="G195" s="400"/>
      <c r="H195" s="425"/>
      <c r="I195" s="425"/>
      <c r="J195" s="425"/>
      <c r="K195" s="425"/>
      <c r="L195" s="425"/>
      <c r="M195" s="425"/>
      <c r="N195" s="425"/>
      <c r="O195" s="425"/>
      <c r="P195" s="425"/>
      <c r="Q195" s="425"/>
      <c r="R195" s="425"/>
      <c r="S195" s="425"/>
      <c r="T195" s="425"/>
      <c r="U195" s="425"/>
      <c r="V195" s="425"/>
      <c r="W195" s="425"/>
      <c r="X195" s="426"/>
      <c r="Y195" s="200" t="s">
        <v>92</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4"/>
      <c r="B196" s="885"/>
      <c r="C196" s="889"/>
      <c r="D196" s="885"/>
      <c r="E196" s="889"/>
      <c r="F196" s="894"/>
      <c r="G196" s="823" t="s">
        <v>320</v>
      </c>
      <c r="H196" s="243"/>
      <c r="I196" s="243"/>
      <c r="J196" s="243"/>
      <c r="K196" s="243"/>
      <c r="L196" s="243"/>
      <c r="M196" s="243"/>
      <c r="N196" s="243"/>
      <c r="O196" s="243"/>
      <c r="P196" s="243"/>
      <c r="Q196" s="243"/>
      <c r="R196" s="243"/>
      <c r="S196" s="243"/>
      <c r="T196" s="243"/>
      <c r="U196" s="243"/>
      <c r="V196" s="243"/>
      <c r="W196" s="243"/>
      <c r="X196" s="244"/>
      <c r="Y196" s="786"/>
      <c r="Z196" s="787"/>
      <c r="AA196" s="788"/>
      <c r="AB196" s="242" t="s">
        <v>43</v>
      </c>
      <c r="AC196" s="243"/>
      <c r="AD196" s="244"/>
      <c r="AE196" s="260" t="s">
        <v>420</v>
      </c>
      <c r="AF196" s="261"/>
      <c r="AG196" s="261"/>
      <c r="AH196" s="262"/>
      <c r="AI196" s="260" t="s">
        <v>76</v>
      </c>
      <c r="AJ196" s="261"/>
      <c r="AK196" s="261"/>
      <c r="AL196" s="262"/>
      <c r="AM196" s="260" t="s">
        <v>181</v>
      </c>
      <c r="AN196" s="261"/>
      <c r="AO196" s="261"/>
      <c r="AP196" s="262"/>
      <c r="AQ196" s="242" t="s">
        <v>304</v>
      </c>
      <c r="AR196" s="243"/>
      <c r="AS196" s="243"/>
      <c r="AT196" s="244"/>
      <c r="AU196" s="389" t="s">
        <v>325</v>
      </c>
      <c r="AV196" s="389"/>
      <c r="AW196" s="389"/>
      <c r="AX196" s="390"/>
      <c r="AY196">
        <f>COUNTA($G$198)</f>
        <v>0</v>
      </c>
    </row>
    <row r="197" spans="1:51" ht="18.75" hidden="1" customHeight="1" x14ac:dyDescent="0.15">
      <c r="A197" s="884"/>
      <c r="B197" s="885"/>
      <c r="C197" s="889"/>
      <c r="D197" s="885"/>
      <c r="E197" s="889"/>
      <c r="F197" s="894"/>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305</v>
      </c>
      <c r="AT197" s="226"/>
      <c r="AU197" s="224"/>
      <c r="AV197" s="224"/>
      <c r="AW197" s="225" t="s">
        <v>281</v>
      </c>
      <c r="AX197" s="251"/>
      <c r="AY197">
        <f>$AY$196</f>
        <v>0</v>
      </c>
    </row>
    <row r="198" spans="1:51" ht="39.75" hidden="1" customHeight="1" x14ac:dyDescent="0.15">
      <c r="A198" s="884"/>
      <c r="B198" s="885"/>
      <c r="C198" s="889"/>
      <c r="D198" s="885"/>
      <c r="E198" s="889"/>
      <c r="F198" s="894"/>
      <c r="G198" s="419"/>
      <c r="H198" s="420"/>
      <c r="I198" s="420"/>
      <c r="J198" s="420"/>
      <c r="K198" s="420"/>
      <c r="L198" s="420"/>
      <c r="M198" s="420"/>
      <c r="N198" s="420"/>
      <c r="O198" s="420"/>
      <c r="P198" s="420"/>
      <c r="Q198" s="420"/>
      <c r="R198" s="420"/>
      <c r="S198" s="420"/>
      <c r="T198" s="420"/>
      <c r="U198" s="420"/>
      <c r="V198" s="420"/>
      <c r="W198" s="420"/>
      <c r="X198" s="421"/>
      <c r="Y198" s="280" t="s">
        <v>322</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4"/>
      <c r="B199" s="885"/>
      <c r="C199" s="889"/>
      <c r="D199" s="885"/>
      <c r="E199" s="889"/>
      <c r="F199" s="894"/>
      <c r="G199" s="400"/>
      <c r="H199" s="425"/>
      <c r="I199" s="425"/>
      <c r="J199" s="425"/>
      <c r="K199" s="425"/>
      <c r="L199" s="425"/>
      <c r="M199" s="425"/>
      <c r="N199" s="425"/>
      <c r="O199" s="425"/>
      <c r="P199" s="425"/>
      <c r="Q199" s="425"/>
      <c r="R199" s="425"/>
      <c r="S199" s="425"/>
      <c r="T199" s="425"/>
      <c r="U199" s="425"/>
      <c r="V199" s="425"/>
      <c r="W199" s="425"/>
      <c r="X199" s="426"/>
      <c r="Y199" s="200" t="s">
        <v>92</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4"/>
      <c r="B200" s="885"/>
      <c r="C200" s="889"/>
      <c r="D200" s="885"/>
      <c r="E200" s="889"/>
      <c r="F200" s="894"/>
      <c r="G200" s="823" t="s">
        <v>320</v>
      </c>
      <c r="H200" s="243"/>
      <c r="I200" s="243"/>
      <c r="J200" s="243"/>
      <c r="K200" s="243"/>
      <c r="L200" s="243"/>
      <c r="M200" s="243"/>
      <c r="N200" s="243"/>
      <c r="O200" s="243"/>
      <c r="P200" s="243"/>
      <c r="Q200" s="243"/>
      <c r="R200" s="243"/>
      <c r="S200" s="243"/>
      <c r="T200" s="243"/>
      <c r="U200" s="243"/>
      <c r="V200" s="243"/>
      <c r="W200" s="243"/>
      <c r="X200" s="244"/>
      <c r="Y200" s="786"/>
      <c r="Z200" s="787"/>
      <c r="AA200" s="788"/>
      <c r="AB200" s="242" t="s">
        <v>43</v>
      </c>
      <c r="AC200" s="243"/>
      <c r="AD200" s="244"/>
      <c r="AE200" s="260" t="s">
        <v>420</v>
      </c>
      <c r="AF200" s="261"/>
      <c r="AG200" s="261"/>
      <c r="AH200" s="262"/>
      <c r="AI200" s="260" t="s">
        <v>76</v>
      </c>
      <c r="AJ200" s="261"/>
      <c r="AK200" s="261"/>
      <c r="AL200" s="262"/>
      <c r="AM200" s="260" t="s">
        <v>181</v>
      </c>
      <c r="AN200" s="261"/>
      <c r="AO200" s="261"/>
      <c r="AP200" s="262"/>
      <c r="AQ200" s="242" t="s">
        <v>304</v>
      </c>
      <c r="AR200" s="243"/>
      <c r="AS200" s="243"/>
      <c r="AT200" s="244"/>
      <c r="AU200" s="389" t="s">
        <v>325</v>
      </c>
      <c r="AV200" s="389"/>
      <c r="AW200" s="389"/>
      <c r="AX200" s="390"/>
      <c r="AY200">
        <f>COUNTA($G$202)</f>
        <v>0</v>
      </c>
    </row>
    <row r="201" spans="1:51" ht="18.75" hidden="1" customHeight="1" x14ac:dyDescent="0.15">
      <c r="A201" s="884"/>
      <c r="B201" s="885"/>
      <c r="C201" s="889"/>
      <c r="D201" s="885"/>
      <c r="E201" s="889"/>
      <c r="F201" s="894"/>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305</v>
      </c>
      <c r="AT201" s="226"/>
      <c r="AU201" s="224"/>
      <c r="AV201" s="224"/>
      <c r="AW201" s="225" t="s">
        <v>281</v>
      </c>
      <c r="AX201" s="251"/>
      <c r="AY201">
        <f>$AY$200</f>
        <v>0</v>
      </c>
    </row>
    <row r="202" spans="1:51" ht="39.75" hidden="1" customHeight="1" x14ac:dyDescent="0.15">
      <c r="A202" s="884"/>
      <c r="B202" s="885"/>
      <c r="C202" s="889"/>
      <c r="D202" s="885"/>
      <c r="E202" s="889"/>
      <c r="F202" s="894"/>
      <c r="G202" s="419"/>
      <c r="H202" s="420"/>
      <c r="I202" s="420"/>
      <c r="J202" s="420"/>
      <c r="K202" s="420"/>
      <c r="L202" s="420"/>
      <c r="M202" s="420"/>
      <c r="N202" s="420"/>
      <c r="O202" s="420"/>
      <c r="P202" s="420"/>
      <c r="Q202" s="420"/>
      <c r="R202" s="420"/>
      <c r="S202" s="420"/>
      <c r="T202" s="420"/>
      <c r="U202" s="420"/>
      <c r="V202" s="420"/>
      <c r="W202" s="420"/>
      <c r="X202" s="421"/>
      <c r="Y202" s="280" t="s">
        <v>322</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4"/>
      <c r="B203" s="885"/>
      <c r="C203" s="889"/>
      <c r="D203" s="885"/>
      <c r="E203" s="889"/>
      <c r="F203" s="894"/>
      <c r="G203" s="400"/>
      <c r="H203" s="425"/>
      <c r="I203" s="425"/>
      <c r="J203" s="425"/>
      <c r="K203" s="425"/>
      <c r="L203" s="425"/>
      <c r="M203" s="425"/>
      <c r="N203" s="425"/>
      <c r="O203" s="425"/>
      <c r="P203" s="425"/>
      <c r="Q203" s="425"/>
      <c r="R203" s="425"/>
      <c r="S203" s="425"/>
      <c r="T203" s="425"/>
      <c r="U203" s="425"/>
      <c r="V203" s="425"/>
      <c r="W203" s="425"/>
      <c r="X203" s="426"/>
      <c r="Y203" s="200" t="s">
        <v>92</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4"/>
      <c r="B204" s="885"/>
      <c r="C204" s="889"/>
      <c r="D204" s="885"/>
      <c r="E204" s="889"/>
      <c r="F204" s="894"/>
      <c r="G204" s="823" t="s">
        <v>320</v>
      </c>
      <c r="H204" s="243"/>
      <c r="I204" s="243"/>
      <c r="J204" s="243"/>
      <c r="K204" s="243"/>
      <c r="L204" s="243"/>
      <c r="M204" s="243"/>
      <c r="N204" s="243"/>
      <c r="O204" s="243"/>
      <c r="P204" s="243"/>
      <c r="Q204" s="243"/>
      <c r="R204" s="243"/>
      <c r="S204" s="243"/>
      <c r="T204" s="243"/>
      <c r="U204" s="243"/>
      <c r="V204" s="243"/>
      <c r="W204" s="243"/>
      <c r="X204" s="244"/>
      <c r="Y204" s="786"/>
      <c r="Z204" s="787"/>
      <c r="AA204" s="788"/>
      <c r="AB204" s="242" t="s">
        <v>43</v>
      </c>
      <c r="AC204" s="243"/>
      <c r="AD204" s="244"/>
      <c r="AE204" s="260" t="s">
        <v>420</v>
      </c>
      <c r="AF204" s="261"/>
      <c r="AG204" s="261"/>
      <c r="AH204" s="262"/>
      <c r="AI204" s="260" t="s">
        <v>76</v>
      </c>
      <c r="AJ204" s="261"/>
      <c r="AK204" s="261"/>
      <c r="AL204" s="262"/>
      <c r="AM204" s="260" t="s">
        <v>181</v>
      </c>
      <c r="AN204" s="261"/>
      <c r="AO204" s="261"/>
      <c r="AP204" s="262"/>
      <c r="AQ204" s="242" t="s">
        <v>304</v>
      </c>
      <c r="AR204" s="243"/>
      <c r="AS204" s="243"/>
      <c r="AT204" s="244"/>
      <c r="AU204" s="389" t="s">
        <v>325</v>
      </c>
      <c r="AV204" s="389"/>
      <c r="AW204" s="389"/>
      <c r="AX204" s="390"/>
      <c r="AY204">
        <f>COUNTA($G$206)</f>
        <v>0</v>
      </c>
    </row>
    <row r="205" spans="1:51" ht="18.75" hidden="1" customHeight="1" x14ac:dyDescent="0.15">
      <c r="A205" s="884"/>
      <c r="B205" s="885"/>
      <c r="C205" s="889"/>
      <c r="D205" s="885"/>
      <c r="E205" s="889"/>
      <c r="F205" s="894"/>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305</v>
      </c>
      <c r="AT205" s="226"/>
      <c r="AU205" s="224"/>
      <c r="AV205" s="224"/>
      <c r="AW205" s="225" t="s">
        <v>281</v>
      </c>
      <c r="AX205" s="251"/>
      <c r="AY205">
        <f>$AY$204</f>
        <v>0</v>
      </c>
    </row>
    <row r="206" spans="1:51" ht="39.75" hidden="1" customHeight="1" x14ac:dyDescent="0.15">
      <c r="A206" s="884"/>
      <c r="B206" s="885"/>
      <c r="C206" s="889"/>
      <c r="D206" s="885"/>
      <c r="E206" s="889"/>
      <c r="F206" s="894"/>
      <c r="G206" s="419"/>
      <c r="H206" s="420"/>
      <c r="I206" s="420"/>
      <c r="J206" s="420"/>
      <c r="K206" s="420"/>
      <c r="L206" s="420"/>
      <c r="M206" s="420"/>
      <c r="N206" s="420"/>
      <c r="O206" s="420"/>
      <c r="P206" s="420"/>
      <c r="Q206" s="420"/>
      <c r="R206" s="420"/>
      <c r="S206" s="420"/>
      <c r="T206" s="420"/>
      <c r="U206" s="420"/>
      <c r="V206" s="420"/>
      <c r="W206" s="420"/>
      <c r="X206" s="421"/>
      <c r="Y206" s="280" t="s">
        <v>322</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4"/>
      <c r="B207" s="885"/>
      <c r="C207" s="889"/>
      <c r="D207" s="885"/>
      <c r="E207" s="889"/>
      <c r="F207" s="894"/>
      <c r="G207" s="400"/>
      <c r="H207" s="425"/>
      <c r="I207" s="425"/>
      <c r="J207" s="425"/>
      <c r="K207" s="425"/>
      <c r="L207" s="425"/>
      <c r="M207" s="425"/>
      <c r="N207" s="425"/>
      <c r="O207" s="425"/>
      <c r="P207" s="425"/>
      <c r="Q207" s="425"/>
      <c r="R207" s="425"/>
      <c r="S207" s="425"/>
      <c r="T207" s="425"/>
      <c r="U207" s="425"/>
      <c r="V207" s="425"/>
      <c r="W207" s="425"/>
      <c r="X207" s="426"/>
      <c r="Y207" s="200" t="s">
        <v>92</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4"/>
      <c r="B208" s="885"/>
      <c r="C208" s="889"/>
      <c r="D208" s="885"/>
      <c r="E208" s="889"/>
      <c r="F208" s="894"/>
      <c r="G208" s="823" t="s">
        <v>320</v>
      </c>
      <c r="H208" s="243"/>
      <c r="I208" s="243"/>
      <c r="J208" s="243"/>
      <c r="K208" s="243"/>
      <c r="L208" s="243"/>
      <c r="M208" s="243"/>
      <c r="N208" s="243"/>
      <c r="O208" s="243"/>
      <c r="P208" s="243"/>
      <c r="Q208" s="243"/>
      <c r="R208" s="243"/>
      <c r="S208" s="243"/>
      <c r="T208" s="243"/>
      <c r="U208" s="243"/>
      <c r="V208" s="243"/>
      <c r="W208" s="243"/>
      <c r="X208" s="244"/>
      <c r="Y208" s="786"/>
      <c r="Z208" s="787"/>
      <c r="AA208" s="788"/>
      <c r="AB208" s="242" t="s">
        <v>43</v>
      </c>
      <c r="AC208" s="243"/>
      <c r="AD208" s="244"/>
      <c r="AE208" s="260" t="s">
        <v>420</v>
      </c>
      <c r="AF208" s="261"/>
      <c r="AG208" s="261"/>
      <c r="AH208" s="262"/>
      <c r="AI208" s="260" t="s">
        <v>76</v>
      </c>
      <c r="AJ208" s="261"/>
      <c r="AK208" s="261"/>
      <c r="AL208" s="262"/>
      <c r="AM208" s="260" t="s">
        <v>181</v>
      </c>
      <c r="AN208" s="261"/>
      <c r="AO208" s="261"/>
      <c r="AP208" s="262"/>
      <c r="AQ208" s="242" t="s">
        <v>304</v>
      </c>
      <c r="AR208" s="243"/>
      <c r="AS208" s="243"/>
      <c r="AT208" s="244"/>
      <c r="AU208" s="389" t="s">
        <v>325</v>
      </c>
      <c r="AV208" s="389"/>
      <c r="AW208" s="389"/>
      <c r="AX208" s="390"/>
      <c r="AY208">
        <f>COUNTA($G$210)</f>
        <v>0</v>
      </c>
    </row>
    <row r="209" spans="1:51" ht="18.75" hidden="1" customHeight="1" x14ac:dyDescent="0.15">
      <c r="A209" s="884"/>
      <c r="B209" s="885"/>
      <c r="C209" s="889"/>
      <c r="D209" s="885"/>
      <c r="E209" s="889"/>
      <c r="F209" s="894"/>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305</v>
      </c>
      <c r="AT209" s="226"/>
      <c r="AU209" s="224"/>
      <c r="AV209" s="224"/>
      <c r="AW209" s="225" t="s">
        <v>281</v>
      </c>
      <c r="AX209" s="251"/>
      <c r="AY209">
        <f>$AY$208</f>
        <v>0</v>
      </c>
    </row>
    <row r="210" spans="1:51" ht="39.75" hidden="1" customHeight="1" x14ac:dyDescent="0.15">
      <c r="A210" s="884"/>
      <c r="B210" s="885"/>
      <c r="C210" s="889"/>
      <c r="D210" s="885"/>
      <c r="E210" s="889"/>
      <c r="F210" s="894"/>
      <c r="G210" s="419"/>
      <c r="H210" s="420"/>
      <c r="I210" s="420"/>
      <c r="J210" s="420"/>
      <c r="K210" s="420"/>
      <c r="L210" s="420"/>
      <c r="M210" s="420"/>
      <c r="N210" s="420"/>
      <c r="O210" s="420"/>
      <c r="P210" s="420"/>
      <c r="Q210" s="420"/>
      <c r="R210" s="420"/>
      <c r="S210" s="420"/>
      <c r="T210" s="420"/>
      <c r="U210" s="420"/>
      <c r="V210" s="420"/>
      <c r="W210" s="420"/>
      <c r="X210" s="421"/>
      <c r="Y210" s="280" t="s">
        <v>322</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4"/>
      <c r="B211" s="885"/>
      <c r="C211" s="889"/>
      <c r="D211" s="885"/>
      <c r="E211" s="889"/>
      <c r="F211" s="894"/>
      <c r="G211" s="400"/>
      <c r="H211" s="425"/>
      <c r="I211" s="425"/>
      <c r="J211" s="425"/>
      <c r="K211" s="425"/>
      <c r="L211" s="425"/>
      <c r="M211" s="425"/>
      <c r="N211" s="425"/>
      <c r="O211" s="425"/>
      <c r="P211" s="425"/>
      <c r="Q211" s="425"/>
      <c r="R211" s="425"/>
      <c r="S211" s="425"/>
      <c r="T211" s="425"/>
      <c r="U211" s="425"/>
      <c r="V211" s="425"/>
      <c r="W211" s="425"/>
      <c r="X211" s="426"/>
      <c r="Y211" s="200" t="s">
        <v>92</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4"/>
      <c r="B212" s="885"/>
      <c r="C212" s="889"/>
      <c r="D212" s="885"/>
      <c r="E212" s="889"/>
      <c r="F212" s="894"/>
      <c r="G212" s="404" t="s">
        <v>35</v>
      </c>
      <c r="H212" s="261"/>
      <c r="I212" s="261"/>
      <c r="J212" s="261"/>
      <c r="K212" s="261"/>
      <c r="L212" s="261"/>
      <c r="M212" s="261"/>
      <c r="N212" s="261"/>
      <c r="O212" s="261"/>
      <c r="P212" s="262"/>
      <c r="Q212" s="260" t="s">
        <v>401</v>
      </c>
      <c r="R212" s="261"/>
      <c r="S212" s="261"/>
      <c r="T212" s="261"/>
      <c r="U212" s="261"/>
      <c r="V212" s="261"/>
      <c r="W212" s="261"/>
      <c r="X212" s="261"/>
      <c r="Y212" s="261"/>
      <c r="Z212" s="261"/>
      <c r="AA212" s="261"/>
      <c r="AB212" s="407" t="s">
        <v>402</v>
      </c>
      <c r="AC212" s="261"/>
      <c r="AD212" s="262"/>
      <c r="AE212" s="260" t="s">
        <v>327</v>
      </c>
      <c r="AF212" s="261"/>
      <c r="AG212" s="261"/>
      <c r="AH212" s="261"/>
      <c r="AI212" s="261"/>
      <c r="AJ212" s="261"/>
      <c r="AK212" s="261"/>
      <c r="AL212" s="261"/>
      <c r="AM212" s="261"/>
      <c r="AN212" s="261"/>
      <c r="AO212" s="261"/>
      <c r="AP212" s="261"/>
      <c r="AQ212" s="261"/>
      <c r="AR212" s="261"/>
      <c r="AS212" s="261"/>
      <c r="AT212" s="261"/>
      <c r="AU212" s="261"/>
      <c r="AV212" s="261"/>
      <c r="AW212" s="261"/>
      <c r="AX212" s="827"/>
      <c r="AY212">
        <f>COUNTA($G$214)</f>
        <v>0</v>
      </c>
    </row>
    <row r="213" spans="1:51" ht="22.5" hidden="1" customHeight="1" x14ac:dyDescent="0.15">
      <c r="A213" s="884"/>
      <c r="B213" s="885"/>
      <c r="C213" s="889"/>
      <c r="D213" s="885"/>
      <c r="E213" s="889"/>
      <c r="F213" s="894"/>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4"/>
      <c r="B214" s="885"/>
      <c r="C214" s="889"/>
      <c r="D214" s="885"/>
      <c r="E214" s="889"/>
      <c r="F214" s="89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4"/>
      <c r="B215" s="885"/>
      <c r="C215" s="889"/>
      <c r="D215" s="885"/>
      <c r="E215" s="889"/>
      <c r="F215" s="89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4"/>
      <c r="B216" s="885"/>
      <c r="C216" s="889"/>
      <c r="D216" s="885"/>
      <c r="E216" s="889"/>
      <c r="F216" s="89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328</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4"/>
      <c r="B217" s="885"/>
      <c r="C217" s="889"/>
      <c r="D217" s="885"/>
      <c r="E217" s="889"/>
      <c r="F217" s="89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4"/>
      <c r="B218" s="885"/>
      <c r="C218" s="889"/>
      <c r="D218" s="885"/>
      <c r="E218" s="889"/>
      <c r="F218" s="89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4"/>
      <c r="B219" s="885"/>
      <c r="C219" s="889"/>
      <c r="D219" s="885"/>
      <c r="E219" s="889"/>
      <c r="F219" s="894"/>
      <c r="G219" s="404" t="s">
        <v>35</v>
      </c>
      <c r="H219" s="261"/>
      <c r="I219" s="261"/>
      <c r="J219" s="261"/>
      <c r="K219" s="261"/>
      <c r="L219" s="261"/>
      <c r="M219" s="261"/>
      <c r="N219" s="261"/>
      <c r="O219" s="261"/>
      <c r="P219" s="262"/>
      <c r="Q219" s="260" t="s">
        <v>401</v>
      </c>
      <c r="R219" s="261"/>
      <c r="S219" s="261"/>
      <c r="T219" s="261"/>
      <c r="U219" s="261"/>
      <c r="V219" s="261"/>
      <c r="W219" s="261"/>
      <c r="X219" s="261"/>
      <c r="Y219" s="261"/>
      <c r="Z219" s="261"/>
      <c r="AA219" s="261"/>
      <c r="AB219" s="407" t="s">
        <v>402</v>
      </c>
      <c r="AC219" s="261"/>
      <c r="AD219" s="262"/>
      <c r="AE219" s="277" t="s">
        <v>327</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4"/>
      <c r="B220" s="885"/>
      <c r="C220" s="889"/>
      <c r="D220" s="885"/>
      <c r="E220" s="889"/>
      <c r="F220" s="894"/>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4"/>
      <c r="B221" s="885"/>
      <c r="C221" s="889"/>
      <c r="D221" s="885"/>
      <c r="E221" s="889"/>
      <c r="F221" s="89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4"/>
      <c r="B222" s="885"/>
      <c r="C222" s="889"/>
      <c r="D222" s="885"/>
      <c r="E222" s="889"/>
      <c r="F222" s="89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4"/>
      <c r="B223" s="885"/>
      <c r="C223" s="889"/>
      <c r="D223" s="885"/>
      <c r="E223" s="889"/>
      <c r="F223" s="89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328</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4"/>
      <c r="B224" s="885"/>
      <c r="C224" s="889"/>
      <c r="D224" s="885"/>
      <c r="E224" s="889"/>
      <c r="F224" s="89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4"/>
      <c r="B225" s="885"/>
      <c r="C225" s="889"/>
      <c r="D225" s="885"/>
      <c r="E225" s="889"/>
      <c r="F225" s="89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4"/>
      <c r="B226" s="885"/>
      <c r="C226" s="889"/>
      <c r="D226" s="885"/>
      <c r="E226" s="889"/>
      <c r="F226" s="894"/>
      <c r="G226" s="404" t="s">
        <v>35</v>
      </c>
      <c r="H226" s="261"/>
      <c r="I226" s="261"/>
      <c r="J226" s="261"/>
      <c r="K226" s="261"/>
      <c r="L226" s="261"/>
      <c r="M226" s="261"/>
      <c r="N226" s="261"/>
      <c r="O226" s="261"/>
      <c r="P226" s="262"/>
      <c r="Q226" s="260" t="s">
        <v>401</v>
      </c>
      <c r="R226" s="261"/>
      <c r="S226" s="261"/>
      <c r="T226" s="261"/>
      <c r="U226" s="261"/>
      <c r="V226" s="261"/>
      <c r="W226" s="261"/>
      <c r="X226" s="261"/>
      <c r="Y226" s="261"/>
      <c r="Z226" s="261"/>
      <c r="AA226" s="261"/>
      <c r="AB226" s="407" t="s">
        <v>402</v>
      </c>
      <c r="AC226" s="261"/>
      <c r="AD226" s="262"/>
      <c r="AE226" s="277" t="s">
        <v>327</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4"/>
      <c r="B227" s="885"/>
      <c r="C227" s="889"/>
      <c r="D227" s="885"/>
      <c r="E227" s="889"/>
      <c r="F227" s="894"/>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4"/>
      <c r="B228" s="885"/>
      <c r="C228" s="889"/>
      <c r="D228" s="885"/>
      <c r="E228" s="889"/>
      <c r="F228" s="89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4"/>
      <c r="B229" s="885"/>
      <c r="C229" s="889"/>
      <c r="D229" s="885"/>
      <c r="E229" s="889"/>
      <c r="F229" s="89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4"/>
      <c r="B230" s="885"/>
      <c r="C230" s="889"/>
      <c r="D230" s="885"/>
      <c r="E230" s="889"/>
      <c r="F230" s="89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328</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4"/>
      <c r="B231" s="885"/>
      <c r="C231" s="889"/>
      <c r="D231" s="885"/>
      <c r="E231" s="889"/>
      <c r="F231" s="89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4"/>
      <c r="B232" s="885"/>
      <c r="C232" s="889"/>
      <c r="D232" s="885"/>
      <c r="E232" s="889"/>
      <c r="F232" s="89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4"/>
      <c r="B233" s="885"/>
      <c r="C233" s="889"/>
      <c r="D233" s="885"/>
      <c r="E233" s="889"/>
      <c r="F233" s="894"/>
      <c r="G233" s="404" t="s">
        <v>35</v>
      </c>
      <c r="H233" s="261"/>
      <c r="I233" s="261"/>
      <c r="J233" s="261"/>
      <c r="K233" s="261"/>
      <c r="L233" s="261"/>
      <c r="M233" s="261"/>
      <c r="N233" s="261"/>
      <c r="O233" s="261"/>
      <c r="P233" s="262"/>
      <c r="Q233" s="260" t="s">
        <v>401</v>
      </c>
      <c r="R233" s="261"/>
      <c r="S233" s="261"/>
      <c r="T233" s="261"/>
      <c r="U233" s="261"/>
      <c r="V233" s="261"/>
      <c r="W233" s="261"/>
      <c r="X233" s="261"/>
      <c r="Y233" s="261"/>
      <c r="Z233" s="261"/>
      <c r="AA233" s="261"/>
      <c r="AB233" s="407" t="s">
        <v>402</v>
      </c>
      <c r="AC233" s="261"/>
      <c r="AD233" s="262"/>
      <c r="AE233" s="277" t="s">
        <v>327</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4"/>
      <c r="B234" s="885"/>
      <c r="C234" s="889"/>
      <c r="D234" s="885"/>
      <c r="E234" s="889"/>
      <c r="F234" s="894"/>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4"/>
      <c r="B235" s="885"/>
      <c r="C235" s="889"/>
      <c r="D235" s="885"/>
      <c r="E235" s="889"/>
      <c r="F235" s="89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4"/>
      <c r="B236" s="885"/>
      <c r="C236" s="889"/>
      <c r="D236" s="885"/>
      <c r="E236" s="889"/>
      <c r="F236" s="89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4"/>
      <c r="B237" s="885"/>
      <c r="C237" s="889"/>
      <c r="D237" s="885"/>
      <c r="E237" s="889"/>
      <c r="F237" s="89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328</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4"/>
      <c r="B238" s="885"/>
      <c r="C238" s="889"/>
      <c r="D238" s="885"/>
      <c r="E238" s="889"/>
      <c r="F238" s="89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4"/>
      <c r="B239" s="885"/>
      <c r="C239" s="889"/>
      <c r="D239" s="885"/>
      <c r="E239" s="889"/>
      <c r="F239" s="89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4"/>
      <c r="B240" s="885"/>
      <c r="C240" s="889"/>
      <c r="D240" s="885"/>
      <c r="E240" s="889"/>
      <c r="F240" s="894"/>
      <c r="G240" s="404" t="s">
        <v>35</v>
      </c>
      <c r="H240" s="261"/>
      <c r="I240" s="261"/>
      <c r="J240" s="261"/>
      <c r="K240" s="261"/>
      <c r="L240" s="261"/>
      <c r="M240" s="261"/>
      <c r="N240" s="261"/>
      <c r="O240" s="261"/>
      <c r="P240" s="262"/>
      <c r="Q240" s="260" t="s">
        <v>401</v>
      </c>
      <c r="R240" s="261"/>
      <c r="S240" s="261"/>
      <c r="T240" s="261"/>
      <c r="U240" s="261"/>
      <c r="V240" s="261"/>
      <c r="W240" s="261"/>
      <c r="X240" s="261"/>
      <c r="Y240" s="261"/>
      <c r="Z240" s="261"/>
      <c r="AA240" s="261"/>
      <c r="AB240" s="407" t="s">
        <v>402</v>
      </c>
      <c r="AC240" s="261"/>
      <c r="AD240" s="262"/>
      <c r="AE240" s="277" t="s">
        <v>327</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4"/>
      <c r="B241" s="885"/>
      <c r="C241" s="889"/>
      <c r="D241" s="885"/>
      <c r="E241" s="889"/>
      <c r="F241" s="894"/>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4"/>
      <c r="B242" s="885"/>
      <c r="C242" s="889"/>
      <c r="D242" s="885"/>
      <c r="E242" s="889"/>
      <c r="F242" s="89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4"/>
      <c r="B243" s="885"/>
      <c r="C243" s="889"/>
      <c r="D243" s="885"/>
      <c r="E243" s="889"/>
      <c r="F243" s="89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4"/>
      <c r="B244" s="885"/>
      <c r="C244" s="889"/>
      <c r="D244" s="885"/>
      <c r="E244" s="889"/>
      <c r="F244" s="89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328</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4"/>
      <c r="B245" s="885"/>
      <c r="C245" s="889"/>
      <c r="D245" s="885"/>
      <c r="E245" s="889"/>
      <c r="F245" s="89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4"/>
      <c r="B246" s="885"/>
      <c r="C246" s="889"/>
      <c r="D246" s="885"/>
      <c r="E246" s="890"/>
      <c r="F246" s="89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4"/>
      <c r="B247" s="885"/>
      <c r="C247" s="889"/>
      <c r="D247" s="885"/>
      <c r="E247" s="416" t="s">
        <v>364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4"/>
      <c r="B248" s="885"/>
      <c r="C248" s="889"/>
      <c r="D248" s="88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4"/>
      <c r="B249" s="885"/>
      <c r="C249" s="889"/>
      <c r="D249" s="88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4"/>
      <c r="B250" s="885"/>
      <c r="C250" s="889"/>
      <c r="D250" s="885"/>
      <c r="E250" s="393" t="s">
        <v>344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4"/>
      <c r="B251" s="885"/>
      <c r="C251" s="889"/>
      <c r="D251" s="885"/>
      <c r="E251" s="398" t="s">
        <v>342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4"/>
      <c r="B252" s="885"/>
      <c r="C252" s="889"/>
      <c r="D252" s="885"/>
      <c r="E252" s="892" t="s">
        <v>299</v>
      </c>
      <c r="F252" s="893"/>
      <c r="G252" s="823" t="s">
        <v>320</v>
      </c>
      <c r="H252" s="243"/>
      <c r="I252" s="243"/>
      <c r="J252" s="243"/>
      <c r="K252" s="243"/>
      <c r="L252" s="243"/>
      <c r="M252" s="243"/>
      <c r="N252" s="243"/>
      <c r="O252" s="243"/>
      <c r="P252" s="243"/>
      <c r="Q252" s="243"/>
      <c r="R252" s="243"/>
      <c r="S252" s="243"/>
      <c r="T252" s="243"/>
      <c r="U252" s="243"/>
      <c r="V252" s="243"/>
      <c r="W252" s="243"/>
      <c r="X252" s="244"/>
      <c r="Y252" s="786"/>
      <c r="Z252" s="787"/>
      <c r="AA252" s="788"/>
      <c r="AB252" s="242" t="s">
        <v>43</v>
      </c>
      <c r="AC252" s="243"/>
      <c r="AD252" s="244"/>
      <c r="AE252" s="260" t="s">
        <v>420</v>
      </c>
      <c r="AF252" s="261"/>
      <c r="AG252" s="261"/>
      <c r="AH252" s="262"/>
      <c r="AI252" s="260" t="s">
        <v>76</v>
      </c>
      <c r="AJ252" s="261"/>
      <c r="AK252" s="261"/>
      <c r="AL252" s="262"/>
      <c r="AM252" s="260" t="s">
        <v>181</v>
      </c>
      <c r="AN252" s="261"/>
      <c r="AO252" s="261"/>
      <c r="AP252" s="262"/>
      <c r="AQ252" s="242" t="s">
        <v>304</v>
      </c>
      <c r="AR252" s="243"/>
      <c r="AS252" s="243"/>
      <c r="AT252" s="244"/>
      <c r="AU252" s="389" t="s">
        <v>325</v>
      </c>
      <c r="AV252" s="389"/>
      <c r="AW252" s="389"/>
      <c r="AX252" s="390"/>
      <c r="AY252">
        <f>COUNTA($G$254)</f>
        <v>0</v>
      </c>
    </row>
    <row r="253" spans="1:51" ht="18.75" hidden="1" customHeight="1" x14ac:dyDescent="0.15">
      <c r="A253" s="884"/>
      <c r="B253" s="885"/>
      <c r="C253" s="889"/>
      <c r="D253" s="885"/>
      <c r="E253" s="889"/>
      <c r="F253" s="894"/>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305</v>
      </c>
      <c r="AT253" s="226"/>
      <c r="AU253" s="224"/>
      <c r="AV253" s="224"/>
      <c r="AW253" s="225" t="s">
        <v>281</v>
      </c>
      <c r="AX253" s="251"/>
      <c r="AY253">
        <f>$AY$252</f>
        <v>0</v>
      </c>
    </row>
    <row r="254" spans="1:51" ht="39.75" hidden="1" customHeight="1" x14ac:dyDescent="0.15">
      <c r="A254" s="884"/>
      <c r="B254" s="885"/>
      <c r="C254" s="889"/>
      <c r="D254" s="885"/>
      <c r="E254" s="889"/>
      <c r="F254" s="894"/>
      <c r="G254" s="419"/>
      <c r="H254" s="420"/>
      <c r="I254" s="420"/>
      <c r="J254" s="420"/>
      <c r="K254" s="420"/>
      <c r="L254" s="420"/>
      <c r="M254" s="420"/>
      <c r="N254" s="420"/>
      <c r="O254" s="420"/>
      <c r="P254" s="420"/>
      <c r="Q254" s="420"/>
      <c r="R254" s="420"/>
      <c r="S254" s="420"/>
      <c r="T254" s="420"/>
      <c r="U254" s="420"/>
      <c r="V254" s="420"/>
      <c r="W254" s="420"/>
      <c r="X254" s="421"/>
      <c r="Y254" s="280" t="s">
        <v>322</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4"/>
      <c r="B255" s="885"/>
      <c r="C255" s="889"/>
      <c r="D255" s="885"/>
      <c r="E255" s="889"/>
      <c r="F255" s="894"/>
      <c r="G255" s="400"/>
      <c r="H255" s="425"/>
      <c r="I255" s="425"/>
      <c r="J255" s="425"/>
      <c r="K255" s="425"/>
      <c r="L255" s="425"/>
      <c r="M255" s="425"/>
      <c r="N255" s="425"/>
      <c r="O255" s="425"/>
      <c r="P255" s="425"/>
      <c r="Q255" s="425"/>
      <c r="R255" s="425"/>
      <c r="S255" s="425"/>
      <c r="T255" s="425"/>
      <c r="U255" s="425"/>
      <c r="V255" s="425"/>
      <c r="W255" s="425"/>
      <c r="X255" s="426"/>
      <c r="Y255" s="200" t="s">
        <v>92</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4"/>
      <c r="B256" s="885"/>
      <c r="C256" s="889"/>
      <c r="D256" s="885"/>
      <c r="E256" s="889"/>
      <c r="F256" s="894"/>
      <c r="G256" s="823" t="s">
        <v>320</v>
      </c>
      <c r="H256" s="243"/>
      <c r="I256" s="243"/>
      <c r="J256" s="243"/>
      <c r="K256" s="243"/>
      <c r="L256" s="243"/>
      <c r="M256" s="243"/>
      <c r="N256" s="243"/>
      <c r="O256" s="243"/>
      <c r="P256" s="243"/>
      <c r="Q256" s="243"/>
      <c r="R256" s="243"/>
      <c r="S256" s="243"/>
      <c r="T256" s="243"/>
      <c r="U256" s="243"/>
      <c r="V256" s="243"/>
      <c r="W256" s="243"/>
      <c r="X256" s="244"/>
      <c r="Y256" s="786"/>
      <c r="Z256" s="787"/>
      <c r="AA256" s="788"/>
      <c r="AB256" s="242" t="s">
        <v>43</v>
      </c>
      <c r="AC256" s="243"/>
      <c r="AD256" s="244"/>
      <c r="AE256" s="260" t="s">
        <v>420</v>
      </c>
      <c r="AF256" s="261"/>
      <c r="AG256" s="261"/>
      <c r="AH256" s="262"/>
      <c r="AI256" s="260" t="s">
        <v>76</v>
      </c>
      <c r="AJ256" s="261"/>
      <c r="AK256" s="261"/>
      <c r="AL256" s="262"/>
      <c r="AM256" s="260" t="s">
        <v>181</v>
      </c>
      <c r="AN256" s="261"/>
      <c r="AO256" s="261"/>
      <c r="AP256" s="262"/>
      <c r="AQ256" s="242" t="s">
        <v>304</v>
      </c>
      <c r="AR256" s="243"/>
      <c r="AS256" s="243"/>
      <c r="AT256" s="244"/>
      <c r="AU256" s="389" t="s">
        <v>325</v>
      </c>
      <c r="AV256" s="389"/>
      <c r="AW256" s="389"/>
      <c r="AX256" s="390"/>
      <c r="AY256">
        <f>COUNTA($G$258)</f>
        <v>0</v>
      </c>
    </row>
    <row r="257" spans="1:51" ht="18.75" hidden="1" customHeight="1" x14ac:dyDescent="0.15">
      <c r="A257" s="884"/>
      <c r="B257" s="885"/>
      <c r="C257" s="889"/>
      <c r="D257" s="885"/>
      <c r="E257" s="889"/>
      <c r="F257" s="894"/>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305</v>
      </c>
      <c r="AT257" s="226"/>
      <c r="AU257" s="224"/>
      <c r="AV257" s="224"/>
      <c r="AW257" s="225" t="s">
        <v>281</v>
      </c>
      <c r="AX257" s="251"/>
      <c r="AY257">
        <f>$AY$256</f>
        <v>0</v>
      </c>
    </row>
    <row r="258" spans="1:51" ht="39.75" hidden="1" customHeight="1" x14ac:dyDescent="0.15">
      <c r="A258" s="884"/>
      <c r="B258" s="885"/>
      <c r="C258" s="889"/>
      <c r="D258" s="885"/>
      <c r="E258" s="889"/>
      <c r="F258" s="894"/>
      <c r="G258" s="419"/>
      <c r="H258" s="420"/>
      <c r="I258" s="420"/>
      <c r="J258" s="420"/>
      <c r="K258" s="420"/>
      <c r="L258" s="420"/>
      <c r="M258" s="420"/>
      <c r="N258" s="420"/>
      <c r="O258" s="420"/>
      <c r="P258" s="420"/>
      <c r="Q258" s="420"/>
      <c r="R258" s="420"/>
      <c r="S258" s="420"/>
      <c r="T258" s="420"/>
      <c r="U258" s="420"/>
      <c r="V258" s="420"/>
      <c r="W258" s="420"/>
      <c r="X258" s="421"/>
      <c r="Y258" s="280" t="s">
        <v>322</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4"/>
      <c r="B259" s="885"/>
      <c r="C259" s="889"/>
      <c r="D259" s="885"/>
      <c r="E259" s="889"/>
      <c r="F259" s="894"/>
      <c r="G259" s="400"/>
      <c r="H259" s="425"/>
      <c r="I259" s="425"/>
      <c r="J259" s="425"/>
      <c r="K259" s="425"/>
      <c r="L259" s="425"/>
      <c r="M259" s="425"/>
      <c r="N259" s="425"/>
      <c r="O259" s="425"/>
      <c r="P259" s="425"/>
      <c r="Q259" s="425"/>
      <c r="R259" s="425"/>
      <c r="S259" s="425"/>
      <c r="T259" s="425"/>
      <c r="U259" s="425"/>
      <c r="V259" s="425"/>
      <c r="W259" s="425"/>
      <c r="X259" s="426"/>
      <c r="Y259" s="200" t="s">
        <v>92</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4"/>
      <c r="B260" s="885"/>
      <c r="C260" s="889"/>
      <c r="D260" s="885"/>
      <c r="E260" s="889"/>
      <c r="F260" s="894"/>
      <c r="G260" s="823" t="s">
        <v>320</v>
      </c>
      <c r="H260" s="243"/>
      <c r="I260" s="243"/>
      <c r="J260" s="243"/>
      <c r="K260" s="243"/>
      <c r="L260" s="243"/>
      <c r="M260" s="243"/>
      <c r="N260" s="243"/>
      <c r="O260" s="243"/>
      <c r="P260" s="243"/>
      <c r="Q260" s="243"/>
      <c r="R260" s="243"/>
      <c r="S260" s="243"/>
      <c r="T260" s="243"/>
      <c r="U260" s="243"/>
      <c r="V260" s="243"/>
      <c r="W260" s="243"/>
      <c r="X260" s="244"/>
      <c r="Y260" s="786"/>
      <c r="Z260" s="787"/>
      <c r="AA260" s="788"/>
      <c r="AB260" s="242" t="s">
        <v>43</v>
      </c>
      <c r="AC260" s="243"/>
      <c r="AD260" s="244"/>
      <c r="AE260" s="260" t="s">
        <v>420</v>
      </c>
      <c r="AF260" s="261"/>
      <c r="AG260" s="261"/>
      <c r="AH260" s="262"/>
      <c r="AI260" s="260" t="s">
        <v>76</v>
      </c>
      <c r="AJ260" s="261"/>
      <c r="AK260" s="261"/>
      <c r="AL260" s="262"/>
      <c r="AM260" s="260" t="s">
        <v>181</v>
      </c>
      <c r="AN260" s="261"/>
      <c r="AO260" s="261"/>
      <c r="AP260" s="262"/>
      <c r="AQ260" s="242" t="s">
        <v>304</v>
      </c>
      <c r="AR260" s="243"/>
      <c r="AS260" s="243"/>
      <c r="AT260" s="244"/>
      <c r="AU260" s="389" t="s">
        <v>325</v>
      </c>
      <c r="AV260" s="389"/>
      <c r="AW260" s="389"/>
      <c r="AX260" s="390"/>
      <c r="AY260">
        <f>COUNTA($G$262)</f>
        <v>0</v>
      </c>
    </row>
    <row r="261" spans="1:51" ht="18.75" hidden="1" customHeight="1" x14ac:dyDescent="0.15">
      <c r="A261" s="884"/>
      <c r="B261" s="885"/>
      <c r="C261" s="889"/>
      <c r="D261" s="885"/>
      <c r="E261" s="889"/>
      <c r="F261" s="894"/>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305</v>
      </c>
      <c r="AT261" s="226"/>
      <c r="AU261" s="224"/>
      <c r="AV261" s="224"/>
      <c r="AW261" s="225" t="s">
        <v>281</v>
      </c>
      <c r="AX261" s="251"/>
      <c r="AY261">
        <f>$AY$260</f>
        <v>0</v>
      </c>
    </row>
    <row r="262" spans="1:51" ht="39.75" hidden="1" customHeight="1" x14ac:dyDescent="0.15">
      <c r="A262" s="884"/>
      <c r="B262" s="885"/>
      <c r="C262" s="889"/>
      <c r="D262" s="885"/>
      <c r="E262" s="889"/>
      <c r="F262" s="894"/>
      <c r="G262" s="419"/>
      <c r="H262" s="420"/>
      <c r="I262" s="420"/>
      <c r="J262" s="420"/>
      <c r="K262" s="420"/>
      <c r="L262" s="420"/>
      <c r="M262" s="420"/>
      <c r="N262" s="420"/>
      <c r="O262" s="420"/>
      <c r="P262" s="420"/>
      <c r="Q262" s="420"/>
      <c r="R262" s="420"/>
      <c r="S262" s="420"/>
      <c r="T262" s="420"/>
      <c r="U262" s="420"/>
      <c r="V262" s="420"/>
      <c r="W262" s="420"/>
      <c r="X262" s="421"/>
      <c r="Y262" s="280" t="s">
        <v>322</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4"/>
      <c r="B263" s="885"/>
      <c r="C263" s="889"/>
      <c r="D263" s="885"/>
      <c r="E263" s="889"/>
      <c r="F263" s="894"/>
      <c r="G263" s="400"/>
      <c r="H263" s="425"/>
      <c r="I263" s="425"/>
      <c r="J263" s="425"/>
      <c r="K263" s="425"/>
      <c r="L263" s="425"/>
      <c r="M263" s="425"/>
      <c r="N263" s="425"/>
      <c r="O263" s="425"/>
      <c r="P263" s="425"/>
      <c r="Q263" s="425"/>
      <c r="R263" s="425"/>
      <c r="S263" s="425"/>
      <c r="T263" s="425"/>
      <c r="U263" s="425"/>
      <c r="V263" s="425"/>
      <c r="W263" s="425"/>
      <c r="X263" s="426"/>
      <c r="Y263" s="200" t="s">
        <v>92</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4"/>
      <c r="B264" s="885"/>
      <c r="C264" s="889"/>
      <c r="D264" s="885"/>
      <c r="E264" s="889"/>
      <c r="F264" s="894"/>
      <c r="G264" s="404" t="s">
        <v>320</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420</v>
      </c>
      <c r="AF264" s="261"/>
      <c r="AG264" s="261"/>
      <c r="AH264" s="262"/>
      <c r="AI264" s="260" t="s">
        <v>76</v>
      </c>
      <c r="AJ264" s="261"/>
      <c r="AK264" s="261"/>
      <c r="AL264" s="262"/>
      <c r="AM264" s="260" t="s">
        <v>181</v>
      </c>
      <c r="AN264" s="261"/>
      <c r="AO264" s="261"/>
      <c r="AP264" s="262"/>
      <c r="AQ264" s="260" t="s">
        <v>304</v>
      </c>
      <c r="AR264" s="261"/>
      <c r="AS264" s="261"/>
      <c r="AT264" s="262"/>
      <c r="AU264" s="278" t="s">
        <v>325</v>
      </c>
      <c r="AV264" s="278"/>
      <c r="AW264" s="278"/>
      <c r="AX264" s="279"/>
      <c r="AY264">
        <f>COUNTA($G$266)</f>
        <v>0</v>
      </c>
    </row>
    <row r="265" spans="1:51" ht="18.75" hidden="1" customHeight="1" x14ac:dyDescent="0.15">
      <c r="A265" s="884"/>
      <c r="B265" s="885"/>
      <c r="C265" s="889"/>
      <c r="D265" s="885"/>
      <c r="E265" s="889"/>
      <c r="F265" s="894"/>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305</v>
      </c>
      <c r="AT265" s="226"/>
      <c r="AU265" s="224"/>
      <c r="AV265" s="224"/>
      <c r="AW265" s="225" t="s">
        <v>281</v>
      </c>
      <c r="AX265" s="251"/>
      <c r="AY265">
        <f>$AY$264</f>
        <v>0</v>
      </c>
    </row>
    <row r="266" spans="1:51" ht="39.75" hidden="1" customHeight="1" x14ac:dyDescent="0.15">
      <c r="A266" s="884"/>
      <c r="B266" s="885"/>
      <c r="C266" s="889"/>
      <c r="D266" s="885"/>
      <c r="E266" s="889"/>
      <c r="F266" s="894"/>
      <c r="G266" s="419"/>
      <c r="H266" s="420"/>
      <c r="I266" s="420"/>
      <c r="J266" s="420"/>
      <c r="K266" s="420"/>
      <c r="L266" s="420"/>
      <c r="M266" s="420"/>
      <c r="N266" s="420"/>
      <c r="O266" s="420"/>
      <c r="P266" s="420"/>
      <c r="Q266" s="420"/>
      <c r="R266" s="420"/>
      <c r="S266" s="420"/>
      <c r="T266" s="420"/>
      <c r="U266" s="420"/>
      <c r="V266" s="420"/>
      <c r="W266" s="420"/>
      <c r="X266" s="421"/>
      <c r="Y266" s="280" t="s">
        <v>322</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4"/>
      <c r="B267" s="885"/>
      <c r="C267" s="889"/>
      <c r="D267" s="885"/>
      <c r="E267" s="889"/>
      <c r="F267" s="894"/>
      <c r="G267" s="400"/>
      <c r="H267" s="425"/>
      <c r="I267" s="425"/>
      <c r="J267" s="425"/>
      <c r="K267" s="425"/>
      <c r="L267" s="425"/>
      <c r="M267" s="425"/>
      <c r="N267" s="425"/>
      <c r="O267" s="425"/>
      <c r="P267" s="425"/>
      <c r="Q267" s="425"/>
      <c r="R267" s="425"/>
      <c r="S267" s="425"/>
      <c r="T267" s="425"/>
      <c r="U267" s="425"/>
      <c r="V267" s="425"/>
      <c r="W267" s="425"/>
      <c r="X267" s="426"/>
      <c r="Y267" s="200" t="s">
        <v>92</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4"/>
      <c r="B268" s="885"/>
      <c r="C268" s="889"/>
      <c r="D268" s="885"/>
      <c r="E268" s="889"/>
      <c r="F268" s="894"/>
      <c r="G268" s="823" t="s">
        <v>320</v>
      </c>
      <c r="H268" s="243"/>
      <c r="I268" s="243"/>
      <c r="J268" s="243"/>
      <c r="K268" s="243"/>
      <c r="L268" s="243"/>
      <c r="M268" s="243"/>
      <c r="N268" s="243"/>
      <c r="O268" s="243"/>
      <c r="P268" s="243"/>
      <c r="Q268" s="243"/>
      <c r="R268" s="243"/>
      <c r="S268" s="243"/>
      <c r="T268" s="243"/>
      <c r="U268" s="243"/>
      <c r="V268" s="243"/>
      <c r="W268" s="243"/>
      <c r="X268" s="244"/>
      <c r="Y268" s="786"/>
      <c r="Z268" s="787"/>
      <c r="AA268" s="788"/>
      <c r="AB268" s="242" t="s">
        <v>43</v>
      </c>
      <c r="AC268" s="243"/>
      <c r="AD268" s="244"/>
      <c r="AE268" s="260" t="s">
        <v>420</v>
      </c>
      <c r="AF268" s="261"/>
      <c r="AG268" s="261"/>
      <c r="AH268" s="262"/>
      <c r="AI268" s="260" t="s">
        <v>76</v>
      </c>
      <c r="AJ268" s="261"/>
      <c r="AK268" s="261"/>
      <c r="AL268" s="262"/>
      <c r="AM268" s="260" t="s">
        <v>181</v>
      </c>
      <c r="AN268" s="261"/>
      <c r="AO268" s="261"/>
      <c r="AP268" s="262"/>
      <c r="AQ268" s="242" t="s">
        <v>304</v>
      </c>
      <c r="AR268" s="243"/>
      <c r="AS268" s="243"/>
      <c r="AT268" s="244"/>
      <c r="AU268" s="389" t="s">
        <v>325</v>
      </c>
      <c r="AV268" s="389"/>
      <c r="AW268" s="389"/>
      <c r="AX268" s="390"/>
      <c r="AY268">
        <f>COUNTA($G$270)</f>
        <v>0</v>
      </c>
    </row>
    <row r="269" spans="1:51" ht="18.75" hidden="1" customHeight="1" x14ac:dyDescent="0.15">
      <c r="A269" s="884"/>
      <c r="B269" s="885"/>
      <c r="C269" s="889"/>
      <c r="D269" s="885"/>
      <c r="E269" s="889"/>
      <c r="F269" s="894"/>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305</v>
      </c>
      <c r="AT269" s="226"/>
      <c r="AU269" s="224"/>
      <c r="AV269" s="224"/>
      <c r="AW269" s="225" t="s">
        <v>281</v>
      </c>
      <c r="AX269" s="251"/>
      <c r="AY269">
        <f>$AY$268</f>
        <v>0</v>
      </c>
    </row>
    <row r="270" spans="1:51" ht="39.75" hidden="1" customHeight="1" x14ac:dyDescent="0.15">
      <c r="A270" s="884"/>
      <c r="B270" s="885"/>
      <c r="C270" s="889"/>
      <c r="D270" s="885"/>
      <c r="E270" s="889"/>
      <c r="F270" s="894"/>
      <c r="G270" s="419"/>
      <c r="H270" s="420"/>
      <c r="I270" s="420"/>
      <c r="J270" s="420"/>
      <c r="K270" s="420"/>
      <c r="L270" s="420"/>
      <c r="M270" s="420"/>
      <c r="N270" s="420"/>
      <c r="O270" s="420"/>
      <c r="P270" s="420"/>
      <c r="Q270" s="420"/>
      <c r="R270" s="420"/>
      <c r="S270" s="420"/>
      <c r="T270" s="420"/>
      <c r="U270" s="420"/>
      <c r="V270" s="420"/>
      <c r="W270" s="420"/>
      <c r="X270" s="421"/>
      <c r="Y270" s="280" t="s">
        <v>322</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4"/>
      <c r="B271" s="885"/>
      <c r="C271" s="889"/>
      <c r="D271" s="885"/>
      <c r="E271" s="889"/>
      <c r="F271" s="894"/>
      <c r="G271" s="400"/>
      <c r="H271" s="425"/>
      <c r="I271" s="425"/>
      <c r="J271" s="425"/>
      <c r="K271" s="425"/>
      <c r="L271" s="425"/>
      <c r="M271" s="425"/>
      <c r="N271" s="425"/>
      <c r="O271" s="425"/>
      <c r="P271" s="425"/>
      <c r="Q271" s="425"/>
      <c r="R271" s="425"/>
      <c r="S271" s="425"/>
      <c r="T271" s="425"/>
      <c r="U271" s="425"/>
      <c r="V271" s="425"/>
      <c r="W271" s="425"/>
      <c r="X271" s="426"/>
      <c r="Y271" s="200" t="s">
        <v>92</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4"/>
      <c r="B272" s="885"/>
      <c r="C272" s="889"/>
      <c r="D272" s="885"/>
      <c r="E272" s="889"/>
      <c r="F272" s="894"/>
      <c r="G272" s="404" t="s">
        <v>35</v>
      </c>
      <c r="H272" s="261"/>
      <c r="I272" s="261"/>
      <c r="J272" s="261"/>
      <c r="K272" s="261"/>
      <c r="L272" s="261"/>
      <c r="M272" s="261"/>
      <c r="N272" s="261"/>
      <c r="O272" s="261"/>
      <c r="P272" s="262"/>
      <c r="Q272" s="260" t="s">
        <v>401</v>
      </c>
      <c r="R272" s="261"/>
      <c r="S272" s="261"/>
      <c r="T272" s="261"/>
      <c r="U272" s="261"/>
      <c r="V272" s="261"/>
      <c r="W272" s="261"/>
      <c r="X272" s="261"/>
      <c r="Y272" s="261"/>
      <c r="Z272" s="261"/>
      <c r="AA272" s="261"/>
      <c r="AB272" s="407" t="s">
        <v>402</v>
      </c>
      <c r="AC272" s="261"/>
      <c r="AD272" s="262"/>
      <c r="AE272" s="260" t="s">
        <v>327</v>
      </c>
      <c r="AF272" s="261"/>
      <c r="AG272" s="261"/>
      <c r="AH272" s="261"/>
      <c r="AI272" s="261"/>
      <c r="AJ272" s="261"/>
      <c r="AK272" s="261"/>
      <c r="AL272" s="261"/>
      <c r="AM272" s="261"/>
      <c r="AN272" s="261"/>
      <c r="AO272" s="261"/>
      <c r="AP272" s="261"/>
      <c r="AQ272" s="261"/>
      <c r="AR272" s="261"/>
      <c r="AS272" s="261"/>
      <c r="AT272" s="261"/>
      <c r="AU272" s="261"/>
      <c r="AV272" s="261"/>
      <c r="AW272" s="261"/>
      <c r="AX272" s="827"/>
      <c r="AY272">
        <f>COUNTA($G$274)</f>
        <v>0</v>
      </c>
    </row>
    <row r="273" spans="1:51" ht="22.5" hidden="1" customHeight="1" x14ac:dyDescent="0.15">
      <c r="A273" s="884"/>
      <c r="B273" s="885"/>
      <c r="C273" s="889"/>
      <c r="D273" s="885"/>
      <c r="E273" s="889"/>
      <c r="F273" s="894"/>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4"/>
      <c r="B274" s="885"/>
      <c r="C274" s="889"/>
      <c r="D274" s="885"/>
      <c r="E274" s="889"/>
      <c r="F274" s="89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4"/>
      <c r="B275" s="885"/>
      <c r="C275" s="889"/>
      <c r="D275" s="885"/>
      <c r="E275" s="889"/>
      <c r="F275" s="89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4"/>
      <c r="B276" s="885"/>
      <c r="C276" s="889"/>
      <c r="D276" s="885"/>
      <c r="E276" s="889"/>
      <c r="F276" s="89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328</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4"/>
      <c r="B277" s="885"/>
      <c r="C277" s="889"/>
      <c r="D277" s="885"/>
      <c r="E277" s="889"/>
      <c r="F277" s="89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4"/>
      <c r="B278" s="885"/>
      <c r="C278" s="889"/>
      <c r="D278" s="885"/>
      <c r="E278" s="889"/>
      <c r="F278" s="89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4"/>
      <c r="B279" s="885"/>
      <c r="C279" s="889"/>
      <c r="D279" s="885"/>
      <c r="E279" s="889"/>
      <c r="F279" s="894"/>
      <c r="G279" s="404" t="s">
        <v>35</v>
      </c>
      <c r="H279" s="261"/>
      <c r="I279" s="261"/>
      <c r="J279" s="261"/>
      <c r="K279" s="261"/>
      <c r="L279" s="261"/>
      <c r="M279" s="261"/>
      <c r="N279" s="261"/>
      <c r="O279" s="261"/>
      <c r="P279" s="262"/>
      <c r="Q279" s="260" t="s">
        <v>401</v>
      </c>
      <c r="R279" s="261"/>
      <c r="S279" s="261"/>
      <c r="T279" s="261"/>
      <c r="U279" s="261"/>
      <c r="V279" s="261"/>
      <c r="W279" s="261"/>
      <c r="X279" s="261"/>
      <c r="Y279" s="261"/>
      <c r="Z279" s="261"/>
      <c r="AA279" s="261"/>
      <c r="AB279" s="407" t="s">
        <v>402</v>
      </c>
      <c r="AC279" s="261"/>
      <c r="AD279" s="262"/>
      <c r="AE279" s="277" t="s">
        <v>327</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4"/>
      <c r="B280" s="885"/>
      <c r="C280" s="889"/>
      <c r="D280" s="885"/>
      <c r="E280" s="889"/>
      <c r="F280" s="894"/>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4"/>
      <c r="B281" s="885"/>
      <c r="C281" s="889"/>
      <c r="D281" s="885"/>
      <c r="E281" s="889"/>
      <c r="F281" s="89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4"/>
      <c r="B282" s="885"/>
      <c r="C282" s="889"/>
      <c r="D282" s="885"/>
      <c r="E282" s="889"/>
      <c r="F282" s="89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4"/>
      <c r="B283" s="885"/>
      <c r="C283" s="889"/>
      <c r="D283" s="885"/>
      <c r="E283" s="889"/>
      <c r="F283" s="89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328</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4"/>
      <c r="B284" s="885"/>
      <c r="C284" s="889"/>
      <c r="D284" s="885"/>
      <c r="E284" s="889"/>
      <c r="F284" s="89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4"/>
      <c r="B285" s="885"/>
      <c r="C285" s="889"/>
      <c r="D285" s="885"/>
      <c r="E285" s="889"/>
      <c r="F285" s="89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4"/>
      <c r="B286" s="885"/>
      <c r="C286" s="889"/>
      <c r="D286" s="885"/>
      <c r="E286" s="889"/>
      <c r="F286" s="894"/>
      <c r="G286" s="404" t="s">
        <v>35</v>
      </c>
      <c r="H286" s="261"/>
      <c r="I286" s="261"/>
      <c r="J286" s="261"/>
      <c r="K286" s="261"/>
      <c r="L286" s="261"/>
      <c r="M286" s="261"/>
      <c r="N286" s="261"/>
      <c r="O286" s="261"/>
      <c r="P286" s="262"/>
      <c r="Q286" s="260" t="s">
        <v>401</v>
      </c>
      <c r="R286" s="261"/>
      <c r="S286" s="261"/>
      <c r="T286" s="261"/>
      <c r="U286" s="261"/>
      <c r="V286" s="261"/>
      <c r="W286" s="261"/>
      <c r="X286" s="261"/>
      <c r="Y286" s="261"/>
      <c r="Z286" s="261"/>
      <c r="AA286" s="261"/>
      <c r="AB286" s="407" t="s">
        <v>402</v>
      </c>
      <c r="AC286" s="261"/>
      <c r="AD286" s="262"/>
      <c r="AE286" s="277" t="s">
        <v>327</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4"/>
      <c r="B287" s="885"/>
      <c r="C287" s="889"/>
      <c r="D287" s="885"/>
      <c r="E287" s="889"/>
      <c r="F287" s="894"/>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4"/>
      <c r="B288" s="885"/>
      <c r="C288" s="889"/>
      <c r="D288" s="885"/>
      <c r="E288" s="889"/>
      <c r="F288" s="89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4"/>
      <c r="B289" s="885"/>
      <c r="C289" s="889"/>
      <c r="D289" s="885"/>
      <c r="E289" s="889"/>
      <c r="F289" s="89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4"/>
      <c r="B290" s="885"/>
      <c r="C290" s="889"/>
      <c r="D290" s="885"/>
      <c r="E290" s="889"/>
      <c r="F290" s="89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328</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4"/>
      <c r="B291" s="885"/>
      <c r="C291" s="889"/>
      <c r="D291" s="885"/>
      <c r="E291" s="889"/>
      <c r="F291" s="89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4"/>
      <c r="B292" s="885"/>
      <c r="C292" s="889"/>
      <c r="D292" s="885"/>
      <c r="E292" s="889"/>
      <c r="F292" s="89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4"/>
      <c r="B293" s="885"/>
      <c r="C293" s="889"/>
      <c r="D293" s="885"/>
      <c r="E293" s="889"/>
      <c r="F293" s="894"/>
      <c r="G293" s="404" t="s">
        <v>35</v>
      </c>
      <c r="H293" s="261"/>
      <c r="I293" s="261"/>
      <c r="J293" s="261"/>
      <c r="K293" s="261"/>
      <c r="L293" s="261"/>
      <c r="M293" s="261"/>
      <c r="N293" s="261"/>
      <c r="O293" s="261"/>
      <c r="P293" s="262"/>
      <c r="Q293" s="260" t="s">
        <v>401</v>
      </c>
      <c r="R293" s="261"/>
      <c r="S293" s="261"/>
      <c r="T293" s="261"/>
      <c r="U293" s="261"/>
      <c r="V293" s="261"/>
      <c r="W293" s="261"/>
      <c r="X293" s="261"/>
      <c r="Y293" s="261"/>
      <c r="Z293" s="261"/>
      <c r="AA293" s="261"/>
      <c r="AB293" s="407" t="s">
        <v>402</v>
      </c>
      <c r="AC293" s="261"/>
      <c r="AD293" s="262"/>
      <c r="AE293" s="277" t="s">
        <v>327</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4"/>
      <c r="B294" s="885"/>
      <c r="C294" s="889"/>
      <c r="D294" s="885"/>
      <c r="E294" s="889"/>
      <c r="F294" s="894"/>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4"/>
      <c r="B295" s="885"/>
      <c r="C295" s="889"/>
      <c r="D295" s="885"/>
      <c r="E295" s="889"/>
      <c r="F295" s="89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4"/>
      <c r="B296" s="885"/>
      <c r="C296" s="889"/>
      <c r="D296" s="885"/>
      <c r="E296" s="889"/>
      <c r="F296" s="89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4"/>
      <c r="B297" s="885"/>
      <c r="C297" s="889"/>
      <c r="D297" s="885"/>
      <c r="E297" s="889"/>
      <c r="F297" s="89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328</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4"/>
      <c r="B298" s="885"/>
      <c r="C298" s="889"/>
      <c r="D298" s="885"/>
      <c r="E298" s="889"/>
      <c r="F298" s="89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4"/>
      <c r="B299" s="885"/>
      <c r="C299" s="889"/>
      <c r="D299" s="885"/>
      <c r="E299" s="889"/>
      <c r="F299" s="89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4"/>
      <c r="B300" s="885"/>
      <c r="C300" s="889"/>
      <c r="D300" s="885"/>
      <c r="E300" s="889"/>
      <c r="F300" s="894"/>
      <c r="G300" s="404" t="s">
        <v>35</v>
      </c>
      <c r="H300" s="261"/>
      <c r="I300" s="261"/>
      <c r="J300" s="261"/>
      <c r="K300" s="261"/>
      <c r="L300" s="261"/>
      <c r="M300" s="261"/>
      <c r="N300" s="261"/>
      <c r="O300" s="261"/>
      <c r="P300" s="262"/>
      <c r="Q300" s="260" t="s">
        <v>401</v>
      </c>
      <c r="R300" s="261"/>
      <c r="S300" s="261"/>
      <c r="T300" s="261"/>
      <c r="U300" s="261"/>
      <c r="V300" s="261"/>
      <c r="W300" s="261"/>
      <c r="X300" s="261"/>
      <c r="Y300" s="261"/>
      <c r="Z300" s="261"/>
      <c r="AA300" s="261"/>
      <c r="AB300" s="407" t="s">
        <v>402</v>
      </c>
      <c r="AC300" s="261"/>
      <c r="AD300" s="262"/>
      <c r="AE300" s="277" t="s">
        <v>327</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4"/>
      <c r="B301" s="885"/>
      <c r="C301" s="889"/>
      <c r="D301" s="885"/>
      <c r="E301" s="889"/>
      <c r="F301" s="894"/>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4"/>
      <c r="B302" s="885"/>
      <c r="C302" s="889"/>
      <c r="D302" s="885"/>
      <c r="E302" s="889"/>
      <c r="F302" s="89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4"/>
      <c r="B303" s="885"/>
      <c r="C303" s="889"/>
      <c r="D303" s="885"/>
      <c r="E303" s="889"/>
      <c r="F303" s="89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4"/>
      <c r="B304" s="885"/>
      <c r="C304" s="889"/>
      <c r="D304" s="885"/>
      <c r="E304" s="889"/>
      <c r="F304" s="89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328</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4"/>
      <c r="B305" s="885"/>
      <c r="C305" s="889"/>
      <c r="D305" s="885"/>
      <c r="E305" s="889"/>
      <c r="F305" s="89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4"/>
      <c r="B306" s="885"/>
      <c r="C306" s="889"/>
      <c r="D306" s="885"/>
      <c r="E306" s="890"/>
      <c r="F306" s="89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4"/>
      <c r="B307" s="885"/>
      <c r="C307" s="889"/>
      <c r="D307" s="885"/>
      <c r="E307" s="416" t="s">
        <v>364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4"/>
      <c r="B308" s="885"/>
      <c r="C308" s="889"/>
      <c r="D308" s="88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4"/>
      <c r="B309" s="885"/>
      <c r="C309" s="889"/>
      <c r="D309" s="88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4"/>
      <c r="B310" s="885"/>
      <c r="C310" s="889"/>
      <c r="D310" s="885"/>
      <c r="E310" s="393" t="s">
        <v>344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4"/>
      <c r="B311" s="885"/>
      <c r="C311" s="889"/>
      <c r="D311" s="885"/>
      <c r="E311" s="398" t="s">
        <v>342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4"/>
      <c r="B312" s="885"/>
      <c r="C312" s="889"/>
      <c r="D312" s="885"/>
      <c r="E312" s="892" t="s">
        <v>299</v>
      </c>
      <c r="F312" s="893"/>
      <c r="G312" s="823" t="s">
        <v>320</v>
      </c>
      <c r="H312" s="243"/>
      <c r="I312" s="243"/>
      <c r="J312" s="243"/>
      <c r="K312" s="243"/>
      <c r="L312" s="243"/>
      <c r="M312" s="243"/>
      <c r="N312" s="243"/>
      <c r="O312" s="243"/>
      <c r="P312" s="243"/>
      <c r="Q312" s="243"/>
      <c r="R312" s="243"/>
      <c r="S312" s="243"/>
      <c r="T312" s="243"/>
      <c r="U312" s="243"/>
      <c r="V312" s="243"/>
      <c r="W312" s="243"/>
      <c r="X312" s="244"/>
      <c r="Y312" s="786"/>
      <c r="Z312" s="787"/>
      <c r="AA312" s="788"/>
      <c r="AB312" s="242" t="s">
        <v>43</v>
      </c>
      <c r="AC312" s="243"/>
      <c r="AD312" s="244"/>
      <c r="AE312" s="260" t="s">
        <v>420</v>
      </c>
      <c r="AF312" s="261"/>
      <c r="AG312" s="261"/>
      <c r="AH312" s="262"/>
      <c r="AI312" s="260" t="s">
        <v>76</v>
      </c>
      <c r="AJ312" s="261"/>
      <c r="AK312" s="261"/>
      <c r="AL312" s="262"/>
      <c r="AM312" s="260" t="s">
        <v>181</v>
      </c>
      <c r="AN312" s="261"/>
      <c r="AO312" s="261"/>
      <c r="AP312" s="262"/>
      <c r="AQ312" s="242" t="s">
        <v>304</v>
      </c>
      <c r="AR312" s="243"/>
      <c r="AS312" s="243"/>
      <c r="AT312" s="244"/>
      <c r="AU312" s="389" t="s">
        <v>325</v>
      </c>
      <c r="AV312" s="389"/>
      <c r="AW312" s="389"/>
      <c r="AX312" s="390"/>
      <c r="AY312">
        <f>COUNTA($G$314)</f>
        <v>0</v>
      </c>
    </row>
    <row r="313" spans="1:51" ht="18.75" hidden="1" customHeight="1" x14ac:dyDescent="0.15">
      <c r="A313" s="884"/>
      <c r="B313" s="885"/>
      <c r="C313" s="889"/>
      <c r="D313" s="885"/>
      <c r="E313" s="889"/>
      <c r="F313" s="894"/>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305</v>
      </c>
      <c r="AT313" s="226"/>
      <c r="AU313" s="224"/>
      <c r="AV313" s="224"/>
      <c r="AW313" s="225" t="s">
        <v>281</v>
      </c>
      <c r="AX313" s="251"/>
      <c r="AY313">
        <f>$AY$312</f>
        <v>0</v>
      </c>
    </row>
    <row r="314" spans="1:51" ht="39.75" hidden="1" customHeight="1" x14ac:dyDescent="0.15">
      <c r="A314" s="884"/>
      <c r="B314" s="885"/>
      <c r="C314" s="889"/>
      <c r="D314" s="885"/>
      <c r="E314" s="889"/>
      <c r="F314" s="894"/>
      <c r="G314" s="419"/>
      <c r="H314" s="420"/>
      <c r="I314" s="420"/>
      <c r="J314" s="420"/>
      <c r="K314" s="420"/>
      <c r="L314" s="420"/>
      <c r="M314" s="420"/>
      <c r="N314" s="420"/>
      <c r="O314" s="420"/>
      <c r="P314" s="420"/>
      <c r="Q314" s="420"/>
      <c r="R314" s="420"/>
      <c r="S314" s="420"/>
      <c r="T314" s="420"/>
      <c r="U314" s="420"/>
      <c r="V314" s="420"/>
      <c r="W314" s="420"/>
      <c r="X314" s="421"/>
      <c r="Y314" s="280" t="s">
        <v>322</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4"/>
      <c r="B315" s="885"/>
      <c r="C315" s="889"/>
      <c r="D315" s="885"/>
      <c r="E315" s="889"/>
      <c r="F315" s="894"/>
      <c r="G315" s="400"/>
      <c r="H315" s="425"/>
      <c r="I315" s="425"/>
      <c r="J315" s="425"/>
      <c r="K315" s="425"/>
      <c r="L315" s="425"/>
      <c r="M315" s="425"/>
      <c r="N315" s="425"/>
      <c r="O315" s="425"/>
      <c r="P315" s="425"/>
      <c r="Q315" s="425"/>
      <c r="R315" s="425"/>
      <c r="S315" s="425"/>
      <c r="T315" s="425"/>
      <c r="U315" s="425"/>
      <c r="V315" s="425"/>
      <c r="W315" s="425"/>
      <c r="X315" s="426"/>
      <c r="Y315" s="200" t="s">
        <v>92</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4"/>
      <c r="B316" s="885"/>
      <c r="C316" s="889"/>
      <c r="D316" s="885"/>
      <c r="E316" s="889"/>
      <c r="F316" s="894"/>
      <c r="G316" s="823" t="s">
        <v>320</v>
      </c>
      <c r="H316" s="243"/>
      <c r="I316" s="243"/>
      <c r="J316" s="243"/>
      <c r="K316" s="243"/>
      <c r="L316" s="243"/>
      <c r="M316" s="243"/>
      <c r="N316" s="243"/>
      <c r="O316" s="243"/>
      <c r="P316" s="243"/>
      <c r="Q316" s="243"/>
      <c r="R316" s="243"/>
      <c r="S316" s="243"/>
      <c r="T316" s="243"/>
      <c r="U316" s="243"/>
      <c r="V316" s="243"/>
      <c r="W316" s="243"/>
      <c r="X316" s="244"/>
      <c r="Y316" s="786"/>
      <c r="Z316" s="787"/>
      <c r="AA316" s="788"/>
      <c r="AB316" s="242" t="s">
        <v>43</v>
      </c>
      <c r="AC316" s="243"/>
      <c r="AD316" s="244"/>
      <c r="AE316" s="260" t="s">
        <v>420</v>
      </c>
      <c r="AF316" s="261"/>
      <c r="AG316" s="261"/>
      <c r="AH316" s="262"/>
      <c r="AI316" s="260" t="s">
        <v>76</v>
      </c>
      <c r="AJ316" s="261"/>
      <c r="AK316" s="261"/>
      <c r="AL316" s="262"/>
      <c r="AM316" s="260" t="s">
        <v>181</v>
      </c>
      <c r="AN316" s="261"/>
      <c r="AO316" s="261"/>
      <c r="AP316" s="262"/>
      <c r="AQ316" s="242" t="s">
        <v>304</v>
      </c>
      <c r="AR316" s="243"/>
      <c r="AS316" s="243"/>
      <c r="AT316" s="244"/>
      <c r="AU316" s="389" t="s">
        <v>325</v>
      </c>
      <c r="AV316" s="389"/>
      <c r="AW316" s="389"/>
      <c r="AX316" s="390"/>
      <c r="AY316">
        <f>COUNTA($G$318)</f>
        <v>0</v>
      </c>
    </row>
    <row r="317" spans="1:51" ht="18.75" hidden="1" customHeight="1" x14ac:dyDescent="0.15">
      <c r="A317" s="884"/>
      <c r="B317" s="885"/>
      <c r="C317" s="889"/>
      <c r="D317" s="885"/>
      <c r="E317" s="889"/>
      <c r="F317" s="894"/>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305</v>
      </c>
      <c r="AT317" s="226"/>
      <c r="AU317" s="224"/>
      <c r="AV317" s="224"/>
      <c r="AW317" s="225" t="s">
        <v>281</v>
      </c>
      <c r="AX317" s="251"/>
      <c r="AY317">
        <f>$AY$316</f>
        <v>0</v>
      </c>
    </row>
    <row r="318" spans="1:51" ht="39.75" hidden="1" customHeight="1" x14ac:dyDescent="0.15">
      <c r="A318" s="884"/>
      <c r="B318" s="885"/>
      <c r="C318" s="889"/>
      <c r="D318" s="885"/>
      <c r="E318" s="889"/>
      <c r="F318" s="894"/>
      <c r="G318" s="419"/>
      <c r="H318" s="420"/>
      <c r="I318" s="420"/>
      <c r="J318" s="420"/>
      <c r="K318" s="420"/>
      <c r="L318" s="420"/>
      <c r="M318" s="420"/>
      <c r="N318" s="420"/>
      <c r="O318" s="420"/>
      <c r="P318" s="420"/>
      <c r="Q318" s="420"/>
      <c r="R318" s="420"/>
      <c r="S318" s="420"/>
      <c r="T318" s="420"/>
      <c r="U318" s="420"/>
      <c r="V318" s="420"/>
      <c r="W318" s="420"/>
      <c r="X318" s="421"/>
      <c r="Y318" s="280" t="s">
        <v>322</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4"/>
      <c r="B319" s="885"/>
      <c r="C319" s="889"/>
      <c r="D319" s="885"/>
      <c r="E319" s="889"/>
      <c r="F319" s="894"/>
      <c r="G319" s="400"/>
      <c r="H319" s="425"/>
      <c r="I319" s="425"/>
      <c r="J319" s="425"/>
      <c r="K319" s="425"/>
      <c r="L319" s="425"/>
      <c r="M319" s="425"/>
      <c r="N319" s="425"/>
      <c r="O319" s="425"/>
      <c r="P319" s="425"/>
      <c r="Q319" s="425"/>
      <c r="R319" s="425"/>
      <c r="S319" s="425"/>
      <c r="T319" s="425"/>
      <c r="U319" s="425"/>
      <c r="V319" s="425"/>
      <c r="W319" s="425"/>
      <c r="X319" s="426"/>
      <c r="Y319" s="200" t="s">
        <v>92</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4"/>
      <c r="B320" s="885"/>
      <c r="C320" s="889"/>
      <c r="D320" s="885"/>
      <c r="E320" s="889"/>
      <c r="F320" s="894"/>
      <c r="G320" s="823" t="s">
        <v>320</v>
      </c>
      <c r="H320" s="243"/>
      <c r="I320" s="243"/>
      <c r="J320" s="243"/>
      <c r="K320" s="243"/>
      <c r="L320" s="243"/>
      <c r="M320" s="243"/>
      <c r="N320" s="243"/>
      <c r="O320" s="243"/>
      <c r="P320" s="243"/>
      <c r="Q320" s="243"/>
      <c r="R320" s="243"/>
      <c r="S320" s="243"/>
      <c r="T320" s="243"/>
      <c r="U320" s="243"/>
      <c r="V320" s="243"/>
      <c r="W320" s="243"/>
      <c r="X320" s="244"/>
      <c r="Y320" s="786"/>
      <c r="Z320" s="787"/>
      <c r="AA320" s="788"/>
      <c r="AB320" s="242" t="s">
        <v>43</v>
      </c>
      <c r="AC320" s="243"/>
      <c r="AD320" s="244"/>
      <c r="AE320" s="260" t="s">
        <v>420</v>
      </c>
      <c r="AF320" s="261"/>
      <c r="AG320" s="261"/>
      <c r="AH320" s="262"/>
      <c r="AI320" s="260" t="s">
        <v>76</v>
      </c>
      <c r="AJ320" s="261"/>
      <c r="AK320" s="261"/>
      <c r="AL320" s="262"/>
      <c r="AM320" s="260" t="s">
        <v>181</v>
      </c>
      <c r="AN320" s="261"/>
      <c r="AO320" s="261"/>
      <c r="AP320" s="262"/>
      <c r="AQ320" s="242" t="s">
        <v>304</v>
      </c>
      <c r="AR320" s="243"/>
      <c r="AS320" s="243"/>
      <c r="AT320" s="244"/>
      <c r="AU320" s="389" t="s">
        <v>325</v>
      </c>
      <c r="AV320" s="389"/>
      <c r="AW320" s="389"/>
      <c r="AX320" s="390"/>
      <c r="AY320">
        <f>COUNTA($G$322)</f>
        <v>0</v>
      </c>
    </row>
    <row r="321" spans="1:51" ht="18.75" hidden="1" customHeight="1" x14ac:dyDescent="0.15">
      <c r="A321" s="884"/>
      <c r="B321" s="885"/>
      <c r="C321" s="889"/>
      <c r="D321" s="885"/>
      <c r="E321" s="889"/>
      <c r="F321" s="894"/>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305</v>
      </c>
      <c r="AT321" s="226"/>
      <c r="AU321" s="224"/>
      <c r="AV321" s="224"/>
      <c r="AW321" s="225" t="s">
        <v>281</v>
      </c>
      <c r="AX321" s="251"/>
      <c r="AY321">
        <f>$AY$320</f>
        <v>0</v>
      </c>
    </row>
    <row r="322" spans="1:51" ht="39.75" hidden="1" customHeight="1" x14ac:dyDescent="0.15">
      <c r="A322" s="884"/>
      <c r="B322" s="885"/>
      <c r="C322" s="889"/>
      <c r="D322" s="885"/>
      <c r="E322" s="889"/>
      <c r="F322" s="894"/>
      <c r="G322" s="419"/>
      <c r="H322" s="420"/>
      <c r="I322" s="420"/>
      <c r="J322" s="420"/>
      <c r="K322" s="420"/>
      <c r="L322" s="420"/>
      <c r="M322" s="420"/>
      <c r="N322" s="420"/>
      <c r="O322" s="420"/>
      <c r="P322" s="420"/>
      <c r="Q322" s="420"/>
      <c r="R322" s="420"/>
      <c r="S322" s="420"/>
      <c r="T322" s="420"/>
      <c r="U322" s="420"/>
      <c r="V322" s="420"/>
      <c r="W322" s="420"/>
      <c r="X322" s="421"/>
      <c r="Y322" s="280" t="s">
        <v>322</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4"/>
      <c r="B323" s="885"/>
      <c r="C323" s="889"/>
      <c r="D323" s="885"/>
      <c r="E323" s="889"/>
      <c r="F323" s="894"/>
      <c r="G323" s="400"/>
      <c r="H323" s="425"/>
      <c r="I323" s="425"/>
      <c r="J323" s="425"/>
      <c r="K323" s="425"/>
      <c r="L323" s="425"/>
      <c r="M323" s="425"/>
      <c r="N323" s="425"/>
      <c r="O323" s="425"/>
      <c r="P323" s="425"/>
      <c r="Q323" s="425"/>
      <c r="R323" s="425"/>
      <c r="S323" s="425"/>
      <c r="T323" s="425"/>
      <c r="U323" s="425"/>
      <c r="V323" s="425"/>
      <c r="W323" s="425"/>
      <c r="X323" s="426"/>
      <c r="Y323" s="200" t="s">
        <v>92</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4"/>
      <c r="B324" s="885"/>
      <c r="C324" s="889"/>
      <c r="D324" s="885"/>
      <c r="E324" s="889"/>
      <c r="F324" s="894"/>
      <c r="G324" s="823" t="s">
        <v>320</v>
      </c>
      <c r="H324" s="243"/>
      <c r="I324" s="243"/>
      <c r="J324" s="243"/>
      <c r="K324" s="243"/>
      <c r="L324" s="243"/>
      <c r="M324" s="243"/>
      <c r="N324" s="243"/>
      <c r="O324" s="243"/>
      <c r="P324" s="243"/>
      <c r="Q324" s="243"/>
      <c r="R324" s="243"/>
      <c r="S324" s="243"/>
      <c r="T324" s="243"/>
      <c r="U324" s="243"/>
      <c r="V324" s="243"/>
      <c r="W324" s="243"/>
      <c r="X324" s="244"/>
      <c r="Y324" s="786"/>
      <c r="Z324" s="787"/>
      <c r="AA324" s="788"/>
      <c r="AB324" s="242" t="s">
        <v>43</v>
      </c>
      <c r="AC324" s="243"/>
      <c r="AD324" s="244"/>
      <c r="AE324" s="260" t="s">
        <v>420</v>
      </c>
      <c r="AF324" s="261"/>
      <c r="AG324" s="261"/>
      <c r="AH324" s="262"/>
      <c r="AI324" s="260" t="s">
        <v>76</v>
      </c>
      <c r="AJ324" s="261"/>
      <c r="AK324" s="261"/>
      <c r="AL324" s="262"/>
      <c r="AM324" s="260" t="s">
        <v>181</v>
      </c>
      <c r="AN324" s="261"/>
      <c r="AO324" s="261"/>
      <c r="AP324" s="262"/>
      <c r="AQ324" s="242" t="s">
        <v>304</v>
      </c>
      <c r="AR324" s="243"/>
      <c r="AS324" s="243"/>
      <c r="AT324" s="244"/>
      <c r="AU324" s="389" t="s">
        <v>325</v>
      </c>
      <c r="AV324" s="389"/>
      <c r="AW324" s="389"/>
      <c r="AX324" s="390"/>
      <c r="AY324">
        <f>COUNTA($G$326)</f>
        <v>0</v>
      </c>
    </row>
    <row r="325" spans="1:51" ht="18.75" hidden="1" customHeight="1" x14ac:dyDescent="0.15">
      <c r="A325" s="884"/>
      <c r="B325" s="885"/>
      <c r="C325" s="889"/>
      <c r="D325" s="885"/>
      <c r="E325" s="889"/>
      <c r="F325" s="894"/>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305</v>
      </c>
      <c r="AT325" s="226"/>
      <c r="AU325" s="224"/>
      <c r="AV325" s="224"/>
      <c r="AW325" s="225" t="s">
        <v>281</v>
      </c>
      <c r="AX325" s="251"/>
      <c r="AY325">
        <f>$AY$324</f>
        <v>0</v>
      </c>
    </row>
    <row r="326" spans="1:51" ht="39.75" hidden="1" customHeight="1" x14ac:dyDescent="0.15">
      <c r="A326" s="884"/>
      <c r="B326" s="885"/>
      <c r="C326" s="889"/>
      <c r="D326" s="885"/>
      <c r="E326" s="889"/>
      <c r="F326" s="894"/>
      <c r="G326" s="419"/>
      <c r="H326" s="420"/>
      <c r="I326" s="420"/>
      <c r="J326" s="420"/>
      <c r="K326" s="420"/>
      <c r="L326" s="420"/>
      <c r="M326" s="420"/>
      <c r="N326" s="420"/>
      <c r="O326" s="420"/>
      <c r="P326" s="420"/>
      <c r="Q326" s="420"/>
      <c r="R326" s="420"/>
      <c r="S326" s="420"/>
      <c r="T326" s="420"/>
      <c r="U326" s="420"/>
      <c r="V326" s="420"/>
      <c r="W326" s="420"/>
      <c r="X326" s="421"/>
      <c r="Y326" s="280" t="s">
        <v>322</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4"/>
      <c r="B327" s="885"/>
      <c r="C327" s="889"/>
      <c r="D327" s="885"/>
      <c r="E327" s="889"/>
      <c r="F327" s="894"/>
      <c r="G327" s="400"/>
      <c r="H327" s="425"/>
      <c r="I327" s="425"/>
      <c r="J327" s="425"/>
      <c r="K327" s="425"/>
      <c r="L327" s="425"/>
      <c r="M327" s="425"/>
      <c r="N327" s="425"/>
      <c r="O327" s="425"/>
      <c r="P327" s="425"/>
      <c r="Q327" s="425"/>
      <c r="R327" s="425"/>
      <c r="S327" s="425"/>
      <c r="T327" s="425"/>
      <c r="U327" s="425"/>
      <c r="V327" s="425"/>
      <c r="W327" s="425"/>
      <c r="X327" s="426"/>
      <c r="Y327" s="200" t="s">
        <v>92</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4"/>
      <c r="B328" s="885"/>
      <c r="C328" s="889"/>
      <c r="D328" s="885"/>
      <c r="E328" s="889"/>
      <c r="F328" s="894"/>
      <c r="G328" s="823" t="s">
        <v>320</v>
      </c>
      <c r="H328" s="243"/>
      <c r="I328" s="243"/>
      <c r="J328" s="243"/>
      <c r="K328" s="243"/>
      <c r="L328" s="243"/>
      <c r="M328" s="243"/>
      <c r="N328" s="243"/>
      <c r="O328" s="243"/>
      <c r="P328" s="243"/>
      <c r="Q328" s="243"/>
      <c r="R328" s="243"/>
      <c r="S328" s="243"/>
      <c r="T328" s="243"/>
      <c r="U328" s="243"/>
      <c r="V328" s="243"/>
      <c r="W328" s="243"/>
      <c r="X328" s="244"/>
      <c r="Y328" s="786"/>
      <c r="Z328" s="787"/>
      <c r="AA328" s="788"/>
      <c r="AB328" s="242" t="s">
        <v>43</v>
      </c>
      <c r="AC328" s="243"/>
      <c r="AD328" s="244"/>
      <c r="AE328" s="260" t="s">
        <v>420</v>
      </c>
      <c r="AF328" s="261"/>
      <c r="AG328" s="261"/>
      <c r="AH328" s="262"/>
      <c r="AI328" s="260" t="s">
        <v>76</v>
      </c>
      <c r="AJ328" s="261"/>
      <c r="AK328" s="261"/>
      <c r="AL328" s="262"/>
      <c r="AM328" s="260" t="s">
        <v>181</v>
      </c>
      <c r="AN328" s="261"/>
      <c r="AO328" s="261"/>
      <c r="AP328" s="262"/>
      <c r="AQ328" s="242" t="s">
        <v>304</v>
      </c>
      <c r="AR328" s="243"/>
      <c r="AS328" s="243"/>
      <c r="AT328" s="244"/>
      <c r="AU328" s="389" t="s">
        <v>325</v>
      </c>
      <c r="AV328" s="389"/>
      <c r="AW328" s="389"/>
      <c r="AX328" s="390"/>
      <c r="AY328">
        <f>COUNTA($G$330)</f>
        <v>0</v>
      </c>
    </row>
    <row r="329" spans="1:51" ht="18.75" hidden="1" customHeight="1" x14ac:dyDescent="0.15">
      <c r="A329" s="884"/>
      <c r="B329" s="885"/>
      <c r="C329" s="889"/>
      <c r="D329" s="885"/>
      <c r="E329" s="889"/>
      <c r="F329" s="894"/>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305</v>
      </c>
      <c r="AT329" s="226"/>
      <c r="AU329" s="224"/>
      <c r="AV329" s="224"/>
      <c r="AW329" s="225" t="s">
        <v>281</v>
      </c>
      <c r="AX329" s="251"/>
      <c r="AY329">
        <f>$AY$328</f>
        <v>0</v>
      </c>
    </row>
    <row r="330" spans="1:51" ht="39.75" hidden="1" customHeight="1" x14ac:dyDescent="0.15">
      <c r="A330" s="884"/>
      <c r="B330" s="885"/>
      <c r="C330" s="889"/>
      <c r="D330" s="885"/>
      <c r="E330" s="889"/>
      <c r="F330" s="894"/>
      <c r="G330" s="419"/>
      <c r="H330" s="420"/>
      <c r="I330" s="420"/>
      <c r="J330" s="420"/>
      <c r="K330" s="420"/>
      <c r="L330" s="420"/>
      <c r="M330" s="420"/>
      <c r="N330" s="420"/>
      <c r="O330" s="420"/>
      <c r="P330" s="420"/>
      <c r="Q330" s="420"/>
      <c r="R330" s="420"/>
      <c r="S330" s="420"/>
      <c r="T330" s="420"/>
      <c r="U330" s="420"/>
      <c r="V330" s="420"/>
      <c r="W330" s="420"/>
      <c r="X330" s="421"/>
      <c r="Y330" s="280" t="s">
        <v>322</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4"/>
      <c r="B331" s="885"/>
      <c r="C331" s="889"/>
      <c r="D331" s="885"/>
      <c r="E331" s="889"/>
      <c r="F331" s="894"/>
      <c r="G331" s="400"/>
      <c r="H331" s="425"/>
      <c r="I331" s="425"/>
      <c r="J331" s="425"/>
      <c r="K331" s="425"/>
      <c r="L331" s="425"/>
      <c r="M331" s="425"/>
      <c r="N331" s="425"/>
      <c r="O331" s="425"/>
      <c r="P331" s="425"/>
      <c r="Q331" s="425"/>
      <c r="R331" s="425"/>
      <c r="S331" s="425"/>
      <c r="T331" s="425"/>
      <c r="U331" s="425"/>
      <c r="V331" s="425"/>
      <c r="W331" s="425"/>
      <c r="X331" s="426"/>
      <c r="Y331" s="200" t="s">
        <v>92</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4"/>
      <c r="B332" s="885"/>
      <c r="C332" s="889"/>
      <c r="D332" s="885"/>
      <c r="E332" s="889"/>
      <c r="F332" s="894"/>
      <c r="G332" s="404" t="s">
        <v>35</v>
      </c>
      <c r="H332" s="261"/>
      <c r="I332" s="261"/>
      <c r="J332" s="261"/>
      <c r="K332" s="261"/>
      <c r="L332" s="261"/>
      <c r="M332" s="261"/>
      <c r="N332" s="261"/>
      <c r="O332" s="261"/>
      <c r="P332" s="262"/>
      <c r="Q332" s="260" t="s">
        <v>401</v>
      </c>
      <c r="R332" s="261"/>
      <c r="S332" s="261"/>
      <c r="T332" s="261"/>
      <c r="U332" s="261"/>
      <c r="V332" s="261"/>
      <c r="W332" s="261"/>
      <c r="X332" s="261"/>
      <c r="Y332" s="261"/>
      <c r="Z332" s="261"/>
      <c r="AA332" s="261"/>
      <c r="AB332" s="407" t="s">
        <v>402</v>
      </c>
      <c r="AC332" s="261"/>
      <c r="AD332" s="262"/>
      <c r="AE332" s="260" t="s">
        <v>327</v>
      </c>
      <c r="AF332" s="261"/>
      <c r="AG332" s="261"/>
      <c r="AH332" s="261"/>
      <c r="AI332" s="261"/>
      <c r="AJ332" s="261"/>
      <c r="AK332" s="261"/>
      <c r="AL332" s="261"/>
      <c r="AM332" s="261"/>
      <c r="AN332" s="261"/>
      <c r="AO332" s="261"/>
      <c r="AP332" s="261"/>
      <c r="AQ332" s="261"/>
      <c r="AR332" s="261"/>
      <c r="AS332" s="261"/>
      <c r="AT332" s="261"/>
      <c r="AU332" s="261"/>
      <c r="AV332" s="261"/>
      <c r="AW332" s="261"/>
      <c r="AX332" s="827"/>
      <c r="AY332">
        <f>COUNTA($G$334)</f>
        <v>0</v>
      </c>
    </row>
    <row r="333" spans="1:51" ht="22.5" hidden="1" customHeight="1" x14ac:dyDescent="0.15">
      <c r="A333" s="884"/>
      <c r="B333" s="885"/>
      <c r="C333" s="889"/>
      <c r="D333" s="885"/>
      <c r="E333" s="889"/>
      <c r="F333" s="894"/>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4"/>
      <c r="B334" s="885"/>
      <c r="C334" s="889"/>
      <c r="D334" s="885"/>
      <c r="E334" s="889"/>
      <c r="F334" s="89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4"/>
      <c r="B335" s="885"/>
      <c r="C335" s="889"/>
      <c r="D335" s="885"/>
      <c r="E335" s="889"/>
      <c r="F335" s="89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4"/>
      <c r="B336" s="885"/>
      <c r="C336" s="889"/>
      <c r="D336" s="885"/>
      <c r="E336" s="889"/>
      <c r="F336" s="89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328</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4"/>
      <c r="B337" s="885"/>
      <c r="C337" s="889"/>
      <c r="D337" s="885"/>
      <c r="E337" s="889"/>
      <c r="F337" s="89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4"/>
      <c r="B338" s="885"/>
      <c r="C338" s="889"/>
      <c r="D338" s="885"/>
      <c r="E338" s="889"/>
      <c r="F338" s="89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4"/>
      <c r="B339" s="885"/>
      <c r="C339" s="889"/>
      <c r="D339" s="885"/>
      <c r="E339" s="889"/>
      <c r="F339" s="894"/>
      <c r="G339" s="404" t="s">
        <v>35</v>
      </c>
      <c r="H339" s="261"/>
      <c r="I339" s="261"/>
      <c r="J339" s="261"/>
      <c r="K339" s="261"/>
      <c r="L339" s="261"/>
      <c r="M339" s="261"/>
      <c r="N339" s="261"/>
      <c r="O339" s="261"/>
      <c r="P339" s="262"/>
      <c r="Q339" s="260" t="s">
        <v>401</v>
      </c>
      <c r="R339" s="261"/>
      <c r="S339" s="261"/>
      <c r="T339" s="261"/>
      <c r="U339" s="261"/>
      <c r="V339" s="261"/>
      <c r="W339" s="261"/>
      <c r="X339" s="261"/>
      <c r="Y339" s="261"/>
      <c r="Z339" s="261"/>
      <c r="AA339" s="261"/>
      <c r="AB339" s="407" t="s">
        <v>402</v>
      </c>
      <c r="AC339" s="261"/>
      <c r="AD339" s="262"/>
      <c r="AE339" s="277" t="s">
        <v>327</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4"/>
      <c r="B340" s="885"/>
      <c r="C340" s="889"/>
      <c r="D340" s="885"/>
      <c r="E340" s="889"/>
      <c r="F340" s="894"/>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4"/>
      <c r="B341" s="885"/>
      <c r="C341" s="889"/>
      <c r="D341" s="885"/>
      <c r="E341" s="889"/>
      <c r="F341" s="89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4"/>
      <c r="B342" s="885"/>
      <c r="C342" s="889"/>
      <c r="D342" s="885"/>
      <c r="E342" s="889"/>
      <c r="F342" s="89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4"/>
      <c r="B343" s="885"/>
      <c r="C343" s="889"/>
      <c r="D343" s="885"/>
      <c r="E343" s="889"/>
      <c r="F343" s="89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328</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4"/>
      <c r="B344" s="885"/>
      <c r="C344" s="889"/>
      <c r="D344" s="885"/>
      <c r="E344" s="889"/>
      <c r="F344" s="89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4"/>
      <c r="B345" s="885"/>
      <c r="C345" s="889"/>
      <c r="D345" s="885"/>
      <c r="E345" s="889"/>
      <c r="F345" s="89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4"/>
      <c r="B346" s="885"/>
      <c r="C346" s="889"/>
      <c r="D346" s="885"/>
      <c r="E346" s="889"/>
      <c r="F346" s="894"/>
      <c r="G346" s="404" t="s">
        <v>35</v>
      </c>
      <c r="H346" s="261"/>
      <c r="I346" s="261"/>
      <c r="J346" s="261"/>
      <c r="K346" s="261"/>
      <c r="L346" s="261"/>
      <c r="M346" s="261"/>
      <c r="N346" s="261"/>
      <c r="O346" s="261"/>
      <c r="P346" s="262"/>
      <c r="Q346" s="260" t="s">
        <v>401</v>
      </c>
      <c r="R346" s="261"/>
      <c r="S346" s="261"/>
      <c r="T346" s="261"/>
      <c r="U346" s="261"/>
      <c r="V346" s="261"/>
      <c r="W346" s="261"/>
      <c r="X346" s="261"/>
      <c r="Y346" s="261"/>
      <c r="Z346" s="261"/>
      <c r="AA346" s="261"/>
      <c r="AB346" s="407" t="s">
        <v>402</v>
      </c>
      <c r="AC346" s="261"/>
      <c r="AD346" s="262"/>
      <c r="AE346" s="277" t="s">
        <v>327</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4"/>
      <c r="B347" s="885"/>
      <c r="C347" s="889"/>
      <c r="D347" s="885"/>
      <c r="E347" s="889"/>
      <c r="F347" s="894"/>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4"/>
      <c r="B348" s="885"/>
      <c r="C348" s="889"/>
      <c r="D348" s="885"/>
      <c r="E348" s="889"/>
      <c r="F348" s="89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4"/>
      <c r="B349" s="885"/>
      <c r="C349" s="889"/>
      <c r="D349" s="885"/>
      <c r="E349" s="889"/>
      <c r="F349" s="89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4"/>
      <c r="B350" s="885"/>
      <c r="C350" s="889"/>
      <c r="D350" s="885"/>
      <c r="E350" s="889"/>
      <c r="F350" s="89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328</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4"/>
      <c r="B351" s="885"/>
      <c r="C351" s="889"/>
      <c r="D351" s="885"/>
      <c r="E351" s="889"/>
      <c r="F351" s="89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4"/>
      <c r="B352" s="885"/>
      <c r="C352" s="889"/>
      <c r="D352" s="885"/>
      <c r="E352" s="889"/>
      <c r="F352" s="89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4"/>
      <c r="B353" s="885"/>
      <c r="C353" s="889"/>
      <c r="D353" s="885"/>
      <c r="E353" s="889"/>
      <c r="F353" s="894"/>
      <c r="G353" s="404" t="s">
        <v>35</v>
      </c>
      <c r="H353" s="261"/>
      <c r="I353" s="261"/>
      <c r="J353" s="261"/>
      <c r="K353" s="261"/>
      <c r="L353" s="261"/>
      <c r="M353" s="261"/>
      <c r="N353" s="261"/>
      <c r="O353" s="261"/>
      <c r="P353" s="262"/>
      <c r="Q353" s="260" t="s">
        <v>401</v>
      </c>
      <c r="R353" s="261"/>
      <c r="S353" s="261"/>
      <c r="T353" s="261"/>
      <c r="U353" s="261"/>
      <c r="V353" s="261"/>
      <c r="W353" s="261"/>
      <c r="X353" s="261"/>
      <c r="Y353" s="261"/>
      <c r="Z353" s="261"/>
      <c r="AA353" s="261"/>
      <c r="AB353" s="407" t="s">
        <v>402</v>
      </c>
      <c r="AC353" s="261"/>
      <c r="AD353" s="262"/>
      <c r="AE353" s="277" t="s">
        <v>327</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4"/>
      <c r="B354" s="885"/>
      <c r="C354" s="889"/>
      <c r="D354" s="885"/>
      <c r="E354" s="889"/>
      <c r="F354" s="894"/>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4"/>
      <c r="B355" s="885"/>
      <c r="C355" s="889"/>
      <c r="D355" s="885"/>
      <c r="E355" s="889"/>
      <c r="F355" s="89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4"/>
      <c r="B356" s="885"/>
      <c r="C356" s="889"/>
      <c r="D356" s="885"/>
      <c r="E356" s="889"/>
      <c r="F356" s="89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4"/>
      <c r="B357" s="885"/>
      <c r="C357" s="889"/>
      <c r="D357" s="885"/>
      <c r="E357" s="889"/>
      <c r="F357" s="89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328</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4"/>
      <c r="B358" s="885"/>
      <c r="C358" s="889"/>
      <c r="D358" s="885"/>
      <c r="E358" s="889"/>
      <c r="F358" s="89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4"/>
      <c r="B359" s="885"/>
      <c r="C359" s="889"/>
      <c r="D359" s="885"/>
      <c r="E359" s="889"/>
      <c r="F359" s="89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4"/>
      <c r="B360" s="885"/>
      <c r="C360" s="889"/>
      <c r="D360" s="885"/>
      <c r="E360" s="889"/>
      <c r="F360" s="894"/>
      <c r="G360" s="404" t="s">
        <v>35</v>
      </c>
      <c r="H360" s="261"/>
      <c r="I360" s="261"/>
      <c r="J360" s="261"/>
      <c r="K360" s="261"/>
      <c r="L360" s="261"/>
      <c r="M360" s="261"/>
      <c r="N360" s="261"/>
      <c r="O360" s="261"/>
      <c r="P360" s="262"/>
      <c r="Q360" s="260" t="s">
        <v>401</v>
      </c>
      <c r="R360" s="261"/>
      <c r="S360" s="261"/>
      <c r="T360" s="261"/>
      <c r="U360" s="261"/>
      <c r="V360" s="261"/>
      <c r="W360" s="261"/>
      <c r="X360" s="261"/>
      <c r="Y360" s="261"/>
      <c r="Z360" s="261"/>
      <c r="AA360" s="261"/>
      <c r="AB360" s="407" t="s">
        <v>402</v>
      </c>
      <c r="AC360" s="261"/>
      <c r="AD360" s="262"/>
      <c r="AE360" s="277" t="s">
        <v>327</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4"/>
      <c r="B361" s="885"/>
      <c r="C361" s="889"/>
      <c r="D361" s="885"/>
      <c r="E361" s="889"/>
      <c r="F361" s="894"/>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4"/>
      <c r="B362" s="885"/>
      <c r="C362" s="889"/>
      <c r="D362" s="885"/>
      <c r="E362" s="889"/>
      <c r="F362" s="89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4"/>
      <c r="B363" s="885"/>
      <c r="C363" s="889"/>
      <c r="D363" s="885"/>
      <c r="E363" s="889"/>
      <c r="F363" s="89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4"/>
      <c r="B364" s="885"/>
      <c r="C364" s="889"/>
      <c r="D364" s="885"/>
      <c r="E364" s="889"/>
      <c r="F364" s="89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328</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4"/>
      <c r="B365" s="885"/>
      <c r="C365" s="889"/>
      <c r="D365" s="885"/>
      <c r="E365" s="889"/>
      <c r="F365" s="89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4"/>
      <c r="B366" s="885"/>
      <c r="C366" s="889"/>
      <c r="D366" s="885"/>
      <c r="E366" s="890"/>
      <c r="F366" s="89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4"/>
      <c r="B367" s="885"/>
      <c r="C367" s="889"/>
      <c r="D367" s="885"/>
      <c r="E367" s="416" t="s">
        <v>364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4"/>
      <c r="B368" s="885"/>
      <c r="C368" s="889"/>
      <c r="D368" s="88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4"/>
      <c r="B369" s="885"/>
      <c r="C369" s="889"/>
      <c r="D369" s="88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4"/>
      <c r="B370" s="885"/>
      <c r="C370" s="889"/>
      <c r="D370" s="885"/>
      <c r="E370" s="393" t="s">
        <v>344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4"/>
      <c r="B371" s="885"/>
      <c r="C371" s="889"/>
      <c r="D371" s="885"/>
      <c r="E371" s="398" t="s">
        <v>342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4"/>
      <c r="B372" s="885"/>
      <c r="C372" s="889"/>
      <c r="D372" s="885"/>
      <c r="E372" s="892" t="s">
        <v>299</v>
      </c>
      <c r="F372" s="893"/>
      <c r="G372" s="823" t="s">
        <v>320</v>
      </c>
      <c r="H372" s="243"/>
      <c r="I372" s="243"/>
      <c r="J372" s="243"/>
      <c r="K372" s="243"/>
      <c r="L372" s="243"/>
      <c r="M372" s="243"/>
      <c r="N372" s="243"/>
      <c r="O372" s="243"/>
      <c r="P372" s="243"/>
      <c r="Q372" s="243"/>
      <c r="R372" s="243"/>
      <c r="S372" s="243"/>
      <c r="T372" s="243"/>
      <c r="U372" s="243"/>
      <c r="V372" s="243"/>
      <c r="W372" s="243"/>
      <c r="X372" s="244"/>
      <c r="Y372" s="786"/>
      <c r="Z372" s="787"/>
      <c r="AA372" s="788"/>
      <c r="AB372" s="242" t="s">
        <v>43</v>
      </c>
      <c r="AC372" s="243"/>
      <c r="AD372" s="244"/>
      <c r="AE372" s="260" t="s">
        <v>420</v>
      </c>
      <c r="AF372" s="261"/>
      <c r="AG372" s="261"/>
      <c r="AH372" s="262"/>
      <c r="AI372" s="260" t="s">
        <v>76</v>
      </c>
      <c r="AJ372" s="261"/>
      <c r="AK372" s="261"/>
      <c r="AL372" s="262"/>
      <c r="AM372" s="260" t="s">
        <v>181</v>
      </c>
      <c r="AN372" s="261"/>
      <c r="AO372" s="261"/>
      <c r="AP372" s="262"/>
      <c r="AQ372" s="242" t="s">
        <v>304</v>
      </c>
      <c r="AR372" s="243"/>
      <c r="AS372" s="243"/>
      <c r="AT372" s="244"/>
      <c r="AU372" s="389" t="s">
        <v>325</v>
      </c>
      <c r="AV372" s="389"/>
      <c r="AW372" s="389"/>
      <c r="AX372" s="390"/>
      <c r="AY372">
        <f>COUNTA($G$374)</f>
        <v>0</v>
      </c>
    </row>
    <row r="373" spans="1:51" ht="18.75" hidden="1" customHeight="1" x14ac:dyDescent="0.15">
      <c r="A373" s="884"/>
      <c r="B373" s="885"/>
      <c r="C373" s="889"/>
      <c r="D373" s="885"/>
      <c r="E373" s="889"/>
      <c r="F373" s="894"/>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305</v>
      </c>
      <c r="AT373" s="226"/>
      <c r="AU373" s="224"/>
      <c r="AV373" s="224"/>
      <c r="AW373" s="225" t="s">
        <v>281</v>
      </c>
      <c r="AX373" s="251"/>
      <c r="AY373">
        <f>$AY$372</f>
        <v>0</v>
      </c>
    </row>
    <row r="374" spans="1:51" ht="39.75" hidden="1" customHeight="1" x14ac:dyDescent="0.15">
      <c r="A374" s="884"/>
      <c r="B374" s="885"/>
      <c r="C374" s="889"/>
      <c r="D374" s="885"/>
      <c r="E374" s="889"/>
      <c r="F374" s="894"/>
      <c r="G374" s="419"/>
      <c r="H374" s="420"/>
      <c r="I374" s="420"/>
      <c r="J374" s="420"/>
      <c r="K374" s="420"/>
      <c r="L374" s="420"/>
      <c r="M374" s="420"/>
      <c r="N374" s="420"/>
      <c r="O374" s="420"/>
      <c r="P374" s="420"/>
      <c r="Q374" s="420"/>
      <c r="R374" s="420"/>
      <c r="S374" s="420"/>
      <c r="T374" s="420"/>
      <c r="U374" s="420"/>
      <c r="V374" s="420"/>
      <c r="W374" s="420"/>
      <c r="X374" s="421"/>
      <c r="Y374" s="280" t="s">
        <v>322</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4"/>
      <c r="B375" s="885"/>
      <c r="C375" s="889"/>
      <c r="D375" s="885"/>
      <c r="E375" s="889"/>
      <c r="F375" s="894"/>
      <c r="G375" s="400"/>
      <c r="H375" s="425"/>
      <c r="I375" s="425"/>
      <c r="J375" s="425"/>
      <c r="K375" s="425"/>
      <c r="L375" s="425"/>
      <c r="M375" s="425"/>
      <c r="N375" s="425"/>
      <c r="O375" s="425"/>
      <c r="P375" s="425"/>
      <c r="Q375" s="425"/>
      <c r="R375" s="425"/>
      <c r="S375" s="425"/>
      <c r="T375" s="425"/>
      <c r="U375" s="425"/>
      <c r="V375" s="425"/>
      <c r="W375" s="425"/>
      <c r="X375" s="426"/>
      <c r="Y375" s="200" t="s">
        <v>92</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4"/>
      <c r="B376" s="885"/>
      <c r="C376" s="889"/>
      <c r="D376" s="885"/>
      <c r="E376" s="889"/>
      <c r="F376" s="894"/>
      <c r="G376" s="823" t="s">
        <v>320</v>
      </c>
      <c r="H376" s="243"/>
      <c r="I376" s="243"/>
      <c r="J376" s="243"/>
      <c r="K376" s="243"/>
      <c r="L376" s="243"/>
      <c r="M376" s="243"/>
      <c r="N376" s="243"/>
      <c r="O376" s="243"/>
      <c r="P376" s="243"/>
      <c r="Q376" s="243"/>
      <c r="R376" s="243"/>
      <c r="S376" s="243"/>
      <c r="T376" s="243"/>
      <c r="U376" s="243"/>
      <c r="V376" s="243"/>
      <c r="W376" s="243"/>
      <c r="X376" s="244"/>
      <c r="Y376" s="786"/>
      <c r="Z376" s="787"/>
      <c r="AA376" s="788"/>
      <c r="AB376" s="242" t="s">
        <v>43</v>
      </c>
      <c r="AC376" s="243"/>
      <c r="AD376" s="244"/>
      <c r="AE376" s="260" t="s">
        <v>420</v>
      </c>
      <c r="AF376" s="261"/>
      <c r="AG376" s="261"/>
      <c r="AH376" s="262"/>
      <c r="AI376" s="260" t="s">
        <v>76</v>
      </c>
      <c r="AJ376" s="261"/>
      <c r="AK376" s="261"/>
      <c r="AL376" s="262"/>
      <c r="AM376" s="260" t="s">
        <v>181</v>
      </c>
      <c r="AN376" s="261"/>
      <c r="AO376" s="261"/>
      <c r="AP376" s="262"/>
      <c r="AQ376" s="242" t="s">
        <v>304</v>
      </c>
      <c r="AR376" s="243"/>
      <c r="AS376" s="243"/>
      <c r="AT376" s="244"/>
      <c r="AU376" s="389" t="s">
        <v>325</v>
      </c>
      <c r="AV376" s="389"/>
      <c r="AW376" s="389"/>
      <c r="AX376" s="390"/>
      <c r="AY376">
        <f>COUNTA($G$378)</f>
        <v>0</v>
      </c>
    </row>
    <row r="377" spans="1:51" ht="18.75" hidden="1" customHeight="1" x14ac:dyDescent="0.15">
      <c r="A377" s="884"/>
      <c r="B377" s="885"/>
      <c r="C377" s="889"/>
      <c r="D377" s="885"/>
      <c r="E377" s="889"/>
      <c r="F377" s="894"/>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305</v>
      </c>
      <c r="AT377" s="226"/>
      <c r="AU377" s="224"/>
      <c r="AV377" s="224"/>
      <c r="AW377" s="225" t="s">
        <v>281</v>
      </c>
      <c r="AX377" s="251"/>
      <c r="AY377">
        <f>$AY$376</f>
        <v>0</v>
      </c>
    </row>
    <row r="378" spans="1:51" ht="39.75" hidden="1" customHeight="1" x14ac:dyDescent="0.15">
      <c r="A378" s="884"/>
      <c r="B378" s="885"/>
      <c r="C378" s="889"/>
      <c r="D378" s="885"/>
      <c r="E378" s="889"/>
      <c r="F378" s="894"/>
      <c r="G378" s="419"/>
      <c r="H378" s="420"/>
      <c r="I378" s="420"/>
      <c r="J378" s="420"/>
      <c r="K378" s="420"/>
      <c r="L378" s="420"/>
      <c r="M378" s="420"/>
      <c r="N378" s="420"/>
      <c r="O378" s="420"/>
      <c r="P378" s="420"/>
      <c r="Q378" s="420"/>
      <c r="R378" s="420"/>
      <c r="S378" s="420"/>
      <c r="T378" s="420"/>
      <c r="U378" s="420"/>
      <c r="V378" s="420"/>
      <c r="W378" s="420"/>
      <c r="X378" s="421"/>
      <c r="Y378" s="280" t="s">
        <v>322</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4"/>
      <c r="B379" s="885"/>
      <c r="C379" s="889"/>
      <c r="D379" s="885"/>
      <c r="E379" s="889"/>
      <c r="F379" s="894"/>
      <c r="G379" s="400"/>
      <c r="H379" s="425"/>
      <c r="I379" s="425"/>
      <c r="J379" s="425"/>
      <c r="K379" s="425"/>
      <c r="L379" s="425"/>
      <c r="M379" s="425"/>
      <c r="N379" s="425"/>
      <c r="O379" s="425"/>
      <c r="P379" s="425"/>
      <c r="Q379" s="425"/>
      <c r="R379" s="425"/>
      <c r="S379" s="425"/>
      <c r="T379" s="425"/>
      <c r="U379" s="425"/>
      <c r="V379" s="425"/>
      <c r="W379" s="425"/>
      <c r="X379" s="426"/>
      <c r="Y379" s="200" t="s">
        <v>92</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4"/>
      <c r="B380" s="885"/>
      <c r="C380" s="889"/>
      <c r="D380" s="885"/>
      <c r="E380" s="889"/>
      <c r="F380" s="894"/>
      <c r="G380" s="823" t="s">
        <v>320</v>
      </c>
      <c r="H380" s="243"/>
      <c r="I380" s="243"/>
      <c r="J380" s="243"/>
      <c r="K380" s="243"/>
      <c r="L380" s="243"/>
      <c r="M380" s="243"/>
      <c r="N380" s="243"/>
      <c r="O380" s="243"/>
      <c r="P380" s="243"/>
      <c r="Q380" s="243"/>
      <c r="R380" s="243"/>
      <c r="S380" s="243"/>
      <c r="T380" s="243"/>
      <c r="U380" s="243"/>
      <c r="V380" s="243"/>
      <c r="W380" s="243"/>
      <c r="X380" s="244"/>
      <c r="Y380" s="786"/>
      <c r="Z380" s="787"/>
      <c r="AA380" s="788"/>
      <c r="AB380" s="242" t="s">
        <v>43</v>
      </c>
      <c r="AC380" s="243"/>
      <c r="AD380" s="244"/>
      <c r="AE380" s="260" t="s">
        <v>420</v>
      </c>
      <c r="AF380" s="261"/>
      <c r="AG380" s="261"/>
      <c r="AH380" s="262"/>
      <c r="AI380" s="260" t="s">
        <v>76</v>
      </c>
      <c r="AJ380" s="261"/>
      <c r="AK380" s="261"/>
      <c r="AL380" s="262"/>
      <c r="AM380" s="260" t="s">
        <v>181</v>
      </c>
      <c r="AN380" s="261"/>
      <c r="AO380" s="261"/>
      <c r="AP380" s="262"/>
      <c r="AQ380" s="242" t="s">
        <v>304</v>
      </c>
      <c r="AR380" s="243"/>
      <c r="AS380" s="243"/>
      <c r="AT380" s="244"/>
      <c r="AU380" s="389" t="s">
        <v>325</v>
      </c>
      <c r="AV380" s="389"/>
      <c r="AW380" s="389"/>
      <c r="AX380" s="390"/>
      <c r="AY380">
        <f>COUNTA($G$382)</f>
        <v>0</v>
      </c>
    </row>
    <row r="381" spans="1:51" ht="18.75" hidden="1" customHeight="1" x14ac:dyDescent="0.15">
      <c r="A381" s="884"/>
      <c r="B381" s="885"/>
      <c r="C381" s="889"/>
      <c r="D381" s="885"/>
      <c r="E381" s="889"/>
      <c r="F381" s="894"/>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305</v>
      </c>
      <c r="AT381" s="226"/>
      <c r="AU381" s="224"/>
      <c r="AV381" s="224"/>
      <c r="AW381" s="225" t="s">
        <v>281</v>
      </c>
      <c r="AX381" s="251"/>
      <c r="AY381">
        <f>$AY$380</f>
        <v>0</v>
      </c>
    </row>
    <row r="382" spans="1:51" ht="39.75" hidden="1" customHeight="1" x14ac:dyDescent="0.15">
      <c r="A382" s="884"/>
      <c r="B382" s="885"/>
      <c r="C382" s="889"/>
      <c r="D382" s="885"/>
      <c r="E382" s="889"/>
      <c r="F382" s="894"/>
      <c r="G382" s="419"/>
      <c r="H382" s="420"/>
      <c r="I382" s="420"/>
      <c r="J382" s="420"/>
      <c r="K382" s="420"/>
      <c r="L382" s="420"/>
      <c r="M382" s="420"/>
      <c r="N382" s="420"/>
      <c r="O382" s="420"/>
      <c r="P382" s="420"/>
      <c r="Q382" s="420"/>
      <c r="R382" s="420"/>
      <c r="S382" s="420"/>
      <c r="T382" s="420"/>
      <c r="U382" s="420"/>
      <c r="V382" s="420"/>
      <c r="W382" s="420"/>
      <c r="X382" s="421"/>
      <c r="Y382" s="280" t="s">
        <v>322</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4"/>
      <c r="B383" s="885"/>
      <c r="C383" s="889"/>
      <c r="D383" s="885"/>
      <c r="E383" s="889"/>
      <c r="F383" s="894"/>
      <c r="G383" s="400"/>
      <c r="H383" s="425"/>
      <c r="I383" s="425"/>
      <c r="J383" s="425"/>
      <c r="K383" s="425"/>
      <c r="L383" s="425"/>
      <c r="M383" s="425"/>
      <c r="N383" s="425"/>
      <c r="O383" s="425"/>
      <c r="P383" s="425"/>
      <c r="Q383" s="425"/>
      <c r="R383" s="425"/>
      <c r="S383" s="425"/>
      <c r="T383" s="425"/>
      <c r="U383" s="425"/>
      <c r="V383" s="425"/>
      <c r="W383" s="425"/>
      <c r="X383" s="426"/>
      <c r="Y383" s="200" t="s">
        <v>92</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4"/>
      <c r="B384" s="885"/>
      <c r="C384" s="889"/>
      <c r="D384" s="885"/>
      <c r="E384" s="889"/>
      <c r="F384" s="894"/>
      <c r="G384" s="823" t="s">
        <v>320</v>
      </c>
      <c r="H384" s="243"/>
      <c r="I384" s="243"/>
      <c r="J384" s="243"/>
      <c r="K384" s="243"/>
      <c r="L384" s="243"/>
      <c r="M384" s="243"/>
      <c r="N384" s="243"/>
      <c r="O384" s="243"/>
      <c r="P384" s="243"/>
      <c r="Q384" s="243"/>
      <c r="R384" s="243"/>
      <c r="S384" s="243"/>
      <c r="T384" s="243"/>
      <c r="U384" s="243"/>
      <c r="V384" s="243"/>
      <c r="W384" s="243"/>
      <c r="X384" s="244"/>
      <c r="Y384" s="786"/>
      <c r="Z384" s="787"/>
      <c r="AA384" s="788"/>
      <c r="AB384" s="242" t="s">
        <v>43</v>
      </c>
      <c r="AC384" s="243"/>
      <c r="AD384" s="244"/>
      <c r="AE384" s="260" t="s">
        <v>420</v>
      </c>
      <c r="AF384" s="261"/>
      <c r="AG384" s="261"/>
      <c r="AH384" s="262"/>
      <c r="AI384" s="260" t="s">
        <v>76</v>
      </c>
      <c r="AJ384" s="261"/>
      <c r="AK384" s="261"/>
      <c r="AL384" s="262"/>
      <c r="AM384" s="260" t="s">
        <v>181</v>
      </c>
      <c r="AN384" s="261"/>
      <c r="AO384" s="261"/>
      <c r="AP384" s="262"/>
      <c r="AQ384" s="242" t="s">
        <v>304</v>
      </c>
      <c r="AR384" s="243"/>
      <c r="AS384" s="243"/>
      <c r="AT384" s="244"/>
      <c r="AU384" s="389" t="s">
        <v>325</v>
      </c>
      <c r="AV384" s="389"/>
      <c r="AW384" s="389"/>
      <c r="AX384" s="390"/>
      <c r="AY384">
        <f>COUNTA($G$386)</f>
        <v>0</v>
      </c>
    </row>
    <row r="385" spans="1:51" ht="18.75" hidden="1" customHeight="1" x14ac:dyDescent="0.15">
      <c r="A385" s="884"/>
      <c r="B385" s="885"/>
      <c r="C385" s="889"/>
      <c r="D385" s="885"/>
      <c r="E385" s="889"/>
      <c r="F385" s="894"/>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305</v>
      </c>
      <c r="AT385" s="226"/>
      <c r="AU385" s="224"/>
      <c r="AV385" s="224"/>
      <c r="AW385" s="225" t="s">
        <v>281</v>
      </c>
      <c r="AX385" s="251"/>
      <c r="AY385">
        <f>$AY$384</f>
        <v>0</v>
      </c>
    </row>
    <row r="386" spans="1:51" ht="39.75" hidden="1" customHeight="1" x14ac:dyDescent="0.15">
      <c r="A386" s="884"/>
      <c r="B386" s="885"/>
      <c r="C386" s="889"/>
      <c r="D386" s="885"/>
      <c r="E386" s="889"/>
      <c r="F386" s="894"/>
      <c r="G386" s="419"/>
      <c r="H386" s="420"/>
      <c r="I386" s="420"/>
      <c r="J386" s="420"/>
      <c r="K386" s="420"/>
      <c r="L386" s="420"/>
      <c r="M386" s="420"/>
      <c r="N386" s="420"/>
      <c r="O386" s="420"/>
      <c r="P386" s="420"/>
      <c r="Q386" s="420"/>
      <c r="R386" s="420"/>
      <c r="S386" s="420"/>
      <c r="T386" s="420"/>
      <c r="U386" s="420"/>
      <c r="V386" s="420"/>
      <c r="W386" s="420"/>
      <c r="X386" s="421"/>
      <c r="Y386" s="280" t="s">
        <v>322</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4"/>
      <c r="B387" s="885"/>
      <c r="C387" s="889"/>
      <c r="D387" s="885"/>
      <c r="E387" s="889"/>
      <c r="F387" s="894"/>
      <c r="G387" s="400"/>
      <c r="H387" s="425"/>
      <c r="I387" s="425"/>
      <c r="J387" s="425"/>
      <c r="K387" s="425"/>
      <c r="L387" s="425"/>
      <c r="M387" s="425"/>
      <c r="N387" s="425"/>
      <c r="O387" s="425"/>
      <c r="P387" s="425"/>
      <c r="Q387" s="425"/>
      <c r="R387" s="425"/>
      <c r="S387" s="425"/>
      <c r="T387" s="425"/>
      <c r="U387" s="425"/>
      <c r="V387" s="425"/>
      <c r="W387" s="425"/>
      <c r="X387" s="426"/>
      <c r="Y387" s="200" t="s">
        <v>92</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4"/>
      <c r="B388" s="885"/>
      <c r="C388" s="889"/>
      <c r="D388" s="885"/>
      <c r="E388" s="889"/>
      <c r="F388" s="894"/>
      <c r="G388" s="823" t="s">
        <v>320</v>
      </c>
      <c r="H388" s="243"/>
      <c r="I388" s="243"/>
      <c r="J388" s="243"/>
      <c r="K388" s="243"/>
      <c r="L388" s="243"/>
      <c r="M388" s="243"/>
      <c r="N388" s="243"/>
      <c r="O388" s="243"/>
      <c r="P388" s="243"/>
      <c r="Q388" s="243"/>
      <c r="R388" s="243"/>
      <c r="S388" s="243"/>
      <c r="T388" s="243"/>
      <c r="U388" s="243"/>
      <c r="V388" s="243"/>
      <c r="W388" s="243"/>
      <c r="X388" s="244"/>
      <c r="Y388" s="786"/>
      <c r="Z388" s="787"/>
      <c r="AA388" s="788"/>
      <c r="AB388" s="242" t="s">
        <v>43</v>
      </c>
      <c r="AC388" s="243"/>
      <c r="AD388" s="244"/>
      <c r="AE388" s="260" t="s">
        <v>420</v>
      </c>
      <c r="AF388" s="261"/>
      <c r="AG388" s="261"/>
      <c r="AH388" s="262"/>
      <c r="AI388" s="260" t="s">
        <v>76</v>
      </c>
      <c r="AJ388" s="261"/>
      <c r="AK388" s="261"/>
      <c r="AL388" s="262"/>
      <c r="AM388" s="260" t="s">
        <v>181</v>
      </c>
      <c r="AN388" s="261"/>
      <c r="AO388" s="261"/>
      <c r="AP388" s="262"/>
      <c r="AQ388" s="242" t="s">
        <v>304</v>
      </c>
      <c r="AR388" s="243"/>
      <c r="AS388" s="243"/>
      <c r="AT388" s="244"/>
      <c r="AU388" s="389" t="s">
        <v>325</v>
      </c>
      <c r="AV388" s="389"/>
      <c r="AW388" s="389"/>
      <c r="AX388" s="390"/>
      <c r="AY388">
        <f>COUNTA($G$390)</f>
        <v>0</v>
      </c>
    </row>
    <row r="389" spans="1:51" ht="18.75" hidden="1" customHeight="1" x14ac:dyDescent="0.15">
      <c r="A389" s="884"/>
      <c r="B389" s="885"/>
      <c r="C389" s="889"/>
      <c r="D389" s="885"/>
      <c r="E389" s="889"/>
      <c r="F389" s="894"/>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305</v>
      </c>
      <c r="AT389" s="226"/>
      <c r="AU389" s="224"/>
      <c r="AV389" s="224"/>
      <c r="AW389" s="225" t="s">
        <v>281</v>
      </c>
      <c r="AX389" s="251"/>
      <c r="AY389">
        <f>$AY$388</f>
        <v>0</v>
      </c>
    </row>
    <row r="390" spans="1:51" ht="39.75" hidden="1" customHeight="1" x14ac:dyDescent="0.15">
      <c r="A390" s="884"/>
      <c r="B390" s="885"/>
      <c r="C390" s="889"/>
      <c r="D390" s="885"/>
      <c r="E390" s="889"/>
      <c r="F390" s="894"/>
      <c r="G390" s="419"/>
      <c r="H390" s="420"/>
      <c r="I390" s="420"/>
      <c r="J390" s="420"/>
      <c r="K390" s="420"/>
      <c r="L390" s="420"/>
      <c r="M390" s="420"/>
      <c r="N390" s="420"/>
      <c r="O390" s="420"/>
      <c r="P390" s="420"/>
      <c r="Q390" s="420"/>
      <c r="R390" s="420"/>
      <c r="S390" s="420"/>
      <c r="T390" s="420"/>
      <c r="U390" s="420"/>
      <c r="V390" s="420"/>
      <c r="W390" s="420"/>
      <c r="X390" s="421"/>
      <c r="Y390" s="280" t="s">
        <v>322</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4"/>
      <c r="B391" s="885"/>
      <c r="C391" s="889"/>
      <c r="D391" s="885"/>
      <c r="E391" s="889"/>
      <c r="F391" s="894"/>
      <c r="G391" s="400"/>
      <c r="H391" s="425"/>
      <c r="I391" s="425"/>
      <c r="J391" s="425"/>
      <c r="K391" s="425"/>
      <c r="L391" s="425"/>
      <c r="M391" s="425"/>
      <c r="N391" s="425"/>
      <c r="O391" s="425"/>
      <c r="P391" s="425"/>
      <c r="Q391" s="425"/>
      <c r="R391" s="425"/>
      <c r="S391" s="425"/>
      <c r="T391" s="425"/>
      <c r="U391" s="425"/>
      <c r="V391" s="425"/>
      <c r="W391" s="425"/>
      <c r="X391" s="426"/>
      <c r="Y391" s="200" t="s">
        <v>92</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4"/>
      <c r="B392" s="885"/>
      <c r="C392" s="889"/>
      <c r="D392" s="885"/>
      <c r="E392" s="889"/>
      <c r="F392" s="894"/>
      <c r="G392" s="404" t="s">
        <v>35</v>
      </c>
      <c r="H392" s="261"/>
      <c r="I392" s="261"/>
      <c r="J392" s="261"/>
      <c r="K392" s="261"/>
      <c r="L392" s="261"/>
      <c r="M392" s="261"/>
      <c r="N392" s="261"/>
      <c r="O392" s="261"/>
      <c r="P392" s="262"/>
      <c r="Q392" s="260" t="s">
        <v>401</v>
      </c>
      <c r="R392" s="261"/>
      <c r="S392" s="261"/>
      <c r="T392" s="261"/>
      <c r="U392" s="261"/>
      <c r="V392" s="261"/>
      <c r="W392" s="261"/>
      <c r="X392" s="261"/>
      <c r="Y392" s="261"/>
      <c r="Z392" s="261"/>
      <c r="AA392" s="261"/>
      <c r="AB392" s="407" t="s">
        <v>402</v>
      </c>
      <c r="AC392" s="261"/>
      <c r="AD392" s="262"/>
      <c r="AE392" s="260" t="s">
        <v>327</v>
      </c>
      <c r="AF392" s="261"/>
      <c r="AG392" s="261"/>
      <c r="AH392" s="261"/>
      <c r="AI392" s="261"/>
      <c r="AJ392" s="261"/>
      <c r="AK392" s="261"/>
      <c r="AL392" s="261"/>
      <c r="AM392" s="261"/>
      <c r="AN392" s="261"/>
      <c r="AO392" s="261"/>
      <c r="AP392" s="261"/>
      <c r="AQ392" s="261"/>
      <c r="AR392" s="261"/>
      <c r="AS392" s="261"/>
      <c r="AT392" s="261"/>
      <c r="AU392" s="261"/>
      <c r="AV392" s="261"/>
      <c r="AW392" s="261"/>
      <c r="AX392" s="827"/>
      <c r="AY392">
        <f>COUNTA($G$394)</f>
        <v>0</v>
      </c>
    </row>
    <row r="393" spans="1:51" ht="22.5" hidden="1" customHeight="1" x14ac:dyDescent="0.15">
      <c r="A393" s="884"/>
      <c r="B393" s="885"/>
      <c r="C393" s="889"/>
      <c r="D393" s="885"/>
      <c r="E393" s="889"/>
      <c r="F393" s="894"/>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4"/>
      <c r="B394" s="885"/>
      <c r="C394" s="889"/>
      <c r="D394" s="885"/>
      <c r="E394" s="889"/>
      <c r="F394" s="89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4"/>
      <c r="B395" s="885"/>
      <c r="C395" s="889"/>
      <c r="D395" s="885"/>
      <c r="E395" s="889"/>
      <c r="F395" s="89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4"/>
      <c r="B396" s="885"/>
      <c r="C396" s="889"/>
      <c r="D396" s="885"/>
      <c r="E396" s="889"/>
      <c r="F396" s="89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328</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4"/>
      <c r="B397" s="885"/>
      <c r="C397" s="889"/>
      <c r="D397" s="885"/>
      <c r="E397" s="889"/>
      <c r="F397" s="89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4"/>
      <c r="B398" s="885"/>
      <c r="C398" s="889"/>
      <c r="D398" s="885"/>
      <c r="E398" s="889"/>
      <c r="F398" s="89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4"/>
      <c r="B399" s="885"/>
      <c r="C399" s="889"/>
      <c r="D399" s="885"/>
      <c r="E399" s="889"/>
      <c r="F399" s="894"/>
      <c r="G399" s="404" t="s">
        <v>35</v>
      </c>
      <c r="H399" s="261"/>
      <c r="I399" s="261"/>
      <c r="J399" s="261"/>
      <c r="K399" s="261"/>
      <c r="L399" s="261"/>
      <c r="M399" s="261"/>
      <c r="N399" s="261"/>
      <c r="O399" s="261"/>
      <c r="P399" s="262"/>
      <c r="Q399" s="260" t="s">
        <v>401</v>
      </c>
      <c r="R399" s="261"/>
      <c r="S399" s="261"/>
      <c r="T399" s="261"/>
      <c r="U399" s="261"/>
      <c r="V399" s="261"/>
      <c r="W399" s="261"/>
      <c r="X399" s="261"/>
      <c r="Y399" s="261"/>
      <c r="Z399" s="261"/>
      <c r="AA399" s="261"/>
      <c r="AB399" s="407" t="s">
        <v>402</v>
      </c>
      <c r="AC399" s="261"/>
      <c r="AD399" s="262"/>
      <c r="AE399" s="277" t="s">
        <v>327</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4"/>
      <c r="B400" s="885"/>
      <c r="C400" s="889"/>
      <c r="D400" s="885"/>
      <c r="E400" s="889"/>
      <c r="F400" s="894"/>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4"/>
      <c r="B401" s="885"/>
      <c r="C401" s="889"/>
      <c r="D401" s="885"/>
      <c r="E401" s="889"/>
      <c r="F401" s="89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4"/>
      <c r="B402" s="885"/>
      <c r="C402" s="889"/>
      <c r="D402" s="885"/>
      <c r="E402" s="889"/>
      <c r="F402" s="89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4"/>
      <c r="B403" s="885"/>
      <c r="C403" s="889"/>
      <c r="D403" s="885"/>
      <c r="E403" s="889"/>
      <c r="F403" s="89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328</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4"/>
      <c r="B404" s="885"/>
      <c r="C404" s="889"/>
      <c r="D404" s="885"/>
      <c r="E404" s="889"/>
      <c r="F404" s="89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4"/>
      <c r="B405" s="885"/>
      <c r="C405" s="889"/>
      <c r="D405" s="885"/>
      <c r="E405" s="889"/>
      <c r="F405" s="89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4"/>
      <c r="B406" s="885"/>
      <c r="C406" s="889"/>
      <c r="D406" s="885"/>
      <c r="E406" s="889"/>
      <c r="F406" s="894"/>
      <c r="G406" s="404" t="s">
        <v>35</v>
      </c>
      <c r="H406" s="261"/>
      <c r="I406" s="261"/>
      <c r="J406" s="261"/>
      <c r="K406" s="261"/>
      <c r="L406" s="261"/>
      <c r="M406" s="261"/>
      <c r="N406" s="261"/>
      <c r="O406" s="261"/>
      <c r="P406" s="262"/>
      <c r="Q406" s="260" t="s">
        <v>401</v>
      </c>
      <c r="R406" s="261"/>
      <c r="S406" s="261"/>
      <c r="T406" s="261"/>
      <c r="U406" s="261"/>
      <c r="V406" s="261"/>
      <c r="W406" s="261"/>
      <c r="X406" s="261"/>
      <c r="Y406" s="261"/>
      <c r="Z406" s="261"/>
      <c r="AA406" s="261"/>
      <c r="AB406" s="407" t="s">
        <v>402</v>
      </c>
      <c r="AC406" s="261"/>
      <c r="AD406" s="262"/>
      <c r="AE406" s="277" t="s">
        <v>327</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4"/>
      <c r="B407" s="885"/>
      <c r="C407" s="889"/>
      <c r="D407" s="885"/>
      <c r="E407" s="889"/>
      <c r="F407" s="894"/>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4"/>
      <c r="B408" s="885"/>
      <c r="C408" s="889"/>
      <c r="D408" s="885"/>
      <c r="E408" s="889"/>
      <c r="F408" s="89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4"/>
      <c r="B409" s="885"/>
      <c r="C409" s="889"/>
      <c r="D409" s="885"/>
      <c r="E409" s="889"/>
      <c r="F409" s="89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4"/>
      <c r="B410" s="885"/>
      <c r="C410" s="889"/>
      <c r="D410" s="885"/>
      <c r="E410" s="889"/>
      <c r="F410" s="89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328</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4"/>
      <c r="B411" s="885"/>
      <c r="C411" s="889"/>
      <c r="D411" s="885"/>
      <c r="E411" s="889"/>
      <c r="F411" s="89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4"/>
      <c r="B412" s="885"/>
      <c r="C412" s="889"/>
      <c r="D412" s="885"/>
      <c r="E412" s="889"/>
      <c r="F412" s="89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4"/>
      <c r="B413" s="885"/>
      <c r="C413" s="889"/>
      <c r="D413" s="885"/>
      <c r="E413" s="889"/>
      <c r="F413" s="894"/>
      <c r="G413" s="404" t="s">
        <v>35</v>
      </c>
      <c r="H413" s="261"/>
      <c r="I413" s="261"/>
      <c r="J413" s="261"/>
      <c r="K413" s="261"/>
      <c r="L413" s="261"/>
      <c r="M413" s="261"/>
      <c r="N413" s="261"/>
      <c r="O413" s="261"/>
      <c r="P413" s="262"/>
      <c r="Q413" s="260" t="s">
        <v>401</v>
      </c>
      <c r="R413" s="261"/>
      <c r="S413" s="261"/>
      <c r="T413" s="261"/>
      <c r="U413" s="261"/>
      <c r="V413" s="261"/>
      <c r="W413" s="261"/>
      <c r="X413" s="261"/>
      <c r="Y413" s="261"/>
      <c r="Z413" s="261"/>
      <c r="AA413" s="261"/>
      <c r="AB413" s="407" t="s">
        <v>402</v>
      </c>
      <c r="AC413" s="261"/>
      <c r="AD413" s="262"/>
      <c r="AE413" s="277" t="s">
        <v>327</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4"/>
      <c r="B414" s="885"/>
      <c r="C414" s="889"/>
      <c r="D414" s="885"/>
      <c r="E414" s="889"/>
      <c r="F414" s="894"/>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4"/>
      <c r="B415" s="885"/>
      <c r="C415" s="889"/>
      <c r="D415" s="885"/>
      <c r="E415" s="889"/>
      <c r="F415" s="89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4"/>
      <c r="B416" s="885"/>
      <c r="C416" s="889"/>
      <c r="D416" s="885"/>
      <c r="E416" s="889"/>
      <c r="F416" s="89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4"/>
      <c r="B417" s="885"/>
      <c r="C417" s="889"/>
      <c r="D417" s="885"/>
      <c r="E417" s="889"/>
      <c r="F417" s="89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328</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4"/>
      <c r="B418" s="885"/>
      <c r="C418" s="889"/>
      <c r="D418" s="885"/>
      <c r="E418" s="889"/>
      <c r="F418" s="89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4"/>
      <c r="B419" s="885"/>
      <c r="C419" s="889"/>
      <c r="D419" s="885"/>
      <c r="E419" s="889"/>
      <c r="F419" s="89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4"/>
      <c r="B420" s="885"/>
      <c r="C420" s="889"/>
      <c r="D420" s="885"/>
      <c r="E420" s="889"/>
      <c r="F420" s="894"/>
      <c r="G420" s="404" t="s">
        <v>35</v>
      </c>
      <c r="H420" s="261"/>
      <c r="I420" s="261"/>
      <c r="J420" s="261"/>
      <c r="K420" s="261"/>
      <c r="L420" s="261"/>
      <c r="M420" s="261"/>
      <c r="N420" s="261"/>
      <c r="O420" s="261"/>
      <c r="P420" s="262"/>
      <c r="Q420" s="260" t="s">
        <v>401</v>
      </c>
      <c r="R420" s="261"/>
      <c r="S420" s="261"/>
      <c r="T420" s="261"/>
      <c r="U420" s="261"/>
      <c r="V420" s="261"/>
      <c r="W420" s="261"/>
      <c r="X420" s="261"/>
      <c r="Y420" s="261"/>
      <c r="Z420" s="261"/>
      <c r="AA420" s="261"/>
      <c r="AB420" s="407" t="s">
        <v>402</v>
      </c>
      <c r="AC420" s="261"/>
      <c r="AD420" s="262"/>
      <c r="AE420" s="277" t="s">
        <v>327</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4"/>
      <c r="B421" s="885"/>
      <c r="C421" s="889"/>
      <c r="D421" s="885"/>
      <c r="E421" s="889"/>
      <c r="F421" s="894"/>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4"/>
      <c r="B422" s="885"/>
      <c r="C422" s="889"/>
      <c r="D422" s="885"/>
      <c r="E422" s="889"/>
      <c r="F422" s="89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4"/>
      <c r="B423" s="885"/>
      <c r="C423" s="889"/>
      <c r="D423" s="885"/>
      <c r="E423" s="889"/>
      <c r="F423" s="89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4"/>
      <c r="B424" s="885"/>
      <c r="C424" s="889"/>
      <c r="D424" s="885"/>
      <c r="E424" s="889"/>
      <c r="F424" s="89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328</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4"/>
      <c r="B425" s="885"/>
      <c r="C425" s="889"/>
      <c r="D425" s="885"/>
      <c r="E425" s="889"/>
      <c r="F425" s="89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4"/>
      <c r="B426" s="885"/>
      <c r="C426" s="889"/>
      <c r="D426" s="885"/>
      <c r="E426" s="890"/>
      <c r="F426" s="89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4"/>
      <c r="B427" s="885"/>
      <c r="C427" s="889"/>
      <c r="D427" s="885"/>
      <c r="E427" s="416" t="s">
        <v>364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4"/>
      <c r="B428" s="885"/>
      <c r="C428" s="889"/>
      <c r="D428" s="885"/>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4"/>
      <c r="B429" s="885"/>
      <c r="C429" s="890"/>
      <c r="D429" s="89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84"/>
      <c r="B430" s="885"/>
      <c r="C430" s="892" t="s">
        <v>529</v>
      </c>
      <c r="D430" s="896"/>
      <c r="E430" s="398" t="s">
        <v>438</v>
      </c>
      <c r="F430" s="451"/>
      <c r="G430" s="452" t="s">
        <v>330</v>
      </c>
      <c r="H430" s="417"/>
      <c r="I430" s="417"/>
      <c r="J430" s="453" t="s">
        <v>441</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4"/>
      <c r="B431" s="885"/>
      <c r="C431" s="889"/>
      <c r="D431" s="885"/>
      <c r="E431" s="460" t="s">
        <v>313</v>
      </c>
      <c r="F431" s="461"/>
      <c r="G431" s="462" t="s">
        <v>310</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526</v>
      </c>
      <c r="AJ431" s="463"/>
      <c r="AK431" s="463"/>
      <c r="AL431" s="260"/>
      <c r="AM431" s="463" t="s">
        <v>51</v>
      </c>
      <c r="AN431" s="463"/>
      <c r="AO431" s="463"/>
      <c r="AP431" s="260"/>
      <c r="AQ431" s="260" t="s">
        <v>304</v>
      </c>
      <c r="AR431" s="261"/>
      <c r="AS431" s="261"/>
      <c r="AT431" s="262"/>
      <c r="AU431" s="278" t="s">
        <v>231</v>
      </c>
      <c r="AV431" s="278"/>
      <c r="AW431" s="278"/>
      <c r="AX431" s="279"/>
      <c r="AY431">
        <f>COUNTA($G$433)</f>
        <v>1</v>
      </c>
    </row>
    <row r="432" spans="1:51" ht="18.75" customHeight="1" x14ac:dyDescent="0.15">
      <c r="A432" s="884"/>
      <c r="B432" s="885"/>
      <c r="C432" s="889"/>
      <c r="D432" s="885"/>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441</v>
      </c>
      <c r="AF432" s="224"/>
      <c r="AG432" s="225" t="s">
        <v>305</v>
      </c>
      <c r="AH432" s="226"/>
      <c r="AI432" s="464"/>
      <c r="AJ432" s="464"/>
      <c r="AK432" s="464"/>
      <c r="AL432" s="406"/>
      <c r="AM432" s="464"/>
      <c r="AN432" s="464"/>
      <c r="AO432" s="464"/>
      <c r="AP432" s="406"/>
      <c r="AQ432" s="223" t="s">
        <v>441</v>
      </c>
      <c r="AR432" s="224"/>
      <c r="AS432" s="225" t="s">
        <v>305</v>
      </c>
      <c r="AT432" s="226"/>
      <c r="AU432" s="224" t="s">
        <v>441</v>
      </c>
      <c r="AV432" s="224"/>
      <c r="AW432" s="225" t="s">
        <v>281</v>
      </c>
      <c r="AX432" s="251"/>
      <c r="AY432">
        <f>$AY$431</f>
        <v>1</v>
      </c>
    </row>
    <row r="433" spans="1:51" ht="23.25" customHeight="1" x14ac:dyDescent="0.15">
      <c r="A433" s="884"/>
      <c r="B433" s="885"/>
      <c r="C433" s="889"/>
      <c r="D433" s="885"/>
      <c r="E433" s="460"/>
      <c r="F433" s="461"/>
      <c r="G433" s="419" t="s">
        <v>441</v>
      </c>
      <c r="H433" s="420"/>
      <c r="I433" s="420"/>
      <c r="J433" s="420"/>
      <c r="K433" s="420"/>
      <c r="L433" s="420"/>
      <c r="M433" s="420"/>
      <c r="N433" s="420"/>
      <c r="O433" s="420"/>
      <c r="P433" s="420"/>
      <c r="Q433" s="420"/>
      <c r="R433" s="420"/>
      <c r="S433" s="420"/>
      <c r="T433" s="420"/>
      <c r="U433" s="420"/>
      <c r="V433" s="420"/>
      <c r="W433" s="420"/>
      <c r="X433" s="421"/>
      <c r="Y433" s="280" t="s">
        <v>50</v>
      </c>
      <c r="Z433" s="252"/>
      <c r="AA433" s="253"/>
      <c r="AB433" s="281" t="s">
        <v>441</v>
      </c>
      <c r="AC433" s="281"/>
      <c r="AD433" s="281"/>
      <c r="AE433" s="236" t="s">
        <v>441</v>
      </c>
      <c r="AF433" s="237"/>
      <c r="AG433" s="237"/>
      <c r="AH433" s="237"/>
      <c r="AI433" s="236" t="s">
        <v>441</v>
      </c>
      <c r="AJ433" s="237"/>
      <c r="AK433" s="237"/>
      <c r="AL433" s="237"/>
      <c r="AM433" s="236" t="s">
        <v>694</v>
      </c>
      <c r="AN433" s="237"/>
      <c r="AO433" s="237"/>
      <c r="AP433" s="238"/>
      <c r="AQ433" s="236" t="s">
        <v>441</v>
      </c>
      <c r="AR433" s="237"/>
      <c r="AS433" s="237"/>
      <c r="AT433" s="238"/>
      <c r="AU433" s="237" t="s">
        <v>441</v>
      </c>
      <c r="AV433" s="237"/>
      <c r="AW433" s="237"/>
      <c r="AX433" s="388"/>
      <c r="AY433">
        <f>$AY$431</f>
        <v>1</v>
      </c>
    </row>
    <row r="434" spans="1:51" ht="23.25" customHeight="1" x14ac:dyDescent="0.15">
      <c r="A434" s="884"/>
      <c r="B434" s="885"/>
      <c r="C434" s="889"/>
      <c r="D434" s="885"/>
      <c r="E434" s="460"/>
      <c r="F434" s="461"/>
      <c r="G434" s="422"/>
      <c r="H434" s="423"/>
      <c r="I434" s="423"/>
      <c r="J434" s="423"/>
      <c r="K434" s="423"/>
      <c r="L434" s="423"/>
      <c r="M434" s="423"/>
      <c r="N434" s="423"/>
      <c r="O434" s="423"/>
      <c r="P434" s="423"/>
      <c r="Q434" s="423"/>
      <c r="R434" s="423"/>
      <c r="S434" s="423"/>
      <c r="T434" s="423"/>
      <c r="U434" s="423"/>
      <c r="V434" s="423"/>
      <c r="W434" s="423"/>
      <c r="X434" s="424"/>
      <c r="Y434" s="200" t="s">
        <v>92</v>
      </c>
      <c r="Z434" s="198"/>
      <c r="AA434" s="199"/>
      <c r="AB434" s="392" t="s">
        <v>441</v>
      </c>
      <c r="AC434" s="392"/>
      <c r="AD434" s="392"/>
      <c r="AE434" s="236" t="s">
        <v>441</v>
      </c>
      <c r="AF434" s="237"/>
      <c r="AG434" s="237"/>
      <c r="AH434" s="238"/>
      <c r="AI434" s="236" t="s">
        <v>441</v>
      </c>
      <c r="AJ434" s="237"/>
      <c r="AK434" s="237"/>
      <c r="AL434" s="237"/>
      <c r="AM434" s="236" t="s">
        <v>694</v>
      </c>
      <c r="AN434" s="237"/>
      <c r="AO434" s="237"/>
      <c r="AP434" s="238"/>
      <c r="AQ434" s="236" t="s">
        <v>441</v>
      </c>
      <c r="AR434" s="237"/>
      <c r="AS434" s="237"/>
      <c r="AT434" s="238"/>
      <c r="AU434" s="237" t="s">
        <v>441</v>
      </c>
      <c r="AV434" s="237"/>
      <c r="AW434" s="237"/>
      <c r="AX434" s="388"/>
      <c r="AY434">
        <f>$AY$431</f>
        <v>1</v>
      </c>
    </row>
    <row r="435" spans="1:51" ht="23.25" customHeight="1" x14ac:dyDescent="0.15">
      <c r="A435" s="884"/>
      <c r="B435" s="885"/>
      <c r="C435" s="889"/>
      <c r="D435" s="885"/>
      <c r="E435" s="460"/>
      <c r="F435" s="461"/>
      <c r="G435" s="400"/>
      <c r="H435" s="425"/>
      <c r="I435" s="425"/>
      <c r="J435" s="425"/>
      <c r="K435" s="425"/>
      <c r="L435" s="425"/>
      <c r="M435" s="425"/>
      <c r="N435" s="425"/>
      <c r="O435" s="425"/>
      <c r="P435" s="425"/>
      <c r="Q435" s="425"/>
      <c r="R435" s="425"/>
      <c r="S435" s="425"/>
      <c r="T435" s="425"/>
      <c r="U435" s="425"/>
      <c r="V435" s="425"/>
      <c r="W435" s="425"/>
      <c r="X435" s="426"/>
      <c r="Y435" s="200" t="s">
        <v>54</v>
      </c>
      <c r="Z435" s="198"/>
      <c r="AA435" s="199"/>
      <c r="AB435" s="263" t="s">
        <v>47</v>
      </c>
      <c r="AC435" s="263"/>
      <c r="AD435" s="263"/>
      <c r="AE435" s="236" t="s">
        <v>441</v>
      </c>
      <c r="AF435" s="237"/>
      <c r="AG435" s="237"/>
      <c r="AH435" s="238"/>
      <c r="AI435" s="236" t="s">
        <v>441</v>
      </c>
      <c r="AJ435" s="237"/>
      <c r="AK435" s="237"/>
      <c r="AL435" s="237"/>
      <c r="AM435" s="236" t="s">
        <v>694</v>
      </c>
      <c r="AN435" s="237"/>
      <c r="AO435" s="237"/>
      <c r="AP435" s="238"/>
      <c r="AQ435" s="236" t="s">
        <v>441</v>
      </c>
      <c r="AR435" s="237"/>
      <c r="AS435" s="237"/>
      <c r="AT435" s="238"/>
      <c r="AU435" s="237" t="s">
        <v>441</v>
      </c>
      <c r="AV435" s="237"/>
      <c r="AW435" s="237"/>
      <c r="AX435" s="388"/>
      <c r="AY435">
        <f>$AY$431</f>
        <v>1</v>
      </c>
    </row>
    <row r="436" spans="1:51" ht="18.75" customHeight="1" x14ac:dyDescent="0.15">
      <c r="A436" s="884"/>
      <c r="B436" s="885"/>
      <c r="C436" s="889"/>
      <c r="D436" s="885"/>
      <c r="E436" s="460" t="s">
        <v>313</v>
      </c>
      <c r="F436" s="461"/>
      <c r="G436" s="462" t="s">
        <v>310</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526</v>
      </c>
      <c r="AJ436" s="463"/>
      <c r="AK436" s="463"/>
      <c r="AL436" s="260"/>
      <c r="AM436" s="463" t="s">
        <v>51</v>
      </c>
      <c r="AN436" s="463"/>
      <c r="AO436" s="463"/>
      <c r="AP436" s="260"/>
      <c r="AQ436" s="260" t="s">
        <v>304</v>
      </c>
      <c r="AR436" s="261"/>
      <c r="AS436" s="261"/>
      <c r="AT436" s="262"/>
      <c r="AU436" s="278" t="s">
        <v>231</v>
      </c>
      <c r="AV436" s="278"/>
      <c r="AW436" s="278"/>
      <c r="AX436" s="279"/>
      <c r="AY436">
        <f>COUNTA($G$438)</f>
        <v>1</v>
      </c>
    </row>
    <row r="437" spans="1:51" ht="18.75" customHeight="1" x14ac:dyDescent="0.15">
      <c r="A437" s="884"/>
      <c r="B437" s="885"/>
      <c r="C437" s="889"/>
      <c r="D437" s="885"/>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t="s">
        <v>441</v>
      </c>
      <c r="AF437" s="224"/>
      <c r="AG437" s="225" t="s">
        <v>305</v>
      </c>
      <c r="AH437" s="226"/>
      <c r="AI437" s="464"/>
      <c r="AJ437" s="464"/>
      <c r="AK437" s="464"/>
      <c r="AL437" s="406"/>
      <c r="AM437" s="464"/>
      <c r="AN437" s="464"/>
      <c r="AO437" s="464"/>
      <c r="AP437" s="406"/>
      <c r="AQ437" s="223" t="s">
        <v>441</v>
      </c>
      <c r="AR437" s="224"/>
      <c r="AS437" s="225" t="s">
        <v>305</v>
      </c>
      <c r="AT437" s="226"/>
      <c r="AU437" s="224" t="s">
        <v>441</v>
      </c>
      <c r="AV437" s="224"/>
      <c r="AW437" s="225" t="s">
        <v>281</v>
      </c>
      <c r="AX437" s="251"/>
      <c r="AY437">
        <f>$AY$436</f>
        <v>1</v>
      </c>
    </row>
    <row r="438" spans="1:51" ht="23.25" customHeight="1" x14ac:dyDescent="0.15">
      <c r="A438" s="884"/>
      <c r="B438" s="885"/>
      <c r="C438" s="889"/>
      <c r="D438" s="885"/>
      <c r="E438" s="460"/>
      <c r="F438" s="461"/>
      <c r="G438" s="419" t="s">
        <v>441</v>
      </c>
      <c r="H438" s="420"/>
      <c r="I438" s="420"/>
      <c r="J438" s="420"/>
      <c r="K438" s="420"/>
      <c r="L438" s="420"/>
      <c r="M438" s="420"/>
      <c r="N438" s="420"/>
      <c r="O438" s="420"/>
      <c r="P438" s="420"/>
      <c r="Q438" s="420"/>
      <c r="R438" s="420"/>
      <c r="S438" s="420"/>
      <c r="T438" s="420"/>
      <c r="U438" s="420"/>
      <c r="V438" s="420"/>
      <c r="W438" s="420"/>
      <c r="X438" s="421"/>
      <c r="Y438" s="280" t="s">
        <v>50</v>
      </c>
      <c r="Z438" s="252"/>
      <c r="AA438" s="253"/>
      <c r="AB438" s="281" t="s">
        <v>441</v>
      </c>
      <c r="AC438" s="281"/>
      <c r="AD438" s="281"/>
      <c r="AE438" s="236" t="s">
        <v>441</v>
      </c>
      <c r="AF438" s="237"/>
      <c r="AG438" s="237"/>
      <c r="AH438" s="237"/>
      <c r="AI438" s="236" t="s">
        <v>441</v>
      </c>
      <c r="AJ438" s="237"/>
      <c r="AK438" s="237"/>
      <c r="AL438" s="237"/>
      <c r="AM438" s="236" t="s">
        <v>694</v>
      </c>
      <c r="AN438" s="237"/>
      <c r="AO438" s="237"/>
      <c r="AP438" s="238"/>
      <c r="AQ438" s="236" t="s">
        <v>441</v>
      </c>
      <c r="AR438" s="237"/>
      <c r="AS438" s="237"/>
      <c r="AT438" s="238"/>
      <c r="AU438" s="237" t="s">
        <v>441</v>
      </c>
      <c r="AV438" s="237"/>
      <c r="AW438" s="237"/>
      <c r="AX438" s="388"/>
      <c r="AY438">
        <f>$AY$436</f>
        <v>1</v>
      </c>
    </row>
    <row r="439" spans="1:51" ht="23.25" customHeight="1" x14ac:dyDescent="0.15">
      <c r="A439" s="884"/>
      <c r="B439" s="885"/>
      <c r="C439" s="889"/>
      <c r="D439" s="885"/>
      <c r="E439" s="460"/>
      <c r="F439" s="461"/>
      <c r="G439" s="422"/>
      <c r="H439" s="423"/>
      <c r="I439" s="423"/>
      <c r="J439" s="423"/>
      <c r="K439" s="423"/>
      <c r="L439" s="423"/>
      <c r="M439" s="423"/>
      <c r="N439" s="423"/>
      <c r="O439" s="423"/>
      <c r="P439" s="423"/>
      <c r="Q439" s="423"/>
      <c r="R439" s="423"/>
      <c r="S439" s="423"/>
      <c r="T439" s="423"/>
      <c r="U439" s="423"/>
      <c r="V439" s="423"/>
      <c r="W439" s="423"/>
      <c r="X439" s="424"/>
      <c r="Y439" s="200" t="s">
        <v>92</v>
      </c>
      <c r="Z439" s="198"/>
      <c r="AA439" s="199"/>
      <c r="AB439" s="392" t="s">
        <v>441</v>
      </c>
      <c r="AC439" s="392"/>
      <c r="AD439" s="392"/>
      <c r="AE439" s="236" t="s">
        <v>441</v>
      </c>
      <c r="AF439" s="237"/>
      <c r="AG439" s="237"/>
      <c r="AH439" s="238"/>
      <c r="AI439" s="236" t="s">
        <v>441</v>
      </c>
      <c r="AJ439" s="237"/>
      <c r="AK439" s="237"/>
      <c r="AL439" s="237"/>
      <c r="AM439" s="236" t="s">
        <v>694</v>
      </c>
      <c r="AN439" s="237"/>
      <c r="AO439" s="237"/>
      <c r="AP439" s="238"/>
      <c r="AQ439" s="236" t="s">
        <v>441</v>
      </c>
      <c r="AR439" s="237"/>
      <c r="AS439" s="237"/>
      <c r="AT439" s="238"/>
      <c r="AU439" s="237" t="s">
        <v>441</v>
      </c>
      <c r="AV439" s="237"/>
      <c r="AW439" s="237"/>
      <c r="AX439" s="388"/>
      <c r="AY439">
        <f>$AY$436</f>
        <v>1</v>
      </c>
    </row>
    <row r="440" spans="1:51" ht="23.25" customHeight="1" x14ac:dyDescent="0.15">
      <c r="A440" s="884"/>
      <c r="B440" s="885"/>
      <c r="C440" s="889"/>
      <c r="D440" s="885"/>
      <c r="E440" s="460"/>
      <c r="F440" s="461"/>
      <c r="G440" s="400"/>
      <c r="H440" s="425"/>
      <c r="I440" s="425"/>
      <c r="J440" s="425"/>
      <c r="K440" s="425"/>
      <c r="L440" s="425"/>
      <c r="M440" s="425"/>
      <c r="N440" s="425"/>
      <c r="O440" s="425"/>
      <c r="P440" s="425"/>
      <c r="Q440" s="425"/>
      <c r="R440" s="425"/>
      <c r="S440" s="425"/>
      <c r="T440" s="425"/>
      <c r="U440" s="425"/>
      <c r="V440" s="425"/>
      <c r="W440" s="425"/>
      <c r="X440" s="426"/>
      <c r="Y440" s="200" t="s">
        <v>54</v>
      </c>
      <c r="Z440" s="198"/>
      <c r="AA440" s="199"/>
      <c r="AB440" s="263" t="s">
        <v>47</v>
      </c>
      <c r="AC440" s="263"/>
      <c r="AD440" s="263"/>
      <c r="AE440" s="236" t="s">
        <v>441</v>
      </c>
      <c r="AF440" s="237"/>
      <c r="AG440" s="237"/>
      <c r="AH440" s="238"/>
      <c r="AI440" s="236" t="s">
        <v>441</v>
      </c>
      <c r="AJ440" s="237"/>
      <c r="AK440" s="237"/>
      <c r="AL440" s="237"/>
      <c r="AM440" s="236" t="s">
        <v>694</v>
      </c>
      <c r="AN440" s="237"/>
      <c r="AO440" s="237"/>
      <c r="AP440" s="238"/>
      <c r="AQ440" s="236" t="s">
        <v>441</v>
      </c>
      <c r="AR440" s="237"/>
      <c r="AS440" s="237"/>
      <c r="AT440" s="238"/>
      <c r="AU440" s="237" t="s">
        <v>441</v>
      </c>
      <c r="AV440" s="237"/>
      <c r="AW440" s="237"/>
      <c r="AX440" s="388"/>
      <c r="AY440">
        <f>$AY$436</f>
        <v>1</v>
      </c>
    </row>
    <row r="441" spans="1:51" ht="18.75" hidden="1" customHeight="1" x14ac:dyDescent="0.15">
      <c r="A441" s="884"/>
      <c r="B441" s="885"/>
      <c r="C441" s="889"/>
      <c r="D441" s="885"/>
      <c r="E441" s="460" t="s">
        <v>313</v>
      </c>
      <c r="F441" s="461"/>
      <c r="G441" s="462" t="s">
        <v>310</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526</v>
      </c>
      <c r="AJ441" s="463"/>
      <c r="AK441" s="463"/>
      <c r="AL441" s="260"/>
      <c r="AM441" s="463" t="s">
        <v>51</v>
      </c>
      <c r="AN441" s="463"/>
      <c r="AO441" s="463"/>
      <c r="AP441" s="260"/>
      <c r="AQ441" s="260" t="s">
        <v>304</v>
      </c>
      <c r="AR441" s="261"/>
      <c r="AS441" s="261"/>
      <c r="AT441" s="262"/>
      <c r="AU441" s="278" t="s">
        <v>231</v>
      </c>
      <c r="AV441" s="278"/>
      <c r="AW441" s="278"/>
      <c r="AX441" s="279"/>
      <c r="AY441">
        <f>COUNTA($G$443)</f>
        <v>0</v>
      </c>
    </row>
    <row r="442" spans="1:51" ht="18.75" hidden="1" customHeight="1" x14ac:dyDescent="0.15">
      <c r="A442" s="884"/>
      <c r="B442" s="885"/>
      <c r="C442" s="889"/>
      <c r="D442" s="885"/>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305</v>
      </c>
      <c r="AH442" s="226"/>
      <c r="AI442" s="464"/>
      <c r="AJ442" s="464"/>
      <c r="AK442" s="464"/>
      <c r="AL442" s="406"/>
      <c r="AM442" s="464"/>
      <c r="AN442" s="464"/>
      <c r="AO442" s="464"/>
      <c r="AP442" s="406"/>
      <c r="AQ442" s="223"/>
      <c r="AR442" s="224"/>
      <c r="AS442" s="225" t="s">
        <v>305</v>
      </c>
      <c r="AT442" s="226"/>
      <c r="AU442" s="224"/>
      <c r="AV442" s="224"/>
      <c r="AW442" s="225" t="s">
        <v>281</v>
      </c>
      <c r="AX442" s="251"/>
      <c r="AY442">
        <f>$AY$441</f>
        <v>0</v>
      </c>
    </row>
    <row r="443" spans="1:51" ht="23.25" hidden="1" customHeight="1" x14ac:dyDescent="0.15">
      <c r="A443" s="884"/>
      <c r="B443" s="885"/>
      <c r="C443" s="889"/>
      <c r="D443" s="885"/>
      <c r="E443" s="460"/>
      <c r="F443" s="461"/>
      <c r="G443" s="419"/>
      <c r="H443" s="420"/>
      <c r="I443" s="420"/>
      <c r="J443" s="420"/>
      <c r="K443" s="420"/>
      <c r="L443" s="420"/>
      <c r="M443" s="420"/>
      <c r="N443" s="420"/>
      <c r="O443" s="420"/>
      <c r="P443" s="420"/>
      <c r="Q443" s="420"/>
      <c r="R443" s="420"/>
      <c r="S443" s="420"/>
      <c r="T443" s="420"/>
      <c r="U443" s="420"/>
      <c r="V443" s="420"/>
      <c r="W443" s="420"/>
      <c r="X443" s="421"/>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4"/>
      <c r="B444" s="885"/>
      <c r="C444" s="889"/>
      <c r="D444" s="885"/>
      <c r="E444" s="460"/>
      <c r="F444" s="461"/>
      <c r="G444" s="422"/>
      <c r="H444" s="423"/>
      <c r="I444" s="423"/>
      <c r="J444" s="423"/>
      <c r="K444" s="423"/>
      <c r="L444" s="423"/>
      <c r="M444" s="423"/>
      <c r="N444" s="423"/>
      <c r="O444" s="423"/>
      <c r="P444" s="423"/>
      <c r="Q444" s="423"/>
      <c r="R444" s="423"/>
      <c r="S444" s="423"/>
      <c r="T444" s="423"/>
      <c r="U444" s="423"/>
      <c r="V444" s="423"/>
      <c r="W444" s="423"/>
      <c r="X444" s="424"/>
      <c r="Y444" s="200" t="s">
        <v>92</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4"/>
      <c r="B445" s="885"/>
      <c r="C445" s="889"/>
      <c r="D445" s="885"/>
      <c r="E445" s="460"/>
      <c r="F445" s="461"/>
      <c r="G445" s="400"/>
      <c r="H445" s="425"/>
      <c r="I445" s="425"/>
      <c r="J445" s="425"/>
      <c r="K445" s="425"/>
      <c r="L445" s="425"/>
      <c r="M445" s="425"/>
      <c r="N445" s="425"/>
      <c r="O445" s="425"/>
      <c r="P445" s="425"/>
      <c r="Q445" s="425"/>
      <c r="R445" s="425"/>
      <c r="S445" s="425"/>
      <c r="T445" s="425"/>
      <c r="U445" s="425"/>
      <c r="V445" s="425"/>
      <c r="W445" s="425"/>
      <c r="X445" s="426"/>
      <c r="Y445" s="200" t="s">
        <v>54</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4"/>
      <c r="B446" s="885"/>
      <c r="C446" s="889"/>
      <c r="D446" s="885"/>
      <c r="E446" s="460" t="s">
        <v>313</v>
      </c>
      <c r="F446" s="461"/>
      <c r="G446" s="462" t="s">
        <v>310</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526</v>
      </c>
      <c r="AJ446" s="463"/>
      <c r="AK446" s="463"/>
      <c r="AL446" s="260"/>
      <c r="AM446" s="463" t="s">
        <v>51</v>
      </c>
      <c r="AN446" s="463"/>
      <c r="AO446" s="463"/>
      <c r="AP446" s="260"/>
      <c r="AQ446" s="260" t="s">
        <v>304</v>
      </c>
      <c r="AR446" s="261"/>
      <c r="AS446" s="261"/>
      <c r="AT446" s="262"/>
      <c r="AU446" s="278" t="s">
        <v>231</v>
      </c>
      <c r="AV446" s="278"/>
      <c r="AW446" s="278"/>
      <c r="AX446" s="279"/>
      <c r="AY446">
        <f>COUNTA($G$448)</f>
        <v>0</v>
      </c>
    </row>
    <row r="447" spans="1:51" ht="18.75" hidden="1" customHeight="1" x14ac:dyDescent="0.15">
      <c r="A447" s="884"/>
      <c r="B447" s="885"/>
      <c r="C447" s="889"/>
      <c r="D447" s="885"/>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305</v>
      </c>
      <c r="AH447" s="226"/>
      <c r="AI447" s="464"/>
      <c r="AJ447" s="464"/>
      <c r="AK447" s="464"/>
      <c r="AL447" s="406"/>
      <c r="AM447" s="464"/>
      <c r="AN447" s="464"/>
      <c r="AO447" s="464"/>
      <c r="AP447" s="406"/>
      <c r="AQ447" s="223"/>
      <c r="AR447" s="224"/>
      <c r="AS447" s="225" t="s">
        <v>305</v>
      </c>
      <c r="AT447" s="226"/>
      <c r="AU447" s="224"/>
      <c r="AV447" s="224"/>
      <c r="AW447" s="225" t="s">
        <v>281</v>
      </c>
      <c r="AX447" s="251"/>
      <c r="AY447">
        <f>$AY$446</f>
        <v>0</v>
      </c>
    </row>
    <row r="448" spans="1:51" ht="23.25" hidden="1" customHeight="1" x14ac:dyDescent="0.15">
      <c r="A448" s="884"/>
      <c r="B448" s="885"/>
      <c r="C448" s="889"/>
      <c r="D448" s="885"/>
      <c r="E448" s="460"/>
      <c r="F448" s="461"/>
      <c r="G448" s="419"/>
      <c r="H448" s="420"/>
      <c r="I448" s="420"/>
      <c r="J448" s="420"/>
      <c r="K448" s="420"/>
      <c r="L448" s="420"/>
      <c r="M448" s="420"/>
      <c r="N448" s="420"/>
      <c r="O448" s="420"/>
      <c r="P448" s="420"/>
      <c r="Q448" s="420"/>
      <c r="R448" s="420"/>
      <c r="S448" s="420"/>
      <c r="T448" s="420"/>
      <c r="U448" s="420"/>
      <c r="V448" s="420"/>
      <c r="W448" s="420"/>
      <c r="X448" s="421"/>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4"/>
      <c r="B449" s="885"/>
      <c r="C449" s="889"/>
      <c r="D449" s="885"/>
      <c r="E449" s="460"/>
      <c r="F449" s="461"/>
      <c r="G449" s="422"/>
      <c r="H449" s="423"/>
      <c r="I449" s="423"/>
      <c r="J449" s="423"/>
      <c r="K449" s="423"/>
      <c r="L449" s="423"/>
      <c r="M449" s="423"/>
      <c r="N449" s="423"/>
      <c r="O449" s="423"/>
      <c r="P449" s="423"/>
      <c r="Q449" s="423"/>
      <c r="R449" s="423"/>
      <c r="S449" s="423"/>
      <c r="T449" s="423"/>
      <c r="U449" s="423"/>
      <c r="V449" s="423"/>
      <c r="W449" s="423"/>
      <c r="X449" s="424"/>
      <c r="Y449" s="200" t="s">
        <v>92</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4"/>
      <c r="B450" s="885"/>
      <c r="C450" s="889"/>
      <c r="D450" s="885"/>
      <c r="E450" s="460"/>
      <c r="F450" s="461"/>
      <c r="G450" s="400"/>
      <c r="H450" s="425"/>
      <c r="I450" s="425"/>
      <c r="J450" s="425"/>
      <c r="K450" s="425"/>
      <c r="L450" s="425"/>
      <c r="M450" s="425"/>
      <c r="N450" s="425"/>
      <c r="O450" s="425"/>
      <c r="P450" s="425"/>
      <c r="Q450" s="425"/>
      <c r="R450" s="425"/>
      <c r="S450" s="425"/>
      <c r="T450" s="425"/>
      <c r="U450" s="425"/>
      <c r="V450" s="425"/>
      <c r="W450" s="425"/>
      <c r="X450" s="426"/>
      <c r="Y450" s="200" t="s">
        <v>54</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4"/>
      <c r="B451" s="885"/>
      <c r="C451" s="889"/>
      <c r="D451" s="885"/>
      <c r="E451" s="460" t="s">
        <v>313</v>
      </c>
      <c r="F451" s="461"/>
      <c r="G451" s="462" t="s">
        <v>310</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526</v>
      </c>
      <c r="AJ451" s="463"/>
      <c r="AK451" s="463"/>
      <c r="AL451" s="260"/>
      <c r="AM451" s="463" t="s">
        <v>51</v>
      </c>
      <c r="AN451" s="463"/>
      <c r="AO451" s="463"/>
      <c r="AP451" s="260"/>
      <c r="AQ451" s="260" t="s">
        <v>304</v>
      </c>
      <c r="AR451" s="261"/>
      <c r="AS451" s="261"/>
      <c r="AT451" s="262"/>
      <c r="AU451" s="278" t="s">
        <v>231</v>
      </c>
      <c r="AV451" s="278"/>
      <c r="AW451" s="278"/>
      <c r="AX451" s="279"/>
      <c r="AY451">
        <f>COUNTA($G$453)</f>
        <v>0</v>
      </c>
    </row>
    <row r="452" spans="1:51" ht="18.75" hidden="1" customHeight="1" x14ac:dyDescent="0.15">
      <c r="A452" s="884"/>
      <c r="B452" s="885"/>
      <c r="C452" s="889"/>
      <c r="D452" s="885"/>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305</v>
      </c>
      <c r="AH452" s="226"/>
      <c r="AI452" s="464"/>
      <c r="AJ452" s="464"/>
      <c r="AK452" s="464"/>
      <c r="AL452" s="406"/>
      <c r="AM452" s="464"/>
      <c r="AN452" s="464"/>
      <c r="AO452" s="464"/>
      <c r="AP452" s="406"/>
      <c r="AQ452" s="223"/>
      <c r="AR452" s="224"/>
      <c r="AS452" s="225" t="s">
        <v>305</v>
      </c>
      <c r="AT452" s="226"/>
      <c r="AU452" s="224"/>
      <c r="AV452" s="224"/>
      <c r="AW452" s="225" t="s">
        <v>281</v>
      </c>
      <c r="AX452" s="251"/>
      <c r="AY452">
        <f>$AY$451</f>
        <v>0</v>
      </c>
    </row>
    <row r="453" spans="1:51" ht="23.25" hidden="1" customHeight="1" x14ac:dyDescent="0.15">
      <c r="A453" s="884"/>
      <c r="B453" s="885"/>
      <c r="C453" s="889"/>
      <c r="D453" s="885"/>
      <c r="E453" s="460"/>
      <c r="F453" s="461"/>
      <c r="G453" s="419"/>
      <c r="H453" s="420"/>
      <c r="I453" s="420"/>
      <c r="J453" s="420"/>
      <c r="K453" s="420"/>
      <c r="L453" s="420"/>
      <c r="M453" s="420"/>
      <c r="N453" s="420"/>
      <c r="O453" s="420"/>
      <c r="P453" s="420"/>
      <c r="Q453" s="420"/>
      <c r="R453" s="420"/>
      <c r="S453" s="420"/>
      <c r="T453" s="420"/>
      <c r="U453" s="420"/>
      <c r="V453" s="420"/>
      <c r="W453" s="420"/>
      <c r="X453" s="421"/>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4"/>
      <c r="B454" s="885"/>
      <c r="C454" s="889"/>
      <c r="D454" s="885"/>
      <c r="E454" s="460"/>
      <c r="F454" s="461"/>
      <c r="G454" s="422"/>
      <c r="H454" s="423"/>
      <c r="I454" s="423"/>
      <c r="J454" s="423"/>
      <c r="K454" s="423"/>
      <c r="L454" s="423"/>
      <c r="M454" s="423"/>
      <c r="N454" s="423"/>
      <c r="O454" s="423"/>
      <c r="P454" s="423"/>
      <c r="Q454" s="423"/>
      <c r="R454" s="423"/>
      <c r="S454" s="423"/>
      <c r="T454" s="423"/>
      <c r="U454" s="423"/>
      <c r="V454" s="423"/>
      <c r="W454" s="423"/>
      <c r="X454" s="424"/>
      <c r="Y454" s="200" t="s">
        <v>92</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4"/>
      <c r="B455" s="885"/>
      <c r="C455" s="889"/>
      <c r="D455" s="885"/>
      <c r="E455" s="460"/>
      <c r="F455" s="461"/>
      <c r="G455" s="400"/>
      <c r="H455" s="425"/>
      <c r="I455" s="425"/>
      <c r="J455" s="425"/>
      <c r="K455" s="425"/>
      <c r="L455" s="425"/>
      <c r="M455" s="425"/>
      <c r="N455" s="425"/>
      <c r="O455" s="425"/>
      <c r="P455" s="425"/>
      <c r="Q455" s="425"/>
      <c r="R455" s="425"/>
      <c r="S455" s="425"/>
      <c r="T455" s="425"/>
      <c r="U455" s="425"/>
      <c r="V455" s="425"/>
      <c r="W455" s="425"/>
      <c r="X455" s="426"/>
      <c r="Y455" s="200" t="s">
        <v>54</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84"/>
      <c r="B456" s="885"/>
      <c r="C456" s="889"/>
      <c r="D456" s="885"/>
      <c r="E456" s="460" t="s">
        <v>314</v>
      </c>
      <c r="F456" s="461"/>
      <c r="G456" s="462" t="s">
        <v>312</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526</v>
      </c>
      <c r="AJ456" s="463"/>
      <c r="AK456" s="463"/>
      <c r="AL456" s="260"/>
      <c r="AM456" s="463" t="s">
        <v>51</v>
      </c>
      <c r="AN456" s="463"/>
      <c r="AO456" s="463"/>
      <c r="AP456" s="260"/>
      <c r="AQ456" s="260" t="s">
        <v>304</v>
      </c>
      <c r="AR456" s="261"/>
      <c r="AS456" s="261"/>
      <c r="AT456" s="262"/>
      <c r="AU456" s="278" t="s">
        <v>231</v>
      </c>
      <c r="AV456" s="278"/>
      <c r="AW456" s="278"/>
      <c r="AX456" s="279"/>
      <c r="AY456">
        <f>COUNTA($G$458)</f>
        <v>0</v>
      </c>
    </row>
    <row r="457" spans="1:51" ht="18.75" hidden="1" customHeight="1" x14ac:dyDescent="0.15">
      <c r="A457" s="884"/>
      <c r="B457" s="885"/>
      <c r="C457" s="889"/>
      <c r="D457" s="885"/>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305</v>
      </c>
      <c r="AH457" s="226"/>
      <c r="AI457" s="464"/>
      <c r="AJ457" s="464"/>
      <c r="AK457" s="464"/>
      <c r="AL457" s="406"/>
      <c r="AM457" s="464"/>
      <c r="AN457" s="464"/>
      <c r="AO457" s="464"/>
      <c r="AP457" s="406"/>
      <c r="AQ457" s="223"/>
      <c r="AR457" s="224"/>
      <c r="AS457" s="225" t="s">
        <v>305</v>
      </c>
      <c r="AT457" s="226"/>
      <c r="AU457" s="224"/>
      <c r="AV457" s="224"/>
      <c r="AW457" s="225" t="s">
        <v>281</v>
      </c>
      <c r="AX457" s="251"/>
      <c r="AY457">
        <f>$AY$456</f>
        <v>0</v>
      </c>
    </row>
    <row r="458" spans="1:51" ht="23.25" hidden="1" customHeight="1" x14ac:dyDescent="0.15">
      <c r="A458" s="884"/>
      <c r="B458" s="885"/>
      <c r="C458" s="889"/>
      <c r="D458" s="885"/>
      <c r="E458" s="460"/>
      <c r="F458" s="461"/>
      <c r="G458" s="419"/>
      <c r="H458" s="420"/>
      <c r="I458" s="420"/>
      <c r="J458" s="420"/>
      <c r="K458" s="420"/>
      <c r="L458" s="420"/>
      <c r="M458" s="420"/>
      <c r="N458" s="420"/>
      <c r="O458" s="420"/>
      <c r="P458" s="420"/>
      <c r="Q458" s="420"/>
      <c r="R458" s="420"/>
      <c r="S458" s="420"/>
      <c r="T458" s="420"/>
      <c r="U458" s="420"/>
      <c r="V458" s="420"/>
      <c r="W458" s="420"/>
      <c r="X458" s="421"/>
      <c r="Y458" s="280" t="s">
        <v>50</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84"/>
      <c r="B459" s="885"/>
      <c r="C459" s="889"/>
      <c r="D459" s="885"/>
      <c r="E459" s="460"/>
      <c r="F459" s="461"/>
      <c r="G459" s="422"/>
      <c r="H459" s="423"/>
      <c r="I459" s="423"/>
      <c r="J459" s="423"/>
      <c r="K459" s="423"/>
      <c r="L459" s="423"/>
      <c r="M459" s="423"/>
      <c r="N459" s="423"/>
      <c r="O459" s="423"/>
      <c r="P459" s="423"/>
      <c r="Q459" s="423"/>
      <c r="R459" s="423"/>
      <c r="S459" s="423"/>
      <c r="T459" s="423"/>
      <c r="U459" s="423"/>
      <c r="V459" s="423"/>
      <c r="W459" s="423"/>
      <c r="X459" s="424"/>
      <c r="Y459" s="200" t="s">
        <v>92</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84"/>
      <c r="B460" s="885"/>
      <c r="C460" s="889"/>
      <c r="D460" s="885"/>
      <c r="E460" s="460"/>
      <c r="F460" s="461"/>
      <c r="G460" s="400"/>
      <c r="H460" s="425"/>
      <c r="I460" s="425"/>
      <c r="J460" s="425"/>
      <c r="K460" s="425"/>
      <c r="L460" s="425"/>
      <c r="M460" s="425"/>
      <c r="N460" s="425"/>
      <c r="O460" s="425"/>
      <c r="P460" s="425"/>
      <c r="Q460" s="425"/>
      <c r="R460" s="425"/>
      <c r="S460" s="425"/>
      <c r="T460" s="425"/>
      <c r="U460" s="425"/>
      <c r="V460" s="425"/>
      <c r="W460" s="425"/>
      <c r="X460" s="426"/>
      <c r="Y460" s="200" t="s">
        <v>54</v>
      </c>
      <c r="Z460" s="198"/>
      <c r="AA460" s="199"/>
      <c r="AB460" s="263" t="s">
        <v>47</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84"/>
      <c r="B461" s="885"/>
      <c r="C461" s="889"/>
      <c r="D461" s="885"/>
      <c r="E461" s="460" t="s">
        <v>314</v>
      </c>
      <c r="F461" s="461"/>
      <c r="G461" s="462" t="s">
        <v>312</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526</v>
      </c>
      <c r="AJ461" s="463"/>
      <c r="AK461" s="463"/>
      <c r="AL461" s="260"/>
      <c r="AM461" s="463" t="s">
        <v>51</v>
      </c>
      <c r="AN461" s="463"/>
      <c r="AO461" s="463"/>
      <c r="AP461" s="260"/>
      <c r="AQ461" s="260" t="s">
        <v>304</v>
      </c>
      <c r="AR461" s="261"/>
      <c r="AS461" s="261"/>
      <c r="AT461" s="262"/>
      <c r="AU461" s="278" t="s">
        <v>231</v>
      </c>
      <c r="AV461" s="278"/>
      <c r="AW461" s="278"/>
      <c r="AX461" s="279"/>
      <c r="AY461">
        <f>COUNTA($G$463)</f>
        <v>0</v>
      </c>
    </row>
    <row r="462" spans="1:51" ht="18.75" hidden="1" customHeight="1" x14ac:dyDescent="0.15">
      <c r="A462" s="884"/>
      <c r="B462" s="885"/>
      <c r="C462" s="889"/>
      <c r="D462" s="885"/>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305</v>
      </c>
      <c r="AH462" s="226"/>
      <c r="AI462" s="464"/>
      <c r="AJ462" s="464"/>
      <c r="AK462" s="464"/>
      <c r="AL462" s="406"/>
      <c r="AM462" s="464"/>
      <c r="AN462" s="464"/>
      <c r="AO462" s="464"/>
      <c r="AP462" s="406"/>
      <c r="AQ462" s="223"/>
      <c r="AR462" s="224"/>
      <c r="AS462" s="225" t="s">
        <v>305</v>
      </c>
      <c r="AT462" s="226"/>
      <c r="AU462" s="224"/>
      <c r="AV462" s="224"/>
      <c r="AW462" s="225" t="s">
        <v>281</v>
      </c>
      <c r="AX462" s="251"/>
      <c r="AY462">
        <f>$AY$461</f>
        <v>0</v>
      </c>
    </row>
    <row r="463" spans="1:51" ht="23.25" hidden="1" customHeight="1" x14ac:dyDescent="0.15">
      <c r="A463" s="884"/>
      <c r="B463" s="885"/>
      <c r="C463" s="889"/>
      <c r="D463" s="885"/>
      <c r="E463" s="460"/>
      <c r="F463" s="461"/>
      <c r="G463" s="419"/>
      <c r="H463" s="420"/>
      <c r="I463" s="420"/>
      <c r="J463" s="420"/>
      <c r="K463" s="420"/>
      <c r="L463" s="420"/>
      <c r="M463" s="420"/>
      <c r="N463" s="420"/>
      <c r="O463" s="420"/>
      <c r="P463" s="420"/>
      <c r="Q463" s="420"/>
      <c r="R463" s="420"/>
      <c r="S463" s="420"/>
      <c r="T463" s="420"/>
      <c r="U463" s="420"/>
      <c r="V463" s="420"/>
      <c r="W463" s="420"/>
      <c r="X463" s="421"/>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4"/>
      <c r="B464" s="885"/>
      <c r="C464" s="889"/>
      <c r="D464" s="885"/>
      <c r="E464" s="460"/>
      <c r="F464" s="461"/>
      <c r="G464" s="422"/>
      <c r="H464" s="423"/>
      <c r="I464" s="423"/>
      <c r="J464" s="423"/>
      <c r="K464" s="423"/>
      <c r="L464" s="423"/>
      <c r="M464" s="423"/>
      <c r="N464" s="423"/>
      <c r="O464" s="423"/>
      <c r="P464" s="423"/>
      <c r="Q464" s="423"/>
      <c r="R464" s="423"/>
      <c r="S464" s="423"/>
      <c r="T464" s="423"/>
      <c r="U464" s="423"/>
      <c r="V464" s="423"/>
      <c r="W464" s="423"/>
      <c r="X464" s="424"/>
      <c r="Y464" s="200" t="s">
        <v>92</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4"/>
      <c r="B465" s="885"/>
      <c r="C465" s="889"/>
      <c r="D465" s="885"/>
      <c r="E465" s="460"/>
      <c r="F465" s="461"/>
      <c r="G465" s="400"/>
      <c r="H465" s="425"/>
      <c r="I465" s="425"/>
      <c r="J465" s="425"/>
      <c r="K465" s="425"/>
      <c r="L465" s="425"/>
      <c r="M465" s="425"/>
      <c r="N465" s="425"/>
      <c r="O465" s="425"/>
      <c r="P465" s="425"/>
      <c r="Q465" s="425"/>
      <c r="R465" s="425"/>
      <c r="S465" s="425"/>
      <c r="T465" s="425"/>
      <c r="U465" s="425"/>
      <c r="V465" s="425"/>
      <c r="W465" s="425"/>
      <c r="X465" s="426"/>
      <c r="Y465" s="200" t="s">
        <v>54</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4"/>
      <c r="B466" s="885"/>
      <c r="C466" s="889"/>
      <c r="D466" s="885"/>
      <c r="E466" s="460" t="s">
        <v>314</v>
      </c>
      <c r="F466" s="461"/>
      <c r="G466" s="462" t="s">
        <v>312</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526</v>
      </c>
      <c r="AJ466" s="463"/>
      <c r="AK466" s="463"/>
      <c r="AL466" s="260"/>
      <c r="AM466" s="463" t="s">
        <v>51</v>
      </c>
      <c r="AN466" s="463"/>
      <c r="AO466" s="463"/>
      <c r="AP466" s="260"/>
      <c r="AQ466" s="260" t="s">
        <v>304</v>
      </c>
      <c r="AR466" s="261"/>
      <c r="AS466" s="261"/>
      <c r="AT466" s="262"/>
      <c r="AU466" s="278" t="s">
        <v>231</v>
      </c>
      <c r="AV466" s="278"/>
      <c r="AW466" s="278"/>
      <c r="AX466" s="279"/>
      <c r="AY466">
        <f>COUNTA($G$468)</f>
        <v>0</v>
      </c>
    </row>
    <row r="467" spans="1:51" ht="18.75" hidden="1" customHeight="1" x14ac:dyDescent="0.15">
      <c r="A467" s="884"/>
      <c r="B467" s="885"/>
      <c r="C467" s="889"/>
      <c r="D467" s="885"/>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305</v>
      </c>
      <c r="AH467" s="226"/>
      <c r="AI467" s="464"/>
      <c r="AJ467" s="464"/>
      <c r="AK467" s="464"/>
      <c r="AL467" s="406"/>
      <c r="AM467" s="464"/>
      <c r="AN467" s="464"/>
      <c r="AO467" s="464"/>
      <c r="AP467" s="406"/>
      <c r="AQ467" s="223"/>
      <c r="AR467" s="224"/>
      <c r="AS467" s="225" t="s">
        <v>305</v>
      </c>
      <c r="AT467" s="226"/>
      <c r="AU467" s="224"/>
      <c r="AV467" s="224"/>
      <c r="AW467" s="225" t="s">
        <v>281</v>
      </c>
      <c r="AX467" s="251"/>
      <c r="AY467">
        <f>$AY$466</f>
        <v>0</v>
      </c>
    </row>
    <row r="468" spans="1:51" ht="23.25" hidden="1" customHeight="1" x14ac:dyDescent="0.15">
      <c r="A468" s="884"/>
      <c r="B468" s="885"/>
      <c r="C468" s="889"/>
      <c r="D468" s="885"/>
      <c r="E468" s="460"/>
      <c r="F468" s="461"/>
      <c r="G468" s="419"/>
      <c r="H468" s="420"/>
      <c r="I468" s="420"/>
      <c r="J468" s="420"/>
      <c r="K468" s="420"/>
      <c r="L468" s="420"/>
      <c r="M468" s="420"/>
      <c r="N468" s="420"/>
      <c r="O468" s="420"/>
      <c r="P468" s="420"/>
      <c r="Q468" s="420"/>
      <c r="R468" s="420"/>
      <c r="S468" s="420"/>
      <c r="T468" s="420"/>
      <c r="U468" s="420"/>
      <c r="V468" s="420"/>
      <c r="W468" s="420"/>
      <c r="X468" s="421"/>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4"/>
      <c r="B469" s="885"/>
      <c r="C469" s="889"/>
      <c r="D469" s="885"/>
      <c r="E469" s="460"/>
      <c r="F469" s="461"/>
      <c r="G469" s="422"/>
      <c r="H469" s="423"/>
      <c r="I469" s="423"/>
      <c r="J469" s="423"/>
      <c r="K469" s="423"/>
      <c r="L469" s="423"/>
      <c r="M469" s="423"/>
      <c r="N469" s="423"/>
      <c r="O469" s="423"/>
      <c r="P469" s="423"/>
      <c r="Q469" s="423"/>
      <c r="R469" s="423"/>
      <c r="S469" s="423"/>
      <c r="T469" s="423"/>
      <c r="U469" s="423"/>
      <c r="V469" s="423"/>
      <c r="W469" s="423"/>
      <c r="X469" s="424"/>
      <c r="Y469" s="200" t="s">
        <v>92</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4"/>
      <c r="B470" s="885"/>
      <c r="C470" s="889"/>
      <c r="D470" s="885"/>
      <c r="E470" s="460"/>
      <c r="F470" s="461"/>
      <c r="G470" s="400"/>
      <c r="H470" s="425"/>
      <c r="I470" s="425"/>
      <c r="J470" s="425"/>
      <c r="K470" s="425"/>
      <c r="L470" s="425"/>
      <c r="M470" s="425"/>
      <c r="N470" s="425"/>
      <c r="O470" s="425"/>
      <c r="P470" s="425"/>
      <c r="Q470" s="425"/>
      <c r="R470" s="425"/>
      <c r="S470" s="425"/>
      <c r="T470" s="425"/>
      <c r="U470" s="425"/>
      <c r="V470" s="425"/>
      <c r="W470" s="425"/>
      <c r="X470" s="426"/>
      <c r="Y470" s="200" t="s">
        <v>54</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4"/>
      <c r="B471" s="885"/>
      <c r="C471" s="889"/>
      <c r="D471" s="885"/>
      <c r="E471" s="460" t="s">
        <v>314</v>
      </c>
      <c r="F471" s="461"/>
      <c r="G471" s="462" t="s">
        <v>312</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526</v>
      </c>
      <c r="AJ471" s="463"/>
      <c r="AK471" s="463"/>
      <c r="AL471" s="260"/>
      <c r="AM471" s="463" t="s">
        <v>51</v>
      </c>
      <c r="AN471" s="463"/>
      <c r="AO471" s="463"/>
      <c r="AP471" s="260"/>
      <c r="AQ471" s="260" t="s">
        <v>304</v>
      </c>
      <c r="AR471" s="261"/>
      <c r="AS471" s="261"/>
      <c r="AT471" s="262"/>
      <c r="AU471" s="278" t="s">
        <v>231</v>
      </c>
      <c r="AV471" s="278"/>
      <c r="AW471" s="278"/>
      <c r="AX471" s="279"/>
      <c r="AY471">
        <f>COUNTA($G$473)</f>
        <v>0</v>
      </c>
    </row>
    <row r="472" spans="1:51" ht="18.75" hidden="1" customHeight="1" x14ac:dyDescent="0.15">
      <c r="A472" s="884"/>
      <c r="B472" s="885"/>
      <c r="C472" s="889"/>
      <c r="D472" s="885"/>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305</v>
      </c>
      <c r="AH472" s="226"/>
      <c r="AI472" s="464"/>
      <c r="AJ472" s="464"/>
      <c r="AK472" s="464"/>
      <c r="AL472" s="406"/>
      <c r="AM472" s="464"/>
      <c r="AN472" s="464"/>
      <c r="AO472" s="464"/>
      <c r="AP472" s="406"/>
      <c r="AQ472" s="223"/>
      <c r="AR472" s="224"/>
      <c r="AS472" s="225" t="s">
        <v>305</v>
      </c>
      <c r="AT472" s="226"/>
      <c r="AU472" s="224"/>
      <c r="AV472" s="224"/>
      <c r="AW472" s="225" t="s">
        <v>281</v>
      </c>
      <c r="AX472" s="251"/>
      <c r="AY472">
        <f>$AY$471</f>
        <v>0</v>
      </c>
    </row>
    <row r="473" spans="1:51" ht="23.25" hidden="1" customHeight="1" x14ac:dyDescent="0.15">
      <c r="A473" s="884"/>
      <c r="B473" s="885"/>
      <c r="C473" s="889"/>
      <c r="D473" s="885"/>
      <c r="E473" s="460"/>
      <c r="F473" s="461"/>
      <c r="G473" s="419"/>
      <c r="H473" s="420"/>
      <c r="I473" s="420"/>
      <c r="J473" s="420"/>
      <c r="K473" s="420"/>
      <c r="L473" s="420"/>
      <c r="M473" s="420"/>
      <c r="N473" s="420"/>
      <c r="O473" s="420"/>
      <c r="P473" s="420"/>
      <c r="Q473" s="420"/>
      <c r="R473" s="420"/>
      <c r="S473" s="420"/>
      <c r="T473" s="420"/>
      <c r="U473" s="420"/>
      <c r="V473" s="420"/>
      <c r="W473" s="420"/>
      <c r="X473" s="421"/>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4"/>
      <c r="B474" s="885"/>
      <c r="C474" s="889"/>
      <c r="D474" s="885"/>
      <c r="E474" s="460"/>
      <c r="F474" s="461"/>
      <c r="G474" s="422"/>
      <c r="H474" s="423"/>
      <c r="I474" s="423"/>
      <c r="J474" s="423"/>
      <c r="K474" s="423"/>
      <c r="L474" s="423"/>
      <c r="M474" s="423"/>
      <c r="N474" s="423"/>
      <c r="O474" s="423"/>
      <c r="P474" s="423"/>
      <c r="Q474" s="423"/>
      <c r="R474" s="423"/>
      <c r="S474" s="423"/>
      <c r="T474" s="423"/>
      <c r="U474" s="423"/>
      <c r="V474" s="423"/>
      <c r="W474" s="423"/>
      <c r="X474" s="424"/>
      <c r="Y474" s="200" t="s">
        <v>92</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4"/>
      <c r="B475" s="885"/>
      <c r="C475" s="889"/>
      <c r="D475" s="885"/>
      <c r="E475" s="460"/>
      <c r="F475" s="461"/>
      <c r="G475" s="400"/>
      <c r="H475" s="425"/>
      <c r="I475" s="425"/>
      <c r="J475" s="425"/>
      <c r="K475" s="425"/>
      <c r="L475" s="425"/>
      <c r="M475" s="425"/>
      <c r="N475" s="425"/>
      <c r="O475" s="425"/>
      <c r="P475" s="425"/>
      <c r="Q475" s="425"/>
      <c r="R475" s="425"/>
      <c r="S475" s="425"/>
      <c r="T475" s="425"/>
      <c r="U475" s="425"/>
      <c r="V475" s="425"/>
      <c r="W475" s="425"/>
      <c r="X475" s="426"/>
      <c r="Y475" s="200" t="s">
        <v>54</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4"/>
      <c r="B476" s="885"/>
      <c r="C476" s="889"/>
      <c r="D476" s="885"/>
      <c r="E476" s="460" t="s">
        <v>314</v>
      </c>
      <c r="F476" s="461"/>
      <c r="G476" s="462" t="s">
        <v>312</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526</v>
      </c>
      <c r="AJ476" s="463"/>
      <c r="AK476" s="463"/>
      <c r="AL476" s="260"/>
      <c r="AM476" s="463" t="s">
        <v>51</v>
      </c>
      <c r="AN476" s="463"/>
      <c r="AO476" s="463"/>
      <c r="AP476" s="260"/>
      <c r="AQ476" s="260" t="s">
        <v>304</v>
      </c>
      <c r="AR476" s="261"/>
      <c r="AS476" s="261"/>
      <c r="AT476" s="262"/>
      <c r="AU476" s="278" t="s">
        <v>231</v>
      </c>
      <c r="AV476" s="278"/>
      <c r="AW476" s="278"/>
      <c r="AX476" s="279"/>
      <c r="AY476">
        <f>COUNTA($G$478)</f>
        <v>1</v>
      </c>
    </row>
    <row r="477" spans="1:51" ht="18.75" hidden="1" customHeight="1" x14ac:dyDescent="0.15">
      <c r="A477" s="884"/>
      <c r="B477" s="885"/>
      <c r="C477" s="889"/>
      <c r="D477" s="885"/>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t="s">
        <v>441</v>
      </c>
      <c r="AF477" s="224"/>
      <c r="AG477" s="225" t="s">
        <v>305</v>
      </c>
      <c r="AH477" s="226"/>
      <c r="AI477" s="464"/>
      <c r="AJ477" s="464"/>
      <c r="AK477" s="464"/>
      <c r="AL477" s="406"/>
      <c r="AM477" s="464"/>
      <c r="AN477" s="464"/>
      <c r="AO477" s="464"/>
      <c r="AP477" s="406"/>
      <c r="AQ477" s="223" t="s">
        <v>441</v>
      </c>
      <c r="AR477" s="224"/>
      <c r="AS477" s="225" t="s">
        <v>305</v>
      </c>
      <c r="AT477" s="226"/>
      <c r="AU477" s="224" t="s">
        <v>441</v>
      </c>
      <c r="AV477" s="224"/>
      <c r="AW477" s="225" t="s">
        <v>281</v>
      </c>
      <c r="AX477" s="251"/>
      <c r="AY477">
        <f>$AY$476</f>
        <v>1</v>
      </c>
    </row>
    <row r="478" spans="1:51" ht="23.25" hidden="1" customHeight="1" x14ac:dyDescent="0.15">
      <c r="A478" s="884"/>
      <c r="B478" s="885"/>
      <c r="C478" s="889"/>
      <c r="D478" s="885"/>
      <c r="E478" s="460"/>
      <c r="F478" s="461"/>
      <c r="G478" s="419" t="s">
        <v>441</v>
      </c>
      <c r="H478" s="420"/>
      <c r="I478" s="420"/>
      <c r="J478" s="420"/>
      <c r="K478" s="420"/>
      <c r="L478" s="420"/>
      <c r="M478" s="420"/>
      <c r="N478" s="420"/>
      <c r="O478" s="420"/>
      <c r="P478" s="420"/>
      <c r="Q478" s="420"/>
      <c r="R478" s="420"/>
      <c r="S478" s="420"/>
      <c r="T478" s="420"/>
      <c r="U478" s="420"/>
      <c r="V478" s="420"/>
      <c r="W478" s="420"/>
      <c r="X478" s="421"/>
      <c r="Y478" s="280" t="s">
        <v>50</v>
      </c>
      <c r="Z478" s="252"/>
      <c r="AA478" s="253"/>
      <c r="AB478" s="281" t="s">
        <v>441</v>
      </c>
      <c r="AC478" s="281"/>
      <c r="AD478" s="281"/>
      <c r="AE478" s="236" t="s">
        <v>441</v>
      </c>
      <c r="AF478" s="237"/>
      <c r="AG478" s="237"/>
      <c r="AH478" s="237"/>
      <c r="AI478" s="236" t="s">
        <v>441</v>
      </c>
      <c r="AJ478" s="237"/>
      <c r="AK478" s="237"/>
      <c r="AL478" s="237"/>
      <c r="AM478" s="236"/>
      <c r="AN478" s="237"/>
      <c r="AO478" s="237"/>
      <c r="AP478" s="238"/>
      <c r="AQ478" s="236" t="s">
        <v>441</v>
      </c>
      <c r="AR478" s="237"/>
      <c r="AS478" s="237"/>
      <c r="AT478" s="238"/>
      <c r="AU478" s="237" t="s">
        <v>441</v>
      </c>
      <c r="AV478" s="237"/>
      <c r="AW478" s="237"/>
      <c r="AX478" s="388"/>
      <c r="AY478">
        <f>$AY$476</f>
        <v>1</v>
      </c>
    </row>
    <row r="479" spans="1:51" ht="23.25" hidden="1" customHeight="1" x14ac:dyDescent="0.15">
      <c r="A479" s="884"/>
      <c r="B479" s="885"/>
      <c r="C479" s="889"/>
      <c r="D479" s="885"/>
      <c r="E479" s="460"/>
      <c r="F479" s="461"/>
      <c r="G479" s="422"/>
      <c r="H479" s="423"/>
      <c r="I479" s="423"/>
      <c r="J479" s="423"/>
      <c r="K479" s="423"/>
      <c r="L479" s="423"/>
      <c r="M479" s="423"/>
      <c r="N479" s="423"/>
      <c r="O479" s="423"/>
      <c r="P479" s="423"/>
      <c r="Q479" s="423"/>
      <c r="R479" s="423"/>
      <c r="S479" s="423"/>
      <c r="T479" s="423"/>
      <c r="U479" s="423"/>
      <c r="V479" s="423"/>
      <c r="W479" s="423"/>
      <c r="X479" s="424"/>
      <c r="Y479" s="200" t="s">
        <v>92</v>
      </c>
      <c r="Z479" s="198"/>
      <c r="AA479" s="199"/>
      <c r="AB479" s="392" t="s">
        <v>441</v>
      </c>
      <c r="AC479" s="392"/>
      <c r="AD479" s="392"/>
      <c r="AE479" s="236" t="s">
        <v>441</v>
      </c>
      <c r="AF479" s="237"/>
      <c r="AG479" s="237"/>
      <c r="AH479" s="238"/>
      <c r="AI479" s="236" t="s">
        <v>441</v>
      </c>
      <c r="AJ479" s="237"/>
      <c r="AK479" s="237"/>
      <c r="AL479" s="237"/>
      <c r="AM479" s="236"/>
      <c r="AN479" s="237"/>
      <c r="AO479" s="237"/>
      <c r="AP479" s="238"/>
      <c r="AQ479" s="236" t="s">
        <v>441</v>
      </c>
      <c r="AR479" s="237"/>
      <c r="AS479" s="237"/>
      <c r="AT479" s="238"/>
      <c r="AU479" s="237" t="s">
        <v>441</v>
      </c>
      <c r="AV479" s="237"/>
      <c r="AW479" s="237"/>
      <c r="AX479" s="388"/>
      <c r="AY479">
        <f>$AY$476</f>
        <v>1</v>
      </c>
    </row>
    <row r="480" spans="1:51" ht="23.25" hidden="1" customHeight="1" x14ac:dyDescent="0.15">
      <c r="A480" s="884"/>
      <c r="B480" s="885"/>
      <c r="C480" s="889"/>
      <c r="D480" s="885"/>
      <c r="E480" s="460"/>
      <c r="F480" s="461"/>
      <c r="G480" s="400"/>
      <c r="H480" s="425"/>
      <c r="I480" s="425"/>
      <c r="J480" s="425"/>
      <c r="K480" s="425"/>
      <c r="L480" s="425"/>
      <c r="M480" s="425"/>
      <c r="N480" s="425"/>
      <c r="O480" s="425"/>
      <c r="P480" s="425"/>
      <c r="Q480" s="425"/>
      <c r="R480" s="425"/>
      <c r="S480" s="425"/>
      <c r="T480" s="425"/>
      <c r="U480" s="425"/>
      <c r="V480" s="425"/>
      <c r="W480" s="425"/>
      <c r="X480" s="426"/>
      <c r="Y480" s="200" t="s">
        <v>54</v>
      </c>
      <c r="Z480" s="198"/>
      <c r="AA480" s="199"/>
      <c r="AB480" s="263" t="s">
        <v>47</v>
      </c>
      <c r="AC480" s="263"/>
      <c r="AD480" s="263"/>
      <c r="AE480" s="236" t="s">
        <v>441</v>
      </c>
      <c r="AF480" s="237"/>
      <c r="AG480" s="237"/>
      <c r="AH480" s="238"/>
      <c r="AI480" s="236" t="s">
        <v>441</v>
      </c>
      <c r="AJ480" s="237"/>
      <c r="AK480" s="237"/>
      <c r="AL480" s="237"/>
      <c r="AM480" s="236"/>
      <c r="AN480" s="237"/>
      <c r="AO480" s="237"/>
      <c r="AP480" s="238"/>
      <c r="AQ480" s="236" t="s">
        <v>441</v>
      </c>
      <c r="AR480" s="237"/>
      <c r="AS480" s="237"/>
      <c r="AT480" s="238"/>
      <c r="AU480" s="237" t="s">
        <v>441</v>
      </c>
      <c r="AV480" s="237"/>
      <c r="AW480" s="237"/>
      <c r="AX480" s="388"/>
      <c r="AY480">
        <f>$AY$476</f>
        <v>1</v>
      </c>
    </row>
    <row r="481" spans="1:51" ht="23.85" hidden="1" customHeight="1" x14ac:dyDescent="0.15">
      <c r="A481" s="884"/>
      <c r="B481" s="885"/>
      <c r="C481" s="889"/>
      <c r="D481" s="885"/>
      <c r="E481" s="416" t="s">
        <v>184</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84"/>
      <c r="B482" s="885"/>
      <c r="C482" s="889"/>
      <c r="D482" s="885"/>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84"/>
      <c r="B483" s="885"/>
      <c r="C483" s="889"/>
      <c r="D483" s="88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4"/>
      <c r="B484" s="885"/>
      <c r="C484" s="889"/>
      <c r="D484" s="885"/>
      <c r="E484" s="398" t="s">
        <v>439</v>
      </c>
      <c r="F484" s="399"/>
      <c r="G484" s="452" t="s">
        <v>330</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4"/>
      <c r="B485" s="885"/>
      <c r="C485" s="889"/>
      <c r="D485" s="885"/>
      <c r="E485" s="460" t="s">
        <v>313</v>
      </c>
      <c r="F485" s="461"/>
      <c r="G485" s="462" t="s">
        <v>310</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526</v>
      </c>
      <c r="AJ485" s="463"/>
      <c r="AK485" s="463"/>
      <c r="AL485" s="260"/>
      <c r="AM485" s="463" t="s">
        <v>51</v>
      </c>
      <c r="AN485" s="463"/>
      <c r="AO485" s="463"/>
      <c r="AP485" s="260"/>
      <c r="AQ485" s="260" t="s">
        <v>304</v>
      </c>
      <c r="AR485" s="261"/>
      <c r="AS485" s="261"/>
      <c r="AT485" s="262"/>
      <c r="AU485" s="278" t="s">
        <v>231</v>
      </c>
      <c r="AV485" s="278"/>
      <c r="AW485" s="278"/>
      <c r="AX485" s="279"/>
      <c r="AY485">
        <f>COUNTA($G$487)</f>
        <v>0</v>
      </c>
    </row>
    <row r="486" spans="1:51" ht="18.75" hidden="1" customHeight="1" x14ac:dyDescent="0.15">
      <c r="A486" s="884"/>
      <c r="B486" s="885"/>
      <c r="C486" s="889"/>
      <c r="D486" s="885"/>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305</v>
      </c>
      <c r="AH486" s="226"/>
      <c r="AI486" s="464"/>
      <c r="AJ486" s="464"/>
      <c r="AK486" s="464"/>
      <c r="AL486" s="406"/>
      <c r="AM486" s="464"/>
      <c r="AN486" s="464"/>
      <c r="AO486" s="464"/>
      <c r="AP486" s="406"/>
      <c r="AQ486" s="223"/>
      <c r="AR486" s="224"/>
      <c r="AS486" s="225" t="s">
        <v>305</v>
      </c>
      <c r="AT486" s="226"/>
      <c r="AU486" s="224"/>
      <c r="AV486" s="224"/>
      <c r="AW486" s="225" t="s">
        <v>281</v>
      </c>
      <c r="AX486" s="251"/>
      <c r="AY486">
        <f>$AY$485</f>
        <v>0</v>
      </c>
    </row>
    <row r="487" spans="1:51" ht="23.25" hidden="1" customHeight="1" x14ac:dyDescent="0.15">
      <c r="A487" s="884"/>
      <c r="B487" s="885"/>
      <c r="C487" s="889"/>
      <c r="D487" s="885"/>
      <c r="E487" s="460"/>
      <c r="F487" s="461"/>
      <c r="G487" s="419"/>
      <c r="H487" s="420"/>
      <c r="I487" s="420"/>
      <c r="J487" s="420"/>
      <c r="K487" s="420"/>
      <c r="L487" s="420"/>
      <c r="M487" s="420"/>
      <c r="N487" s="420"/>
      <c r="O487" s="420"/>
      <c r="P487" s="420"/>
      <c r="Q487" s="420"/>
      <c r="R487" s="420"/>
      <c r="S487" s="420"/>
      <c r="T487" s="420"/>
      <c r="U487" s="420"/>
      <c r="V487" s="420"/>
      <c r="W487" s="420"/>
      <c r="X487" s="421"/>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4"/>
      <c r="B488" s="885"/>
      <c r="C488" s="889"/>
      <c r="D488" s="885"/>
      <c r="E488" s="460"/>
      <c r="F488" s="461"/>
      <c r="G488" s="422"/>
      <c r="H488" s="423"/>
      <c r="I488" s="423"/>
      <c r="J488" s="423"/>
      <c r="K488" s="423"/>
      <c r="L488" s="423"/>
      <c r="M488" s="423"/>
      <c r="N488" s="423"/>
      <c r="O488" s="423"/>
      <c r="P488" s="423"/>
      <c r="Q488" s="423"/>
      <c r="R488" s="423"/>
      <c r="S488" s="423"/>
      <c r="T488" s="423"/>
      <c r="U488" s="423"/>
      <c r="V488" s="423"/>
      <c r="W488" s="423"/>
      <c r="X488" s="424"/>
      <c r="Y488" s="200" t="s">
        <v>92</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4"/>
      <c r="B489" s="885"/>
      <c r="C489" s="889"/>
      <c r="D489" s="885"/>
      <c r="E489" s="460"/>
      <c r="F489" s="461"/>
      <c r="G489" s="400"/>
      <c r="H489" s="425"/>
      <c r="I489" s="425"/>
      <c r="J489" s="425"/>
      <c r="K489" s="425"/>
      <c r="L489" s="425"/>
      <c r="M489" s="425"/>
      <c r="N489" s="425"/>
      <c r="O489" s="425"/>
      <c r="P489" s="425"/>
      <c r="Q489" s="425"/>
      <c r="R489" s="425"/>
      <c r="S489" s="425"/>
      <c r="T489" s="425"/>
      <c r="U489" s="425"/>
      <c r="V489" s="425"/>
      <c r="W489" s="425"/>
      <c r="X489" s="426"/>
      <c r="Y489" s="200" t="s">
        <v>54</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4"/>
      <c r="B490" s="885"/>
      <c r="C490" s="889"/>
      <c r="D490" s="885"/>
      <c r="E490" s="460" t="s">
        <v>313</v>
      </c>
      <c r="F490" s="461"/>
      <c r="G490" s="462" t="s">
        <v>310</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526</v>
      </c>
      <c r="AJ490" s="463"/>
      <c r="AK490" s="463"/>
      <c r="AL490" s="260"/>
      <c r="AM490" s="463" t="s">
        <v>51</v>
      </c>
      <c r="AN490" s="463"/>
      <c r="AO490" s="463"/>
      <c r="AP490" s="260"/>
      <c r="AQ490" s="260" t="s">
        <v>304</v>
      </c>
      <c r="AR490" s="261"/>
      <c r="AS490" s="261"/>
      <c r="AT490" s="262"/>
      <c r="AU490" s="278" t="s">
        <v>231</v>
      </c>
      <c r="AV490" s="278"/>
      <c r="AW490" s="278"/>
      <c r="AX490" s="279"/>
      <c r="AY490">
        <f>COUNTA($G$492)</f>
        <v>0</v>
      </c>
    </row>
    <row r="491" spans="1:51" ht="18.75" hidden="1" customHeight="1" x14ac:dyDescent="0.15">
      <c r="A491" s="884"/>
      <c r="B491" s="885"/>
      <c r="C491" s="889"/>
      <c r="D491" s="885"/>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305</v>
      </c>
      <c r="AH491" s="226"/>
      <c r="AI491" s="464"/>
      <c r="AJ491" s="464"/>
      <c r="AK491" s="464"/>
      <c r="AL491" s="406"/>
      <c r="AM491" s="464"/>
      <c r="AN491" s="464"/>
      <c r="AO491" s="464"/>
      <c r="AP491" s="406"/>
      <c r="AQ491" s="223"/>
      <c r="AR491" s="224"/>
      <c r="AS491" s="225" t="s">
        <v>305</v>
      </c>
      <c r="AT491" s="226"/>
      <c r="AU491" s="224"/>
      <c r="AV491" s="224"/>
      <c r="AW491" s="225" t="s">
        <v>281</v>
      </c>
      <c r="AX491" s="251"/>
      <c r="AY491">
        <f>$AY$490</f>
        <v>0</v>
      </c>
    </row>
    <row r="492" spans="1:51" ht="23.25" hidden="1" customHeight="1" x14ac:dyDescent="0.15">
      <c r="A492" s="884"/>
      <c r="B492" s="885"/>
      <c r="C492" s="889"/>
      <c r="D492" s="885"/>
      <c r="E492" s="460"/>
      <c r="F492" s="461"/>
      <c r="G492" s="419"/>
      <c r="H492" s="420"/>
      <c r="I492" s="420"/>
      <c r="J492" s="420"/>
      <c r="K492" s="420"/>
      <c r="L492" s="420"/>
      <c r="M492" s="420"/>
      <c r="N492" s="420"/>
      <c r="O492" s="420"/>
      <c r="P492" s="420"/>
      <c r="Q492" s="420"/>
      <c r="R492" s="420"/>
      <c r="S492" s="420"/>
      <c r="T492" s="420"/>
      <c r="U492" s="420"/>
      <c r="V492" s="420"/>
      <c r="W492" s="420"/>
      <c r="X492" s="421"/>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4"/>
      <c r="B493" s="885"/>
      <c r="C493" s="889"/>
      <c r="D493" s="885"/>
      <c r="E493" s="460"/>
      <c r="F493" s="461"/>
      <c r="G493" s="422"/>
      <c r="H493" s="423"/>
      <c r="I493" s="423"/>
      <c r="J493" s="423"/>
      <c r="K493" s="423"/>
      <c r="L493" s="423"/>
      <c r="M493" s="423"/>
      <c r="N493" s="423"/>
      <c r="O493" s="423"/>
      <c r="P493" s="423"/>
      <c r="Q493" s="423"/>
      <c r="R493" s="423"/>
      <c r="S493" s="423"/>
      <c r="T493" s="423"/>
      <c r="U493" s="423"/>
      <c r="V493" s="423"/>
      <c r="W493" s="423"/>
      <c r="X493" s="424"/>
      <c r="Y493" s="200" t="s">
        <v>92</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4"/>
      <c r="B494" s="885"/>
      <c r="C494" s="889"/>
      <c r="D494" s="885"/>
      <c r="E494" s="460"/>
      <c r="F494" s="461"/>
      <c r="G494" s="400"/>
      <c r="H494" s="425"/>
      <c r="I494" s="425"/>
      <c r="J494" s="425"/>
      <c r="K494" s="425"/>
      <c r="L494" s="425"/>
      <c r="M494" s="425"/>
      <c r="N494" s="425"/>
      <c r="O494" s="425"/>
      <c r="P494" s="425"/>
      <c r="Q494" s="425"/>
      <c r="R494" s="425"/>
      <c r="S494" s="425"/>
      <c r="T494" s="425"/>
      <c r="U494" s="425"/>
      <c r="V494" s="425"/>
      <c r="W494" s="425"/>
      <c r="X494" s="426"/>
      <c r="Y494" s="200" t="s">
        <v>54</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4"/>
      <c r="B495" s="885"/>
      <c r="C495" s="889"/>
      <c r="D495" s="885"/>
      <c r="E495" s="460" t="s">
        <v>313</v>
      </c>
      <c r="F495" s="461"/>
      <c r="G495" s="462" t="s">
        <v>310</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526</v>
      </c>
      <c r="AJ495" s="463"/>
      <c r="AK495" s="463"/>
      <c r="AL495" s="260"/>
      <c r="AM495" s="463" t="s">
        <v>51</v>
      </c>
      <c r="AN495" s="463"/>
      <c r="AO495" s="463"/>
      <c r="AP495" s="260"/>
      <c r="AQ495" s="260" t="s">
        <v>304</v>
      </c>
      <c r="AR495" s="261"/>
      <c r="AS495" s="261"/>
      <c r="AT495" s="262"/>
      <c r="AU495" s="278" t="s">
        <v>231</v>
      </c>
      <c r="AV495" s="278"/>
      <c r="AW495" s="278"/>
      <c r="AX495" s="279"/>
      <c r="AY495">
        <f>COUNTA($G$497)</f>
        <v>0</v>
      </c>
    </row>
    <row r="496" spans="1:51" ht="18.75" hidden="1" customHeight="1" x14ac:dyDescent="0.15">
      <c r="A496" s="884"/>
      <c r="B496" s="885"/>
      <c r="C496" s="889"/>
      <c r="D496" s="885"/>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305</v>
      </c>
      <c r="AH496" s="226"/>
      <c r="AI496" s="464"/>
      <c r="AJ496" s="464"/>
      <c r="AK496" s="464"/>
      <c r="AL496" s="406"/>
      <c r="AM496" s="464"/>
      <c r="AN496" s="464"/>
      <c r="AO496" s="464"/>
      <c r="AP496" s="406"/>
      <c r="AQ496" s="223"/>
      <c r="AR496" s="224"/>
      <c r="AS496" s="225" t="s">
        <v>305</v>
      </c>
      <c r="AT496" s="226"/>
      <c r="AU496" s="224"/>
      <c r="AV496" s="224"/>
      <c r="AW496" s="225" t="s">
        <v>281</v>
      </c>
      <c r="AX496" s="251"/>
      <c r="AY496">
        <f>$AY$495</f>
        <v>0</v>
      </c>
    </row>
    <row r="497" spans="1:51" ht="23.25" hidden="1" customHeight="1" x14ac:dyDescent="0.15">
      <c r="A497" s="884"/>
      <c r="B497" s="885"/>
      <c r="C497" s="889"/>
      <c r="D497" s="885"/>
      <c r="E497" s="460"/>
      <c r="F497" s="461"/>
      <c r="G497" s="419"/>
      <c r="H497" s="420"/>
      <c r="I497" s="420"/>
      <c r="J497" s="420"/>
      <c r="K497" s="420"/>
      <c r="L497" s="420"/>
      <c r="M497" s="420"/>
      <c r="N497" s="420"/>
      <c r="O497" s="420"/>
      <c r="P497" s="420"/>
      <c r="Q497" s="420"/>
      <c r="R497" s="420"/>
      <c r="S497" s="420"/>
      <c r="T497" s="420"/>
      <c r="U497" s="420"/>
      <c r="V497" s="420"/>
      <c r="W497" s="420"/>
      <c r="X497" s="421"/>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4"/>
      <c r="B498" s="885"/>
      <c r="C498" s="889"/>
      <c r="D498" s="885"/>
      <c r="E498" s="460"/>
      <c r="F498" s="461"/>
      <c r="G498" s="422"/>
      <c r="H498" s="423"/>
      <c r="I498" s="423"/>
      <c r="J498" s="423"/>
      <c r="K498" s="423"/>
      <c r="L498" s="423"/>
      <c r="M498" s="423"/>
      <c r="N498" s="423"/>
      <c r="O498" s="423"/>
      <c r="P498" s="423"/>
      <c r="Q498" s="423"/>
      <c r="R498" s="423"/>
      <c r="S498" s="423"/>
      <c r="T498" s="423"/>
      <c r="U498" s="423"/>
      <c r="V498" s="423"/>
      <c r="W498" s="423"/>
      <c r="X498" s="424"/>
      <c r="Y498" s="200" t="s">
        <v>92</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4"/>
      <c r="B499" s="885"/>
      <c r="C499" s="889"/>
      <c r="D499" s="885"/>
      <c r="E499" s="460"/>
      <c r="F499" s="461"/>
      <c r="G499" s="400"/>
      <c r="H499" s="425"/>
      <c r="I499" s="425"/>
      <c r="J499" s="425"/>
      <c r="K499" s="425"/>
      <c r="L499" s="425"/>
      <c r="M499" s="425"/>
      <c r="N499" s="425"/>
      <c r="O499" s="425"/>
      <c r="P499" s="425"/>
      <c r="Q499" s="425"/>
      <c r="R499" s="425"/>
      <c r="S499" s="425"/>
      <c r="T499" s="425"/>
      <c r="U499" s="425"/>
      <c r="V499" s="425"/>
      <c r="W499" s="425"/>
      <c r="X499" s="426"/>
      <c r="Y499" s="200" t="s">
        <v>54</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4"/>
      <c r="B500" s="885"/>
      <c r="C500" s="889"/>
      <c r="D500" s="885"/>
      <c r="E500" s="460" t="s">
        <v>313</v>
      </c>
      <c r="F500" s="461"/>
      <c r="G500" s="462" t="s">
        <v>310</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526</v>
      </c>
      <c r="AJ500" s="463"/>
      <c r="AK500" s="463"/>
      <c r="AL500" s="260"/>
      <c r="AM500" s="463" t="s">
        <v>51</v>
      </c>
      <c r="AN500" s="463"/>
      <c r="AO500" s="463"/>
      <c r="AP500" s="260"/>
      <c r="AQ500" s="260" t="s">
        <v>304</v>
      </c>
      <c r="AR500" s="261"/>
      <c r="AS500" s="261"/>
      <c r="AT500" s="262"/>
      <c r="AU500" s="278" t="s">
        <v>231</v>
      </c>
      <c r="AV500" s="278"/>
      <c r="AW500" s="278"/>
      <c r="AX500" s="279"/>
      <c r="AY500">
        <f>COUNTA($G$502)</f>
        <v>0</v>
      </c>
    </row>
    <row r="501" spans="1:51" ht="18.75" hidden="1" customHeight="1" x14ac:dyDescent="0.15">
      <c r="A501" s="884"/>
      <c r="B501" s="885"/>
      <c r="C501" s="889"/>
      <c r="D501" s="885"/>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305</v>
      </c>
      <c r="AH501" s="226"/>
      <c r="AI501" s="464"/>
      <c r="AJ501" s="464"/>
      <c r="AK501" s="464"/>
      <c r="AL501" s="406"/>
      <c r="AM501" s="464"/>
      <c r="AN501" s="464"/>
      <c r="AO501" s="464"/>
      <c r="AP501" s="406"/>
      <c r="AQ501" s="223"/>
      <c r="AR501" s="224"/>
      <c r="AS501" s="225" t="s">
        <v>305</v>
      </c>
      <c r="AT501" s="226"/>
      <c r="AU501" s="224"/>
      <c r="AV501" s="224"/>
      <c r="AW501" s="225" t="s">
        <v>281</v>
      </c>
      <c r="AX501" s="251"/>
      <c r="AY501">
        <f>$AY$500</f>
        <v>0</v>
      </c>
    </row>
    <row r="502" spans="1:51" ht="23.25" hidden="1" customHeight="1" x14ac:dyDescent="0.15">
      <c r="A502" s="884"/>
      <c r="B502" s="885"/>
      <c r="C502" s="889"/>
      <c r="D502" s="885"/>
      <c r="E502" s="460"/>
      <c r="F502" s="461"/>
      <c r="G502" s="419"/>
      <c r="H502" s="420"/>
      <c r="I502" s="420"/>
      <c r="J502" s="420"/>
      <c r="K502" s="420"/>
      <c r="L502" s="420"/>
      <c r="M502" s="420"/>
      <c r="N502" s="420"/>
      <c r="O502" s="420"/>
      <c r="P502" s="420"/>
      <c r="Q502" s="420"/>
      <c r="R502" s="420"/>
      <c r="S502" s="420"/>
      <c r="T502" s="420"/>
      <c r="U502" s="420"/>
      <c r="V502" s="420"/>
      <c r="W502" s="420"/>
      <c r="X502" s="421"/>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4"/>
      <c r="B503" s="885"/>
      <c r="C503" s="889"/>
      <c r="D503" s="885"/>
      <c r="E503" s="460"/>
      <c r="F503" s="461"/>
      <c r="G503" s="422"/>
      <c r="H503" s="423"/>
      <c r="I503" s="423"/>
      <c r="J503" s="423"/>
      <c r="K503" s="423"/>
      <c r="L503" s="423"/>
      <c r="M503" s="423"/>
      <c r="N503" s="423"/>
      <c r="O503" s="423"/>
      <c r="P503" s="423"/>
      <c r="Q503" s="423"/>
      <c r="R503" s="423"/>
      <c r="S503" s="423"/>
      <c r="T503" s="423"/>
      <c r="U503" s="423"/>
      <c r="V503" s="423"/>
      <c r="W503" s="423"/>
      <c r="X503" s="424"/>
      <c r="Y503" s="200" t="s">
        <v>92</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4"/>
      <c r="B504" s="885"/>
      <c r="C504" s="889"/>
      <c r="D504" s="885"/>
      <c r="E504" s="460"/>
      <c r="F504" s="461"/>
      <c r="G504" s="400"/>
      <c r="H504" s="425"/>
      <c r="I504" s="425"/>
      <c r="J504" s="425"/>
      <c r="K504" s="425"/>
      <c r="L504" s="425"/>
      <c r="M504" s="425"/>
      <c r="N504" s="425"/>
      <c r="O504" s="425"/>
      <c r="P504" s="425"/>
      <c r="Q504" s="425"/>
      <c r="R504" s="425"/>
      <c r="S504" s="425"/>
      <c r="T504" s="425"/>
      <c r="U504" s="425"/>
      <c r="V504" s="425"/>
      <c r="W504" s="425"/>
      <c r="X504" s="426"/>
      <c r="Y504" s="200" t="s">
        <v>54</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4"/>
      <c r="B505" s="885"/>
      <c r="C505" s="889"/>
      <c r="D505" s="885"/>
      <c r="E505" s="460" t="s">
        <v>313</v>
      </c>
      <c r="F505" s="461"/>
      <c r="G505" s="462" t="s">
        <v>310</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526</v>
      </c>
      <c r="AJ505" s="463"/>
      <c r="AK505" s="463"/>
      <c r="AL505" s="260"/>
      <c r="AM505" s="463" t="s">
        <v>51</v>
      </c>
      <c r="AN505" s="463"/>
      <c r="AO505" s="463"/>
      <c r="AP505" s="260"/>
      <c r="AQ505" s="260" t="s">
        <v>304</v>
      </c>
      <c r="AR505" s="261"/>
      <c r="AS505" s="261"/>
      <c r="AT505" s="262"/>
      <c r="AU505" s="278" t="s">
        <v>231</v>
      </c>
      <c r="AV505" s="278"/>
      <c r="AW505" s="278"/>
      <c r="AX505" s="279"/>
      <c r="AY505">
        <f>COUNTA($G$507)</f>
        <v>0</v>
      </c>
    </row>
    <row r="506" spans="1:51" ht="18.75" hidden="1" customHeight="1" x14ac:dyDescent="0.15">
      <c r="A506" s="884"/>
      <c r="B506" s="885"/>
      <c r="C506" s="889"/>
      <c r="D506" s="885"/>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305</v>
      </c>
      <c r="AH506" s="226"/>
      <c r="AI506" s="464"/>
      <c r="AJ506" s="464"/>
      <c r="AK506" s="464"/>
      <c r="AL506" s="406"/>
      <c r="AM506" s="464"/>
      <c r="AN506" s="464"/>
      <c r="AO506" s="464"/>
      <c r="AP506" s="406"/>
      <c r="AQ506" s="223"/>
      <c r="AR506" s="224"/>
      <c r="AS506" s="225" t="s">
        <v>305</v>
      </c>
      <c r="AT506" s="226"/>
      <c r="AU506" s="224"/>
      <c r="AV506" s="224"/>
      <c r="AW506" s="225" t="s">
        <v>281</v>
      </c>
      <c r="AX506" s="251"/>
      <c r="AY506">
        <f>$AY$505</f>
        <v>0</v>
      </c>
    </row>
    <row r="507" spans="1:51" ht="23.25" hidden="1" customHeight="1" x14ac:dyDescent="0.15">
      <c r="A507" s="884"/>
      <c r="B507" s="885"/>
      <c r="C507" s="889"/>
      <c r="D507" s="885"/>
      <c r="E507" s="460"/>
      <c r="F507" s="461"/>
      <c r="G507" s="419"/>
      <c r="H507" s="420"/>
      <c r="I507" s="420"/>
      <c r="J507" s="420"/>
      <c r="K507" s="420"/>
      <c r="L507" s="420"/>
      <c r="M507" s="420"/>
      <c r="N507" s="420"/>
      <c r="O507" s="420"/>
      <c r="P507" s="420"/>
      <c r="Q507" s="420"/>
      <c r="R507" s="420"/>
      <c r="S507" s="420"/>
      <c r="T507" s="420"/>
      <c r="U507" s="420"/>
      <c r="V507" s="420"/>
      <c r="W507" s="420"/>
      <c r="X507" s="421"/>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4"/>
      <c r="B508" s="885"/>
      <c r="C508" s="889"/>
      <c r="D508" s="885"/>
      <c r="E508" s="460"/>
      <c r="F508" s="461"/>
      <c r="G508" s="422"/>
      <c r="H508" s="423"/>
      <c r="I508" s="423"/>
      <c r="J508" s="423"/>
      <c r="K508" s="423"/>
      <c r="L508" s="423"/>
      <c r="M508" s="423"/>
      <c r="N508" s="423"/>
      <c r="O508" s="423"/>
      <c r="P508" s="423"/>
      <c r="Q508" s="423"/>
      <c r="R508" s="423"/>
      <c r="S508" s="423"/>
      <c r="T508" s="423"/>
      <c r="U508" s="423"/>
      <c r="V508" s="423"/>
      <c r="W508" s="423"/>
      <c r="X508" s="424"/>
      <c r="Y508" s="200" t="s">
        <v>92</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4"/>
      <c r="B509" s="885"/>
      <c r="C509" s="889"/>
      <c r="D509" s="885"/>
      <c r="E509" s="460"/>
      <c r="F509" s="461"/>
      <c r="G509" s="400"/>
      <c r="H509" s="425"/>
      <c r="I509" s="425"/>
      <c r="J509" s="425"/>
      <c r="K509" s="425"/>
      <c r="L509" s="425"/>
      <c r="M509" s="425"/>
      <c r="N509" s="425"/>
      <c r="O509" s="425"/>
      <c r="P509" s="425"/>
      <c r="Q509" s="425"/>
      <c r="R509" s="425"/>
      <c r="S509" s="425"/>
      <c r="T509" s="425"/>
      <c r="U509" s="425"/>
      <c r="V509" s="425"/>
      <c r="W509" s="425"/>
      <c r="X509" s="426"/>
      <c r="Y509" s="200" t="s">
        <v>54</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4"/>
      <c r="B510" s="885"/>
      <c r="C510" s="889"/>
      <c r="D510" s="885"/>
      <c r="E510" s="460" t="s">
        <v>314</v>
      </c>
      <c r="F510" s="461"/>
      <c r="G510" s="462" t="s">
        <v>312</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526</v>
      </c>
      <c r="AJ510" s="463"/>
      <c r="AK510" s="463"/>
      <c r="AL510" s="260"/>
      <c r="AM510" s="463" t="s">
        <v>51</v>
      </c>
      <c r="AN510" s="463"/>
      <c r="AO510" s="463"/>
      <c r="AP510" s="260"/>
      <c r="AQ510" s="260" t="s">
        <v>304</v>
      </c>
      <c r="AR510" s="261"/>
      <c r="AS510" s="261"/>
      <c r="AT510" s="262"/>
      <c r="AU510" s="278" t="s">
        <v>231</v>
      </c>
      <c r="AV510" s="278"/>
      <c r="AW510" s="278"/>
      <c r="AX510" s="279"/>
      <c r="AY510">
        <f>COUNTA($G$512)</f>
        <v>0</v>
      </c>
    </row>
    <row r="511" spans="1:51" ht="18.75" hidden="1" customHeight="1" x14ac:dyDescent="0.15">
      <c r="A511" s="884"/>
      <c r="B511" s="885"/>
      <c r="C511" s="889"/>
      <c r="D511" s="885"/>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305</v>
      </c>
      <c r="AH511" s="226"/>
      <c r="AI511" s="464"/>
      <c r="AJ511" s="464"/>
      <c r="AK511" s="464"/>
      <c r="AL511" s="406"/>
      <c r="AM511" s="464"/>
      <c r="AN511" s="464"/>
      <c r="AO511" s="464"/>
      <c r="AP511" s="406"/>
      <c r="AQ511" s="223"/>
      <c r="AR511" s="224"/>
      <c r="AS511" s="225" t="s">
        <v>305</v>
      </c>
      <c r="AT511" s="226"/>
      <c r="AU511" s="224"/>
      <c r="AV511" s="224"/>
      <c r="AW511" s="225" t="s">
        <v>281</v>
      </c>
      <c r="AX511" s="251"/>
      <c r="AY511">
        <f>$AY$510</f>
        <v>0</v>
      </c>
    </row>
    <row r="512" spans="1:51" ht="23.25" hidden="1" customHeight="1" x14ac:dyDescent="0.15">
      <c r="A512" s="884"/>
      <c r="B512" s="885"/>
      <c r="C512" s="889"/>
      <c r="D512" s="885"/>
      <c r="E512" s="460"/>
      <c r="F512" s="461"/>
      <c r="G512" s="419"/>
      <c r="H512" s="420"/>
      <c r="I512" s="420"/>
      <c r="J512" s="420"/>
      <c r="K512" s="420"/>
      <c r="L512" s="420"/>
      <c r="M512" s="420"/>
      <c r="N512" s="420"/>
      <c r="O512" s="420"/>
      <c r="P512" s="420"/>
      <c r="Q512" s="420"/>
      <c r="R512" s="420"/>
      <c r="S512" s="420"/>
      <c r="T512" s="420"/>
      <c r="U512" s="420"/>
      <c r="V512" s="420"/>
      <c r="W512" s="420"/>
      <c r="X512" s="421"/>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4"/>
      <c r="B513" s="885"/>
      <c r="C513" s="889"/>
      <c r="D513" s="885"/>
      <c r="E513" s="460"/>
      <c r="F513" s="461"/>
      <c r="G513" s="422"/>
      <c r="H513" s="423"/>
      <c r="I513" s="423"/>
      <c r="J513" s="423"/>
      <c r="K513" s="423"/>
      <c r="L513" s="423"/>
      <c r="M513" s="423"/>
      <c r="N513" s="423"/>
      <c r="O513" s="423"/>
      <c r="P513" s="423"/>
      <c r="Q513" s="423"/>
      <c r="R513" s="423"/>
      <c r="S513" s="423"/>
      <c r="T513" s="423"/>
      <c r="U513" s="423"/>
      <c r="V513" s="423"/>
      <c r="W513" s="423"/>
      <c r="X513" s="424"/>
      <c r="Y513" s="200" t="s">
        <v>92</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4"/>
      <c r="B514" s="885"/>
      <c r="C514" s="889"/>
      <c r="D514" s="885"/>
      <c r="E514" s="460"/>
      <c r="F514" s="461"/>
      <c r="G514" s="400"/>
      <c r="H514" s="425"/>
      <c r="I514" s="425"/>
      <c r="J514" s="425"/>
      <c r="K514" s="425"/>
      <c r="L514" s="425"/>
      <c r="M514" s="425"/>
      <c r="N514" s="425"/>
      <c r="O514" s="425"/>
      <c r="P514" s="425"/>
      <c r="Q514" s="425"/>
      <c r="R514" s="425"/>
      <c r="S514" s="425"/>
      <c r="T514" s="425"/>
      <c r="U514" s="425"/>
      <c r="V514" s="425"/>
      <c r="W514" s="425"/>
      <c r="X514" s="426"/>
      <c r="Y514" s="200" t="s">
        <v>54</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4"/>
      <c r="B515" s="885"/>
      <c r="C515" s="889"/>
      <c r="D515" s="885"/>
      <c r="E515" s="460" t="s">
        <v>314</v>
      </c>
      <c r="F515" s="461"/>
      <c r="G515" s="462" t="s">
        <v>312</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526</v>
      </c>
      <c r="AJ515" s="463"/>
      <c r="AK515" s="463"/>
      <c r="AL515" s="260"/>
      <c r="AM515" s="463" t="s">
        <v>51</v>
      </c>
      <c r="AN515" s="463"/>
      <c r="AO515" s="463"/>
      <c r="AP515" s="260"/>
      <c r="AQ515" s="260" t="s">
        <v>304</v>
      </c>
      <c r="AR515" s="261"/>
      <c r="AS515" s="261"/>
      <c r="AT515" s="262"/>
      <c r="AU515" s="278" t="s">
        <v>231</v>
      </c>
      <c r="AV515" s="278"/>
      <c r="AW515" s="278"/>
      <c r="AX515" s="279"/>
      <c r="AY515">
        <f>COUNTA($G$517)</f>
        <v>0</v>
      </c>
    </row>
    <row r="516" spans="1:51" ht="18.75" hidden="1" customHeight="1" x14ac:dyDescent="0.15">
      <c r="A516" s="884"/>
      <c r="B516" s="885"/>
      <c r="C516" s="889"/>
      <c r="D516" s="885"/>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305</v>
      </c>
      <c r="AH516" s="226"/>
      <c r="AI516" s="464"/>
      <c r="AJ516" s="464"/>
      <c r="AK516" s="464"/>
      <c r="AL516" s="406"/>
      <c r="AM516" s="464"/>
      <c r="AN516" s="464"/>
      <c r="AO516" s="464"/>
      <c r="AP516" s="406"/>
      <c r="AQ516" s="223"/>
      <c r="AR516" s="224"/>
      <c r="AS516" s="225" t="s">
        <v>305</v>
      </c>
      <c r="AT516" s="226"/>
      <c r="AU516" s="224"/>
      <c r="AV516" s="224"/>
      <c r="AW516" s="225" t="s">
        <v>281</v>
      </c>
      <c r="AX516" s="251"/>
      <c r="AY516">
        <f>$AY$515</f>
        <v>0</v>
      </c>
    </row>
    <row r="517" spans="1:51" ht="23.25" hidden="1" customHeight="1" x14ac:dyDescent="0.15">
      <c r="A517" s="884"/>
      <c r="B517" s="885"/>
      <c r="C517" s="889"/>
      <c r="D517" s="885"/>
      <c r="E517" s="460"/>
      <c r="F517" s="461"/>
      <c r="G517" s="419"/>
      <c r="H517" s="420"/>
      <c r="I517" s="420"/>
      <c r="J517" s="420"/>
      <c r="K517" s="420"/>
      <c r="L517" s="420"/>
      <c r="M517" s="420"/>
      <c r="N517" s="420"/>
      <c r="O517" s="420"/>
      <c r="P517" s="420"/>
      <c r="Q517" s="420"/>
      <c r="R517" s="420"/>
      <c r="S517" s="420"/>
      <c r="T517" s="420"/>
      <c r="U517" s="420"/>
      <c r="V517" s="420"/>
      <c r="W517" s="420"/>
      <c r="X517" s="421"/>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4"/>
      <c r="B518" s="885"/>
      <c r="C518" s="889"/>
      <c r="D518" s="885"/>
      <c r="E518" s="460"/>
      <c r="F518" s="461"/>
      <c r="G518" s="422"/>
      <c r="H518" s="423"/>
      <c r="I518" s="423"/>
      <c r="J518" s="423"/>
      <c r="K518" s="423"/>
      <c r="L518" s="423"/>
      <c r="M518" s="423"/>
      <c r="N518" s="423"/>
      <c r="O518" s="423"/>
      <c r="P518" s="423"/>
      <c r="Q518" s="423"/>
      <c r="R518" s="423"/>
      <c r="S518" s="423"/>
      <c r="T518" s="423"/>
      <c r="U518" s="423"/>
      <c r="V518" s="423"/>
      <c r="W518" s="423"/>
      <c r="X518" s="424"/>
      <c r="Y518" s="200" t="s">
        <v>92</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4"/>
      <c r="B519" s="885"/>
      <c r="C519" s="889"/>
      <c r="D519" s="885"/>
      <c r="E519" s="460"/>
      <c r="F519" s="461"/>
      <c r="G519" s="400"/>
      <c r="H519" s="425"/>
      <c r="I519" s="425"/>
      <c r="J519" s="425"/>
      <c r="K519" s="425"/>
      <c r="L519" s="425"/>
      <c r="M519" s="425"/>
      <c r="N519" s="425"/>
      <c r="O519" s="425"/>
      <c r="P519" s="425"/>
      <c r="Q519" s="425"/>
      <c r="R519" s="425"/>
      <c r="S519" s="425"/>
      <c r="T519" s="425"/>
      <c r="U519" s="425"/>
      <c r="V519" s="425"/>
      <c r="W519" s="425"/>
      <c r="X519" s="426"/>
      <c r="Y519" s="200" t="s">
        <v>54</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4"/>
      <c r="B520" s="885"/>
      <c r="C520" s="889"/>
      <c r="D520" s="885"/>
      <c r="E520" s="460" t="s">
        <v>314</v>
      </c>
      <c r="F520" s="461"/>
      <c r="G520" s="462" t="s">
        <v>312</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526</v>
      </c>
      <c r="AJ520" s="463"/>
      <c r="AK520" s="463"/>
      <c r="AL520" s="260"/>
      <c r="AM520" s="463" t="s">
        <v>51</v>
      </c>
      <c r="AN520" s="463"/>
      <c r="AO520" s="463"/>
      <c r="AP520" s="260"/>
      <c r="AQ520" s="260" t="s">
        <v>304</v>
      </c>
      <c r="AR520" s="261"/>
      <c r="AS520" s="261"/>
      <c r="AT520" s="262"/>
      <c r="AU520" s="278" t="s">
        <v>231</v>
      </c>
      <c r="AV520" s="278"/>
      <c r="AW520" s="278"/>
      <c r="AX520" s="279"/>
      <c r="AY520">
        <f>COUNTA($G$522)</f>
        <v>0</v>
      </c>
    </row>
    <row r="521" spans="1:51" ht="18.75" hidden="1" customHeight="1" x14ac:dyDescent="0.15">
      <c r="A521" s="884"/>
      <c r="B521" s="885"/>
      <c r="C521" s="889"/>
      <c r="D521" s="885"/>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305</v>
      </c>
      <c r="AH521" s="226"/>
      <c r="AI521" s="464"/>
      <c r="AJ521" s="464"/>
      <c r="AK521" s="464"/>
      <c r="AL521" s="406"/>
      <c r="AM521" s="464"/>
      <c r="AN521" s="464"/>
      <c r="AO521" s="464"/>
      <c r="AP521" s="406"/>
      <c r="AQ521" s="223"/>
      <c r="AR521" s="224"/>
      <c r="AS521" s="225" t="s">
        <v>305</v>
      </c>
      <c r="AT521" s="226"/>
      <c r="AU521" s="224"/>
      <c r="AV521" s="224"/>
      <c r="AW521" s="225" t="s">
        <v>281</v>
      </c>
      <c r="AX521" s="251"/>
      <c r="AY521">
        <f>$AY$520</f>
        <v>0</v>
      </c>
    </row>
    <row r="522" spans="1:51" ht="23.25" hidden="1" customHeight="1" x14ac:dyDescent="0.15">
      <c r="A522" s="884"/>
      <c r="B522" s="885"/>
      <c r="C522" s="889"/>
      <c r="D522" s="885"/>
      <c r="E522" s="460"/>
      <c r="F522" s="461"/>
      <c r="G522" s="419"/>
      <c r="H522" s="420"/>
      <c r="I522" s="420"/>
      <c r="J522" s="420"/>
      <c r="K522" s="420"/>
      <c r="L522" s="420"/>
      <c r="M522" s="420"/>
      <c r="N522" s="420"/>
      <c r="O522" s="420"/>
      <c r="P522" s="420"/>
      <c r="Q522" s="420"/>
      <c r="R522" s="420"/>
      <c r="S522" s="420"/>
      <c r="T522" s="420"/>
      <c r="U522" s="420"/>
      <c r="V522" s="420"/>
      <c r="W522" s="420"/>
      <c r="X522" s="421"/>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4"/>
      <c r="B523" s="885"/>
      <c r="C523" s="889"/>
      <c r="D523" s="885"/>
      <c r="E523" s="460"/>
      <c r="F523" s="461"/>
      <c r="G523" s="422"/>
      <c r="H523" s="423"/>
      <c r="I523" s="423"/>
      <c r="J523" s="423"/>
      <c r="K523" s="423"/>
      <c r="L523" s="423"/>
      <c r="M523" s="423"/>
      <c r="N523" s="423"/>
      <c r="O523" s="423"/>
      <c r="P523" s="423"/>
      <c r="Q523" s="423"/>
      <c r="R523" s="423"/>
      <c r="S523" s="423"/>
      <c r="T523" s="423"/>
      <c r="U523" s="423"/>
      <c r="V523" s="423"/>
      <c r="W523" s="423"/>
      <c r="X523" s="424"/>
      <c r="Y523" s="200" t="s">
        <v>92</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4"/>
      <c r="B524" s="885"/>
      <c r="C524" s="889"/>
      <c r="D524" s="885"/>
      <c r="E524" s="460"/>
      <c r="F524" s="461"/>
      <c r="G524" s="400"/>
      <c r="H524" s="425"/>
      <c r="I524" s="425"/>
      <c r="J524" s="425"/>
      <c r="K524" s="425"/>
      <c r="L524" s="425"/>
      <c r="M524" s="425"/>
      <c r="N524" s="425"/>
      <c r="O524" s="425"/>
      <c r="P524" s="425"/>
      <c r="Q524" s="425"/>
      <c r="R524" s="425"/>
      <c r="S524" s="425"/>
      <c r="T524" s="425"/>
      <c r="U524" s="425"/>
      <c r="V524" s="425"/>
      <c r="W524" s="425"/>
      <c r="X524" s="426"/>
      <c r="Y524" s="200" t="s">
        <v>54</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4"/>
      <c r="B525" s="885"/>
      <c r="C525" s="889"/>
      <c r="D525" s="885"/>
      <c r="E525" s="460" t="s">
        <v>314</v>
      </c>
      <c r="F525" s="461"/>
      <c r="G525" s="462" t="s">
        <v>312</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526</v>
      </c>
      <c r="AJ525" s="463"/>
      <c r="AK525" s="463"/>
      <c r="AL525" s="260"/>
      <c r="AM525" s="463" t="s">
        <v>51</v>
      </c>
      <c r="AN525" s="463"/>
      <c r="AO525" s="463"/>
      <c r="AP525" s="260"/>
      <c r="AQ525" s="260" t="s">
        <v>304</v>
      </c>
      <c r="AR525" s="261"/>
      <c r="AS525" s="261"/>
      <c r="AT525" s="262"/>
      <c r="AU525" s="278" t="s">
        <v>231</v>
      </c>
      <c r="AV525" s="278"/>
      <c r="AW525" s="278"/>
      <c r="AX525" s="279"/>
      <c r="AY525">
        <f>COUNTA($G$527)</f>
        <v>0</v>
      </c>
    </row>
    <row r="526" spans="1:51" ht="18.75" hidden="1" customHeight="1" x14ac:dyDescent="0.15">
      <c r="A526" s="884"/>
      <c r="B526" s="885"/>
      <c r="C526" s="889"/>
      <c r="D526" s="885"/>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305</v>
      </c>
      <c r="AH526" s="226"/>
      <c r="AI526" s="464"/>
      <c r="AJ526" s="464"/>
      <c r="AK526" s="464"/>
      <c r="AL526" s="406"/>
      <c r="AM526" s="464"/>
      <c r="AN526" s="464"/>
      <c r="AO526" s="464"/>
      <c r="AP526" s="406"/>
      <c r="AQ526" s="223"/>
      <c r="AR526" s="224"/>
      <c r="AS526" s="225" t="s">
        <v>305</v>
      </c>
      <c r="AT526" s="226"/>
      <c r="AU526" s="224"/>
      <c r="AV526" s="224"/>
      <c r="AW526" s="225" t="s">
        <v>281</v>
      </c>
      <c r="AX526" s="251"/>
      <c r="AY526">
        <f>$AY$525</f>
        <v>0</v>
      </c>
    </row>
    <row r="527" spans="1:51" ht="23.25" hidden="1" customHeight="1" x14ac:dyDescent="0.15">
      <c r="A527" s="884"/>
      <c r="B527" s="885"/>
      <c r="C527" s="889"/>
      <c r="D527" s="885"/>
      <c r="E527" s="460"/>
      <c r="F527" s="461"/>
      <c r="G527" s="419"/>
      <c r="H527" s="420"/>
      <c r="I527" s="420"/>
      <c r="J527" s="420"/>
      <c r="K527" s="420"/>
      <c r="L527" s="420"/>
      <c r="M527" s="420"/>
      <c r="N527" s="420"/>
      <c r="O527" s="420"/>
      <c r="P527" s="420"/>
      <c r="Q527" s="420"/>
      <c r="R527" s="420"/>
      <c r="S527" s="420"/>
      <c r="T527" s="420"/>
      <c r="U527" s="420"/>
      <c r="V527" s="420"/>
      <c r="W527" s="420"/>
      <c r="X527" s="421"/>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4"/>
      <c r="B528" s="885"/>
      <c r="C528" s="889"/>
      <c r="D528" s="885"/>
      <c r="E528" s="460"/>
      <c r="F528" s="461"/>
      <c r="G528" s="422"/>
      <c r="H528" s="423"/>
      <c r="I528" s="423"/>
      <c r="J528" s="423"/>
      <c r="K528" s="423"/>
      <c r="L528" s="423"/>
      <c r="M528" s="423"/>
      <c r="N528" s="423"/>
      <c r="O528" s="423"/>
      <c r="P528" s="423"/>
      <c r="Q528" s="423"/>
      <c r="R528" s="423"/>
      <c r="S528" s="423"/>
      <c r="T528" s="423"/>
      <c r="U528" s="423"/>
      <c r="V528" s="423"/>
      <c r="W528" s="423"/>
      <c r="X528" s="424"/>
      <c r="Y528" s="200" t="s">
        <v>92</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4"/>
      <c r="B529" s="885"/>
      <c r="C529" s="889"/>
      <c r="D529" s="885"/>
      <c r="E529" s="460"/>
      <c r="F529" s="461"/>
      <c r="G529" s="400"/>
      <c r="H529" s="425"/>
      <c r="I529" s="425"/>
      <c r="J529" s="425"/>
      <c r="K529" s="425"/>
      <c r="L529" s="425"/>
      <c r="M529" s="425"/>
      <c r="N529" s="425"/>
      <c r="O529" s="425"/>
      <c r="P529" s="425"/>
      <c r="Q529" s="425"/>
      <c r="R529" s="425"/>
      <c r="S529" s="425"/>
      <c r="T529" s="425"/>
      <c r="U529" s="425"/>
      <c r="V529" s="425"/>
      <c r="W529" s="425"/>
      <c r="X529" s="426"/>
      <c r="Y529" s="200" t="s">
        <v>54</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4"/>
      <c r="B530" s="885"/>
      <c r="C530" s="889"/>
      <c r="D530" s="885"/>
      <c r="E530" s="460" t="s">
        <v>314</v>
      </c>
      <c r="F530" s="461"/>
      <c r="G530" s="462" t="s">
        <v>312</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526</v>
      </c>
      <c r="AJ530" s="463"/>
      <c r="AK530" s="463"/>
      <c r="AL530" s="260"/>
      <c r="AM530" s="463" t="s">
        <v>51</v>
      </c>
      <c r="AN530" s="463"/>
      <c r="AO530" s="463"/>
      <c r="AP530" s="260"/>
      <c r="AQ530" s="260" t="s">
        <v>304</v>
      </c>
      <c r="AR530" s="261"/>
      <c r="AS530" s="261"/>
      <c r="AT530" s="262"/>
      <c r="AU530" s="278" t="s">
        <v>231</v>
      </c>
      <c r="AV530" s="278"/>
      <c r="AW530" s="278"/>
      <c r="AX530" s="279"/>
      <c r="AY530">
        <f>COUNTA($G$532)</f>
        <v>0</v>
      </c>
    </row>
    <row r="531" spans="1:51" ht="18.75" hidden="1" customHeight="1" x14ac:dyDescent="0.15">
      <c r="A531" s="884"/>
      <c r="B531" s="885"/>
      <c r="C531" s="889"/>
      <c r="D531" s="885"/>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305</v>
      </c>
      <c r="AH531" s="226"/>
      <c r="AI531" s="464"/>
      <c r="AJ531" s="464"/>
      <c r="AK531" s="464"/>
      <c r="AL531" s="406"/>
      <c r="AM531" s="464"/>
      <c r="AN531" s="464"/>
      <c r="AO531" s="464"/>
      <c r="AP531" s="406"/>
      <c r="AQ531" s="223"/>
      <c r="AR531" s="224"/>
      <c r="AS531" s="225" t="s">
        <v>305</v>
      </c>
      <c r="AT531" s="226"/>
      <c r="AU531" s="224"/>
      <c r="AV531" s="224"/>
      <c r="AW531" s="225" t="s">
        <v>281</v>
      </c>
      <c r="AX531" s="251"/>
      <c r="AY531">
        <f>$AY$530</f>
        <v>0</v>
      </c>
    </row>
    <row r="532" spans="1:51" ht="23.25" hidden="1" customHeight="1" x14ac:dyDescent="0.15">
      <c r="A532" s="884"/>
      <c r="B532" s="885"/>
      <c r="C532" s="889"/>
      <c r="D532" s="885"/>
      <c r="E532" s="460"/>
      <c r="F532" s="461"/>
      <c r="G532" s="419"/>
      <c r="H532" s="420"/>
      <c r="I532" s="420"/>
      <c r="J532" s="420"/>
      <c r="K532" s="420"/>
      <c r="L532" s="420"/>
      <c r="M532" s="420"/>
      <c r="N532" s="420"/>
      <c r="O532" s="420"/>
      <c r="P532" s="420"/>
      <c r="Q532" s="420"/>
      <c r="R532" s="420"/>
      <c r="S532" s="420"/>
      <c r="T532" s="420"/>
      <c r="U532" s="420"/>
      <c r="V532" s="420"/>
      <c r="W532" s="420"/>
      <c r="X532" s="421"/>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4"/>
      <c r="B533" s="885"/>
      <c r="C533" s="889"/>
      <c r="D533" s="885"/>
      <c r="E533" s="460"/>
      <c r="F533" s="461"/>
      <c r="G533" s="422"/>
      <c r="H533" s="423"/>
      <c r="I533" s="423"/>
      <c r="J533" s="423"/>
      <c r="K533" s="423"/>
      <c r="L533" s="423"/>
      <c r="M533" s="423"/>
      <c r="N533" s="423"/>
      <c r="O533" s="423"/>
      <c r="P533" s="423"/>
      <c r="Q533" s="423"/>
      <c r="R533" s="423"/>
      <c r="S533" s="423"/>
      <c r="T533" s="423"/>
      <c r="U533" s="423"/>
      <c r="V533" s="423"/>
      <c r="W533" s="423"/>
      <c r="X533" s="424"/>
      <c r="Y533" s="200" t="s">
        <v>92</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4"/>
      <c r="B534" s="885"/>
      <c r="C534" s="889"/>
      <c r="D534" s="885"/>
      <c r="E534" s="460"/>
      <c r="F534" s="461"/>
      <c r="G534" s="400"/>
      <c r="H534" s="425"/>
      <c r="I534" s="425"/>
      <c r="J534" s="425"/>
      <c r="K534" s="425"/>
      <c r="L534" s="425"/>
      <c r="M534" s="425"/>
      <c r="N534" s="425"/>
      <c r="O534" s="425"/>
      <c r="P534" s="425"/>
      <c r="Q534" s="425"/>
      <c r="R534" s="425"/>
      <c r="S534" s="425"/>
      <c r="T534" s="425"/>
      <c r="U534" s="425"/>
      <c r="V534" s="425"/>
      <c r="W534" s="425"/>
      <c r="X534" s="426"/>
      <c r="Y534" s="200" t="s">
        <v>54</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4"/>
      <c r="B535" s="885"/>
      <c r="C535" s="889"/>
      <c r="D535" s="885"/>
      <c r="E535" s="416" t="s">
        <v>139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4"/>
      <c r="B536" s="885"/>
      <c r="C536" s="889"/>
      <c r="D536" s="88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4"/>
      <c r="B537" s="885"/>
      <c r="C537" s="889"/>
      <c r="D537" s="88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4"/>
      <c r="B538" s="885"/>
      <c r="C538" s="889"/>
      <c r="D538" s="885"/>
      <c r="E538" s="398" t="s">
        <v>439</v>
      </c>
      <c r="F538" s="399"/>
      <c r="G538" s="452" t="s">
        <v>330</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4"/>
      <c r="B539" s="885"/>
      <c r="C539" s="889"/>
      <c r="D539" s="885"/>
      <c r="E539" s="460" t="s">
        <v>313</v>
      </c>
      <c r="F539" s="461"/>
      <c r="G539" s="462" t="s">
        <v>310</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526</v>
      </c>
      <c r="AJ539" s="463"/>
      <c r="AK539" s="463"/>
      <c r="AL539" s="260"/>
      <c r="AM539" s="463" t="s">
        <v>51</v>
      </c>
      <c r="AN539" s="463"/>
      <c r="AO539" s="463"/>
      <c r="AP539" s="260"/>
      <c r="AQ539" s="260" t="s">
        <v>304</v>
      </c>
      <c r="AR539" s="261"/>
      <c r="AS539" s="261"/>
      <c r="AT539" s="262"/>
      <c r="AU539" s="278" t="s">
        <v>231</v>
      </c>
      <c r="AV539" s="278"/>
      <c r="AW539" s="278"/>
      <c r="AX539" s="279"/>
      <c r="AY539">
        <f>COUNTA($G$541)</f>
        <v>0</v>
      </c>
    </row>
    <row r="540" spans="1:51" ht="18.75" hidden="1" customHeight="1" x14ac:dyDescent="0.15">
      <c r="A540" s="884"/>
      <c r="B540" s="885"/>
      <c r="C540" s="889"/>
      <c r="D540" s="885"/>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305</v>
      </c>
      <c r="AH540" s="226"/>
      <c r="AI540" s="464"/>
      <c r="AJ540" s="464"/>
      <c r="AK540" s="464"/>
      <c r="AL540" s="406"/>
      <c r="AM540" s="464"/>
      <c r="AN540" s="464"/>
      <c r="AO540" s="464"/>
      <c r="AP540" s="406"/>
      <c r="AQ540" s="223"/>
      <c r="AR540" s="224"/>
      <c r="AS540" s="225" t="s">
        <v>305</v>
      </c>
      <c r="AT540" s="226"/>
      <c r="AU540" s="224"/>
      <c r="AV540" s="224"/>
      <c r="AW540" s="225" t="s">
        <v>281</v>
      </c>
      <c r="AX540" s="251"/>
      <c r="AY540">
        <f>$AY$539</f>
        <v>0</v>
      </c>
    </row>
    <row r="541" spans="1:51" ht="23.25" hidden="1" customHeight="1" x14ac:dyDescent="0.15">
      <c r="A541" s="884"/>
      <c r="B541" s="885"/>
      <c r="C541" s="889"/>
      <c r="D541" s="885"/>
      <c r="E541" s="460"/>
      <c r="F541" s="461"/>
      <c r="G541" s="419"/>
      <c r="H541" s="420"/>
      <c r="I541" s="420"/>
      <c r="J541" s="420"/>
      <c r="K541" s="420"/>
      <c r="L541" s="420"/>
      <c r="M541" s="420"/>
      <c r="N541" s="420"/>
      <c r="O541" s="420"/>
      <c r="P541" s="420"/>
      <c r="Q541" s="420"/>
      <c r="R541" s="420"/>
      <c r="S541" s="420"/>
      <c r="T541" s="420"/>
      <c r="U541" s="420"/>
      <c r="V541" s="420"/>
      <c r="W541" s="420"/>
      <c r="X541" s="421"/>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4"/>
      <c r="B542" s="885"/>
      <c r="C542" s="889"/>
      <c r="D542" s="885"/>
      <c r="E542" s="460"/>
      <c r="F542" s="461"/>
      <c r="G542" s="422"/>
      <c r="H542" s="423"/>
      <c r="I542" s="423"/>
      <c r="J542" s="423"/>
      <c r="K542" s="423"/>
      <c r="L542" s="423"/>
      <c r="M542" s="423"/>
      <c r="N542" s="423"/>
      <c r="O542" s="423"/>
      <c r="P542" s="423"/>
      <c r="Q542" s="423"/>
      <c r="R542" s="423"/>
      <c r="S542" s="423"/>
      <c r="T542" s="423"/>
      <c r="U542" s="423"/>
      <c r="V542" s="423"/>
      <c r="W542" s="423"/>
      <c r="X542" s="424"/>
      <c r="Y542" s="200" t="s">
        <v>92</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4"/>
      <c r="B543" s="885"/>
      <c r="C543" s="889"/>
      <c r="D543" s="885"/>
      <c r="E543" s="460"/>
      <c r="F543" s="461"/>
      <c r="G543" s="400"/>
      <c r="H543" s="425"/>
      <c r="I543" s="425"/>
      <c r="J543" s="425"/>
      <c r="K543" s="425"/>
      <c r="L543" s="425"/>
      <c r="M543" s="425"/>
      <c r="N543" s="425"/>
      <c r="O543" s="425"/>
      <c r="P543" s="425"/>
      <c r="Q543" s="425"/>
      <c r="R543" s="425"/>
      <c r="S543" s="425"/>
      <c r="T543" s="425"/>
      <c r="U543" s="425"/>
      <c r="V543" s="425"/>
      <c r="W543" s="425"/>
      <c r="X543" s="426"/>
      <c r="Y543" s="200" t="s">
        <v>54</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4"/>
      <c r="B544" s="885"/>
      <c r="C544" s="889"/>
      <c r="D544" s="885"/>
      <c r="E544" s="460" t="s">
        <v>313</v>
      </c>
      <c r="F544" s="461"/>
      <c r="G544" s="462" t="s">
        <v>310</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526</v>
      </c>
      <c r="AJ544" s="463"/>
      <c r="AK544" s="463"/>
      <c r="AL544" s="260"/>
      <c r="AM544" s="463" t="s">
        <v>51</v>
      </c>
      <c r="AN544" s="463"/>
      <c r="AO544" s="463"/>
      <c r="AP544" s="260"/>
      <c r="AQ544" s="260" t="s">
        <v>304</v>
      </c>
      <c r="AR544" s="261"/>
      <c r="AS544" s="261"/>
      <c r="AT544" s="262"/>
      <c r="AU544" s="278" t="s">
        <v>231</v>
      </c>
      <c r="AV544" s="278"/>
      <c r="AW544" s="278"/>
      <c r="AX544" s="279"/>
      <c r="AY544">
        <f>COUNTA($G$546)</f>
        <v>0</v>
      </c>
    </row>
    <row r="545" spans="1:51" ht="18.75" hidden="1" customHeight="1" x14ac:dyDescent="0.15">
      <c r="A545" s="884"/>
      <c r="B545" s="885"/>
      <c r="C545" s="889"/>
      <c r="D545" s="885"/>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305</v>
      </c>
      <c r="AH545" s="226"/>
      <c r="AI545" s="464"/>
      <c r="AJ545" s="464"/>
      <c r="AK545" s="464"/>
      <c r="AL545" s="406"/>
      <c r="AM545" s="464"/>
      <c r="AN545" s="464"/>
      <c r="AO545" s="464"/>
      <c r="AP545" s="406"/>
      <c r="AQ545" s="223"/>
      <c r="AR545" s="224"/>
      <c r="AS545" s="225" t="s">
        <v>305</v>
      </c>
      <c r="AT545" s="226"/>
      <c r="AU545" s="224"/>
      <c r="AV545" s="224"/>
      <c r="AW545" s="225" t="s">
        <v>281</v>
      </c>
      <c r="AX545" s="251"/>
      <c r="AY545">
        <f>$AY$544</f>
        <v>0</v>
      </c>
    </row>
    <row r="546" spans="1:51" ht="23.25" hidden="1" customHeight="1" x14ac:dyDescent="0.15">
      <c r="A546" s="884"/>
      <c r="B546" s="885"/>
      <c r="C546" s="889"/>
      <c r="D546" s="885"/>
      <c r="E546" s="460"/>
      <c r="F546" s="461"/>
      <c r="G546" s="419"/>
      <c r="H546" s="420"/>
      <c r="I546" s="420"/>
      <c r="J546" s="420"/>
      <c r="K546" s="420"/>
      <c r="L546" s="420"/>
      <c r="M546" s="420"/>
      <c r="N546" s="420"/>
      <c r="O546" s="420"/>
      <c r="P546" s="420"/>
      <c r="Q546" s="420"/>
      <c r="R546" s="420"/>
      <c r="S546" s="420"/>
      <c r="T546" s="420"/>
      <c r="U546" s="420"/>
      <c r="V546" s="420"/>
      <c r="W546" s="420"/>
      <c r="X546" s="421"/>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4"/>
      <c r="B547" s="885"/>
      <c r="C547" s="889"/>
      <c r="D547" s="885"/>
      <c r="E547" s="460"/>
      <c r="F547" s="461"/>
      <c r="G547" s="422"/>
      <c r="H547" s="423"/>
      <c r="I547" s="423"/>
      <c r="J547" s="423"/>
      <c r="K547" s="423"/>
      <c r="L547" s="423"/>
      <c r="M547" s="423"/>
      <c r="N547" s="423"/>
      <c r="O547" s="423"/>
      <c r="P547" s="423"/>
      <c r="Q547" s="423"/>
      <c r="R547" s="423"/>
      <c r="S547" s="423"/>
      <c r="T547" s="423"/>
      <c r="U547" s="423"/>
      <c r="V547" s="423"/>
      <c r="W547" s="423"/>
      <c r="X547" s="424"/>
      <c r="Y547" s="200" t="s">
        <v>92</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4"/>
      <c r="B548" s="885"/>
      <c r="C548" s="889"/>
      <c r="D548" s="885"/>
      <c r="E548" s="460"/>
      <c r="F548" s="461"/>
      <c r="G548" s="400"/>
      <c r="H548" s="425"/>
      <c r="I548" s="425"/>
      <c r="J548" s="425"/>
      <c r="K548" s="425"/>
      <c r="L548" s="425"/>
      <c r="M548" s="425"/>
      <c r="N548" s="425"/>
      <c r="O548" s="425"/>
      <c r="P548" s="425"/>
      <c r="Q548" s="425"/>
      <c r="R548" s="425"/>
      <c r="S548" s="425"/>
      <c r="T548" s="425"/>
      <c r="U548" s="425"/>
      <c r="V548" s="425"/>
      <c r="W548" s="425"/>
      <c r="X548" s="426"/>
      <c r="Y548" s="200" t="s">
        <v>54</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4"/>
      <c r="B549" s="885"/>
      <c r="C549" s="889"/>
      <c r="D549" s="885"/>
      <c r="E549" s="460" t="s">
        <v>313</v>
      </c>
      <c r="F549" s="461"/>
      <c r="G549" s="462" t="s">
        <v>310</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526</v>
      </c>
      <c r="AJ549" s="463"/>
      <c r="AK549" s="463"/>
      <c r="AL549" s="260"/>
      <c r="AM549" s="463" t="s">
        <v>51</v>
      </c>
      <c r="AN549" s="463"/>
      <c r="AO549" s="463"/>
      <c r="AP549" s="260"/>
      <c r="AQ549" s="260" t="s">
        <v>304</v>
      </c>
      <c r="AR549" s="261"/>
      <c r="AS549" s="261"/>
      <c r="AT549" s="262"/>
      <c r="AU549" s="278" t="s">
        <v>231</v>
      </c>
      <c r="AV549" s="278"/>
      <c r="AW549" s="278"/>
      <c r="AX549" s="279"/>
      <c r="AY549">
        <f>COUNTA($G$551)</f>
        <v>0</v>
      </c>
    </row>
    <row r="550" spans="1:51" ht="18.75" hidden="1" customHeight="1" x14ac:dyDescent="0.15">
      <c r="A550" s="884"/>
      <c r="B550" s="885"/>
      <c r="C550" s="889"/>
      <c r="D550" s="885"/>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305</v>
      </c>
      <c r="AH550" s="226"/>
      <c r="AI550" s="464"/>
      <c r="AJ550" s="464"/>
      <c r="AK550" s="464"/>
      <c r="AL550" s="406"/>
      <c r="AM550" s="464"/>
      <c r="AN550" s="464"/>
      <c r="AO550" s="464"/>
      <c r="AP550" s="406"/>
      <c r="AQ550" s="223"/>
      <c r="AR550" s="224"/>
      <c r="AS550" s="225" t="s">
        <v>305</v>
      </c>
      <c r="AT550" s="226"/>
      <c r="AU550" s="224"/>
      <c r="AV550" s="224"/>
      <c r="AW550" s="225" t="s">
        <v>281</v>
      </c>
      <c r="AX550" s="251"/>
      <c r="AY550">
        <f>$AY$549</f>
        <v>0</v>
      </c>
    </row>
    <row r="551" spans="1:51" ht="23.25" hidden="1" customHeight="1" x14ac:dyDescent="0.15">
      <c r="A551" s="884"/>
      <c r="B551" s="885"/>
      <c r="C551" s="889"/>
      <c r="D551" s="885"/>
      <c r="E551" s="460"/>
      <c r="F551" s="461"/>
      <c r="G551" s="419"/>
      <c r="H551" s="420"/>
      <c r="I551" s="420"/>
      <c r="J551" s="420"/>
      <c r="K551" s="420"/>
      <c r="L551" s="420"/>
      <c r="M551" s="420"/>
      <c r="N551" s="420"/>
      <c r="O551" s="420"/>
      <c r="P551" s="420"/>
      <c r="Q551" s="420"/>
      <c r="R551" s="420"/>
      <c r="S551" s="420"/>
      <c r="T551" s="420"/>
      <c r="U551" s="420"/>
      <c r="V551" s="420"/>
      <c r="W551" s="420"/>
      <c r="X551" s="421"/>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4"/>
      <c r="B552" s="885"/>
      <c r="C552" s="889"/>
      <c r="D552" s="885"/>
      <c r="E552" s="460"/>
      <c r="F552" s="461"/>
      <c r="G552" s="422"/>
      <c r="H552" s="423"/>
      <c r="I552" s="423"/>
      <c r="J552" s="423"/>
      <c r="K552" s="423"/>
      <c r="L552" s="423"/>
      <c r="M552" s="423"/>
      <c r="N552" s="423"/>
      <c r="O552" s="423"/>
      <c r="P552" s="423"/>
      <c r="Q552" s="423"/>
      <c r="R552" s="423"/>
      <c r="S552" s="423"/>
      <c r="T552" s="423"/>
      <c r="U552" s="423"/>
      <c r="V552" s="423"/>
      <c r="W552" s="423"/>
      <c r="X552" s="424"/>
      <c r="Y552" s="200" t="s">
        <v>92</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4"/>
      <c r="B553" s="885"/>
      <c r="C553" s="889"/>
      <c r="D553" s="885"/>
      <c r="E553" s="460"/>
      <c r="F553" s="461"/>
      <c r="G553" s="400"/>
      <c r="H553" s="425"/>
      <c r="I553" s="425"/>
      <c r="J553" s="425"/>
      <c r="K553" s="425"/>
      <c r="L553" s="425"/>
      <c r="M553" s="425"/>
      <c r="N553" s="425"/>
      <c r="O553" s="425"/>
      <c r="P553" s="425"/>
      <c r="Q553" s="425"/>
      <c r="R553" s="425"/>
      <c r="S553" s="425"/>
      <c r="T553" s="425"/>
      <c r="U553" s="425"/>
      <c r="V553" s="425"/>
      <c r="W553" s="425"/>
      <c r="X553" s="426"/>
      <c r="Y553" s="200" t="s">
        <v>54</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4"/>
      <c r="B554" s="885"/>
      <c r="C554" s="889"/>
      <c r="D554" s="885"/>
      <c r="E554" s="460" t="s">
        <v>313</v>
      </c>
      <c r="F554" s="461"/>
      <c r="G554" s="462" t="s">
        <v>310</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526</v>
      </c>
      <c r="AJ554" s="463"/>
      <c r="AK554" s="463"/>
      <c r="AL554" s="260"/>
      <c r="AM554" s="463" t="s">
        <v>51</v>
      </c>
      <c r="AN554" s="463"/>
      <c r="AO554" s="463"/>
      <c r="AP554" s="260"/>
      <c r="AQ554" s="260" t="s">
        <v>304</v>
      </c>
      <c r="AR554" s="261"/>
      <c r="AS554" s="261"/>
      <c r="AT554" s="262"/>
      <c r="AU554" s="278" t="s">
        <v>231</v>
      </c>
      <c r="AV554" s="278"/>
      <c r="AW554" s="278"/>
      <c r="AX554" s="279"/>
      <c r="AY554">
        <f>COUNTA($G$556)</f>
        <v>0</v>
      </c>
    </row>
    <row r="555" spans="1:51" ht="18.75" hidden="1" customHeight="1" x14ac:dyDescent="0.15">
      <c r="A555" s="884"/>
      <c r="B555" s="885"/>
      <c r="C555" s="889"/>
      <c r="D555" s="885"/>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305</v>
      </c>
      <c r="AH555" s="226"/>
      <c r="AI555" s="464"/>
      <c r="AJ555" s="464"/>
      <c r="AK555" s="464"/>
      <c r="AL555" s="406"/>
      <c r="AM555" s="464"/>
      <c r="AN555" s="464"/>
      <c r="AO555" s="464"/>
      <c r="AP555" s="406"/>
      <c r="AQ555" s="223"/>
      <c r="AR555" s="224"/>
      <c r="AS555" s="225" t="s">
        <v>305</v>
      </c>
      <c r="AT555" s="226"/>
      <c r="AU555" s="224"/>
      <c r="AV555" s="224"/>
      <c r="AW555" s="225" t="s">
        <v>281</v>
      </c>
      <c r="AX555" s="251"/>
      <c r="AY555">
        <f>$AY$554</f>
        <v>0</v>
      </c>
    </row>
    <row r="556" spans="1:51" ht="23.25" hidden="1" customHeight="1" x14ac:dyDescent="0.15">
      <c r="A556" s="884"/>
      <c r="B556" s="885"/>
      <c r="C556" s="889"/>
      <c r="D556" s="885"/>
      <c r="E556" s="460"/>
      <c r="F556" s="461"/>
      <c r="G556" s="419"/>
      <c r="H556" s="420"/>
      <c r="I556" s="420"/>
      <c r="J556" s="420"/>
      <c r="K556" s="420"/>
      <c r="L556" s="420"/>
      <c r="M556" s="420"/>
      <c r="N556" s="420"/>
      <c r="O556" s="420"/>
      <c r="P556" s="420"/>
      <c r="Q556" s="420"/>
      <c r="R556" s="420"/>
      <c r="S556" s="420"/>
      <c r="T556" s="420"/>
      <c r="U556" s="420"/>
      <c r="V556" s="420"/>
      <c r="W556" s="420"/>
      <c r="X556" s="421"/>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4"/>
      <c r="B557" s="885"/>
      <c r="C557" s="889"/>
      <c r="D557" s="885"/>
      <c r="E557" s="460"/>
      <c r="F557" s="461"/>
      <c r="G557" s="422"/>
      <c r="H557" s="423"/>
      <c r="I557" s="423"/>
      <c r="J557" s="423"/>
      <c r="K557" s="423"/>
      <c r="L557" s="423"/>
      <c r="M557" s="423"/>
      <c r="N557" s="423"/>
      <c r="O557" s="423"/>
      <c r="P557" s="423"/>
      <c r="Q557" s="423"/>
      <c r="R557" s="423"/>
      <c r="S557" s="423"/>
      <c r="T557" s="423"/>
      <c r="U557" s="423"/>
      <c r="V557" s="423"/>
      <c r="W557" s="423"/>
      <c r="X557" s="424"/>
      <c r="Y557" s="200" t="s">
        <v>92</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4"/>
      <c r="B558" s="885"/>
      <c r="C558" s="889"/>
      <c r="D558" s="885"/>
      <c r="E558" s="460"/>
      <c r="F558" s="461"/>
      <c r="G558" s="400"/>
      <c r="H558" s="425"/>
      <c r="I558" s="425"/>
      <c r="J558" s="425"/>
      <c r="K558" s="425"/>
      <c r="L558" s="425"/>
      <c r="M558" s="425"/>
      <c r="N558" s="425"/>
      <c r="O558" s="425"/>
      <c r="P558" s="425"/>
      <c r="Q558" s="425"/>
      <c r="R558" s="425"/>
      <c r="S558" s="425"/>
      <c r="T558" s="425"/>
      <c r="U558" s="425"/>
      <c r="V558" s="425"/>
      <c r="W558" s="425"/>
      <c r="X558" s="426"/>
      <c r="Y558" s="200" t="s">
        <v>54</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4"/>
      <c r="B559" s="885"/>
      <c r="C559" s="889"/>
      <c r="D559" s="885"/>
      <c r="E559" s="460" t="s">
        <v>313</v>
      </c>
      <c r="F559" s="461"/>
      <c r="G559" s="462" t="s">
        <v>310</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526</v>
      </c>
      <c r="AJ559" s="463"/>
      <c r="AK559" s="463"/>
      <c r="AL559" s="260"/>
      <c r="AM559" s="463" t="s">
        <v>51</v>
      </c>
      <c r="AN559" s="463"/>
      <c r="AO559" s="463"/>
      <c r="AP559" s="260"/>
      <c r="AQ559" s="260" t="s">
        <v>304</v>
      </c>
      <c r="AR559" s="261"/>
      <c r="AS559" s="261"/>
      <c r="AT559" s="262"/>
      <c r="AU559" s="278" t="s">
        <v>231</v>
      </c>
      <c r="AV559" s="278"/>
      <c r="AW559" s="278"/>
      <c r="AX559" s="279"/>
      <c r="AY559">
        <f>COUNTA($G$561)</f>
        <v>0</v>
      </c>
    </row>
    <row r="560" spans="1:51" ht="18.75" hidden="1" customHeight="1" x14ac:dyDescent="0.15">
      <c r="A560" s="884"/>
      <c r="B560" s="885"/>
      <c r="C560" s="889"/>
      <c r="D560" s="885"/>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305</v>
      </c>
      <c r="AH560" s="226"/>
      <c r="AI560" s="464"/>
      <c r="AJ560" s="464"/>
      <c r="AK560" s="464"/>
      <c r="AL560" s="406"/>
      <c r="AM560" s="464"/>
      <c r="AN560" s="464"/>
      <c r="AO560" s="464"/>
      <c r="AP560" s="406"/>
      <c r="AQ560" s="223"/>
      <c r="AR560" s="224"/>
      <c r="AS560" s="225" t="s">
        <v>305</v>
      </c>
      <c r="AT560" s="226"/>
      <c r="AU560" s="224"/>
      <c r="AV560" s="224"/>
      <c r="AW560" s="225" t="s">
        <v>281</v>
      </c>
      <c r="AX560" s="251"/>
      <c r="AY560">
        <f>$AY$559</f>
        <v>0</v>
      </c>
    </row>
    <row r="561" spans="1:51" ht="23.25" hidden="1" customHeight="1" x14ac:dyDescent="0.15">
      <c r="A561" s="884"/>
      <c r="B561" s="885"/>
      <c r="C561" s="889"/>
      <c r="D561" s="885"/>
      <c r="E561" s="460"/>
      <c r="F561" s="461"/>
      <c r="G561" s="419"/>
      <c r="H561" s="420"/>
      <c r="I561" s="420"/>
      <c r="J561" s="420"/>
      <c r="K561" s="420"/>
      <c r="L561" s="420"/>
      <c r="M561" s="420"/>
      <c r="N561" s="420"/>
      <c r="O561" s="420"/>
      <c r="P561" s="420"/>
      <c r="Q561" s="420"/>
      <c r="R561" s="420"/>
      <c r="S561" s="420"/>
      <c r="T561" s="420"/>
      <c r="U561" s="420"/>
      <c r="V561" s="420"/>
      <c r="W561" s="420"/>
      <c r="X561" s="421"/>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4"/>
      <c r="B562" s="885"/>
      <c r="C562" s="889"/>
      <c r="D562" s="885"/>
      <c r="E562" s="460"/>
      <c r="F562" s="461"/>
      <c r="G562" s="422"/>
      <c r="H562" s="423"/>
      <c r="I562" s="423"/>
      <c r="J562" s="423"/>
      <c r="K562" s="423"/>
      <c r="L562" s="423"/>
      <c r="M562" s="423"/>
      <c r="N562" s="423"/>
      <c r="O562" s="423"/>
      <c r="P562" s="423"/>
      <c r="Q562" s="423"/>
      <c r="R562" s="423"/>
      <c r="S562" s="423"/>
      <c r="T562" s="423"/>
      <c r="U562" s="423"/>
      <c r="V562" s="423"/>
      <c r="W562" s="423"/>
      <c r="X562" s="424"/>
      <c r="Y562" s="200" t="s">
        <v>92</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4"/>
      <c r="B563" s="885"/>
      <c r="C563" s="889"/>
      <c r="D563" s="885"/>
      <c r="E563" s="460"/>
      <c r="F563" s="461"/>
      <c r="G563" s="400"/>
      <c r="H563" s="425"/>
      <c r="I563" s="425"/>
      <c r="J563" s="425"/>
      <c r="K563" s="425"/>
      <c r="L563" s="425"/>
      <c r="M563" s="425"/>
      <c r="N563" s="425"/>
      <c r="O563" s="425"/>
      <c r="P563" s="425"/>
      <c r="Q563" s="425"/>
      <c r="R563" s="425"/>
      <c r="S563" s="425"/>
      <c r="T563" s="425"/>
      <c r="U563" s="425"/>
      <c r="V563" s="425"/>
      <c r="W563" s="425"/>
      <c r="X563" s="426"/>
      <c r="Y563" s="200" t="s">
        <v>54</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4"/>
      <c r="B564" s="885"/>
      <c r="C564" s="889"/>
      <c r="D564" s="885"/>
      <c r="E564" s="460" t="s">
        <v>314</v>
      </c>
      <c r="F564" s="461"/>
      <c r="G564" s="462" t="s">
        <v>312</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526</v>
      </c>
      <c r="AJ564" s="463"/>
      <c r="AK564" s="463"/>
      <c r="AL564" s="260"/>
      <c r="AM564" s="463" t="s">
        <v>51</v>
      </c>
      <c r="AN564" s="463"/>
      <c r="AO564" s="463"/>
      <c r="AP564" s="260"/>
      <c r="AQ564" s="260" t="s">
        <v>304</v>
      </c>
      <c r="AR564" s="261"/>
      <c r="AS564" s="261"/>
      <c r="AT564" s="262"/>
      <c r="AU564" s="278" t="s">
        <v>231</v>
      </c>
      <c r="AV564" s="278"/>
      <c r="AW564" s="278"/>
      <c r="AX564" s="279"/>
      <c r="AY564">
        <f>COUNTA($G$566)</f>
        <v>0</v>
      </c>
    </row>
    <row r="565" spans="1:51" ht="18.75" hidden="1" customHeight="1" x14ac:dyDescent="0.15">
      <c r="A565" s="884"/>
      <c r="B565" s="885"/>
      <c r="C565" s="889"/>
      <c r="D565" s="885"/>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305</v>
      </c>
      <c r="AH565" s="226"/>
      <c r="AI565" s="464"/>
      <c r="AJ565" s="464"/>
      <c r="AK565" s="464"/>
      <c r="AL565" s="406"/>
      <c r="AM565" s="464"/>
      <c r="AN565" s="464"/>
      <c r="AO565" s="464"/>
      <c r="AP565" s="406"/>
      <c r="AQ565" s="223"/>
      <c r="AR565" s="224"/>
      <c r="AS565" s="225" t="s">
        <v>305</v>
      </c>
      <c r="AT565" s="226"/>
      <c r="AU565" s="224"/>
      <c r="AV565" s="224"/>
      <c r="AW565" s="225" t="s">
        <v>281</v>
      </c>
      <c r="AX565" s="251"/>
      <c r="AY565">
        <f>$AY$564</f>
        <v>0</v>
      </c>
    </row>
    <row r="566" spans="1:51" ht="23.25" hidden="1" customHeight="1" x14ac:dyDescent="0.15">
      <c r="A566" s="884"/>
      <c r="B566" s="885"/>
      <c r="C566" s="889"/>
      <c r="D566" s="885"/>
      <c r="E566" s="460"/>
      <c r="F566" s="461"/>
      <c r="G566" s="419"/>
      <c r="H566" s="420"/>
      <c r="I566" s="420"/>
      <c r="J566" s="420"/>
      <c r="K566" s="420"/>
      <c r="L566" s="420"/>
      <c r="M566" s="420"/>
      <c r="N566" s="420"/>
      <c r="O566" s="420"/>
      <c r="P566" s="420"/>
      <c r="Q566" s="420"/>
      <c r="R566" s="420"/>
      <c r="S566" s="420"/>
      <c r="T566" s="420"/>
      <c r="U566" s="420"/>
      <c r="V566" s="420"/>
      <c r="W566" s="420"/>
      <c r="X566" s="421"/>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4"/>
      <c r="B567" s="885"/>
      <c r="C567" s="889"/>
      <c r="D567" s="885"/>
      <c r="E567" s="460"/>
      <c r="F567" s="461"/>
      <c r="G567" s="422"/>
      <c r="H567" s="423"/>
      <c r="I567" s="423"/>
      <c r="J567" s="423"/>
      <c r="K567" s="423"/>
      <c r="L567" s="423"/>
      <c r="M567" s="423"/>
      <c r="N567" s="423"/>
      <c r="O567" s="423"/>
      <c r="P567" s="423"/>
      <c r="Q567" s="423"/>
      <c r="R567" s="423"/>
      <c r="S567" s="423"/>
      <c r="T567" s="423"/>
      <c r="U567" s="423"/>
      <c r="V567" s="423"/>
      <c r="W567" s="423"/>
      <c r="X567" s="424"/>
      <c r="Y567" s="200" t="s">
        <v>92</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4"/>
      <c r="B568" s="885"/>
      <c r="C568" s="889"/>
      <c r="D568" s="885"/>
      <c r="E568" s="460"/>
      <c r="F568" s="461"/>
      <c r="G568" s="400"/>
      <c r="H568" s="425"/>
      <c r="I568" s="425"/>
      <c r="J568" s="425"/>
      <c r="K568" s="425"/>
      <c r="L568" s="425"/>
      <c r="M568" s="425"/>
      <c r="N568" s="425"/>
      <c r="O568" s="425"/>
      <c r="P568" s="425"/>
      <c r="Q568" s="425"/>
      <c r="R568" s="425"/>
      <c r="S568" s="425"/>
      <c r="T568" s="425"/>
      <c r="U568" s="425"/>
      <c r="V568" s="425"/>
      <c r="W568" s="425"/>
      <c r="X568" s="426"/>
      <c r="Y568" s="200" t="s">
        <v>54</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4"/>
      <c r="B569" s="885"/>
      <c r="C569" s="889"/>
      <c r="D569" s="885"/>
      <c r="E569" s="460" t="s">
        <v>314</v>
      </c>
      <c r="F569" s="461"/>
      <c r="G569" s="462" t="s">
        <v>312</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526</v>
      </c>
      <c r="AJ569" s="463"/>
      <c r="AK569" s="463"/>
      <c r="AL569" s="260"/>
      <c r="AM569" s="463" t="s">
        <v>51</v>
      </c>
      <c r="AN569" s="463"/>
      <c r="AO569" s="463"/>
      <c r="AP569" s="260"/>
      <c r="AQ569" s="260" t="s">
        <v>304</v>
      </c>
      <c r="AR569" s="261"/>
      <c r="AS569" s="261"/>
      <c r="AT569" s="262"/>
      <c r="AU569" s="278" t="s">
        <v>231</v>
      </c>
      <c r="AV569" s="278"/>
      <c r="AW569" s="278"/>
      <c r="AX569" s="279"/>
      <c r="AY569">
        <f>COUNTA($G$571)</f>
        <v>0</v>
      </c>
    </row>
    <row r="570" spans="1:51" ht="18.75" hidden="1" customHeight="1" x14ac:dyDescent="0.15">
      <c r="A570" s="884"/>
      <c r="B570" s="885"/>
      <c r="C570" s="889"/>
      <c r="D570" s="885"/>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305</v>
      </c>
      <c r="AH570" s="226"/>
      <c r="AI570" s="464"/>
      <c r="AJ570" s="464"/>
      <c r="AK570" s="464"/>
      <c r="AL570" s="406"/>
      <c r="AM570" s="464"/>
      <c r="AN570" s="464"/>
      <c r="AO570" s="464"/>
      <c r="AP570" s="406"/>
      <c r="AQ570" s="223"/>
      <c r="AR570" s="224"/>
      <c r="AS570" s="225" t="s">
        <v>305</v>
      </c>
      <c r="AT570" s="226"/>
      <c r="AU570" s="224"/>
      <c r="AV570" s="224"/>
      <c r="AW570" s="225" t="s">
        <v>281</v>
      </c>
      <c r="AX570" s="251"/>
      <c r="AY570">
        <f>$AY$569</f>
        <v>0</v>
      </c>
    </row>
    <row r="571" spans="1:51" ht="23.25" hidden="1" customHeight="1" x14ac:dyDescent="0.15">
      <c r="A571" s="884"/>
      <c r="B571" s="885"/>
      <c r="C571" s="889"/>
      <c r="D571" s="885"/>
      <c r="E571" s="460"/>
      <c r="F571" s="461"/>
      <c r="G571" s="419"/>
      <c r="H571" s="420"/>
      <c r="I571" s="420"/>
      <c r="J571" s="420"/>
      <c r="K571" s="420"/>
      <c r="L571" s="420"/>
      <c r="M571" s="420"/>
      <c r="N571" s="420"/>
      <c r="O571" s="420"/>
      <c r="P571" s="420"/>
      <c r="Q571" s="420"/>
      <c r="R571" s="420"/>
      <c r="S571" s="420"/>
      <c r="T571" s="420"/>
      <c r="U571" s="420"/>
      <c r="V571" s="420"/>
      <c r="W571" s="420"/>
      <c r="X571" s="421"/>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4"/>
      <c r="B572" s="885"/>
      <c r="C572" s="889"/>
      <c r="D572" s="885"/>
      <c r="E572" s="460"/>
      <c r="F572" s="461"/>
      <c r="G572" s="422"/>
      <c r="H572" s="423"/>
      <c r="I572" s="423"/>
      <c r="J572" s="423"/>
      <c r="K572" s="423"/>
      <c r="L572" s="423"/>
      <c r="M572" s="423"/>
      <c r="N572" s="423"/>
      <c r="O572" s="423"/>
      <c r="P572" s="423"/>
      <c r="Q572" s="423"/>
      <c r="R572" s="423"/>
      <c r="S572" s="423"/>
      <c r="T572" s="423"/>
      <c r="U572" s="423"/>
      <c r="V572" s="423"/>
      <c r="W572" s="423"/>
      <c r="X572" s="424"/>
      <c r="Y572" s="200" t="s">
        <v>92</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4"/>
      <c r="B573" s="885"/>
      <c r="C573" s="889"/>
      <c r="D573" s="885"/>
      <c r="E573" s="460"/>
      <c r="F573" s="461"/>
      <c r="G573" s="400"/>
      <c r="H573" s="425"/>
      <c r="I573" s="425"/>
      <c r="J573" s="425"/>
      <c r="K573" s="425"/>
      <c r="L573" s="425"/>
      <c r="M573" s="425"/>
      <c r="N573" s="425"/>
      <c r="O573" s="425"/>
      <c r="P573" s="425"/>
      <c r="Q573" s="425"/>
      <c r="R573" s="425"/>
      <c r="S573" s="425"/>
      <c r="T573" s="425"/>
      <c r="U573" s="425"/>
      <c r="V573" s="425"/>
      <c r="W573" s="425"/>
      <c r="X573" s="426"/>
      <c r="Y573" s="200" t="s">
        <v>54</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4"/>
      <c r="B574" s="885"/>
      <c r="C574" s="889"/>
      <c r="D574" s="885"/>
      <c r="E574" s="460" t="s">
        <v>314</v>
      </c>
      <c r="F574" s="461"/>
      <c r="G574" s="462" t="s">
        <v>312</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526</v>
      </c>
      <c r="AJ574" s="463"/>
      <c r="AK574" s="463"/>
      <c r="AL574" s="260"/>
      <c r="AM574" s="463" t="s">
        <v>51</v>
      </c>
      <c r="AN574" s="463"/>
      <c r="AO574" s="463"/>
      <c r="AP574" s="260"/>
      <c r="AQ574" s="260" t="s">
        <v>304</v>
      </c>
      <c r="AR574" s="261"/>
      <c r="AS574" s="261"/>
      <c r="AT574" s="262"/>
      <c r="AU574" s="278" t="s">
        <v>231</v>
      </c>
      <c r="AV574" s="278"/>
      <c r="AW574" s="278"/>
      <c r="AX574" s="279"/>
      <c r="AY574">
        <f>COUNTA($G$576)</f>
        <v>0</v>
      </c>
    </row>
    <row r="575" spans="1:51" ht="18.75" hidden="1" customHeight="1" x14ac:dyDescent="0.15">
      <c r="A575" s="884"/>
      <c r="B575" s="885"/>
      <c r="C575" s="889"/>
      <c r="D575" s="885"/>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305</v>
      </c>
      <c r="AH575" s="226"/>
      <c r="AI575" s="464"/>
      <c r="AJ575" s="464"/>
      <c r="AK575" s="464"/>
      <c r="AL575" s="406"/>
      <c r="AM575" s="464"/>
      <c r="AN575" s="464"/>
      <c r="AO575" s="464"/>
      <c r="AP575" s="406"/>
      <c r="AQ575" s="223"/>
      <c r="AR575" s="224"/>
      <c r="AS575" s="225" t="s">
        <v>305</v>
      </c>
      <c r="AT575" s="226"/>
      <c r="AU575" s="224"/>
      <c r="AV575" s="224"/>
      <c r="AW575" s="225" t="s">
        <v>281</v>
      </c>
      <c r="AX575" s="251"/>
      <c r="AY575">
        <f>$AY$574</f>
        <v>0</v>
      </c>
    </row>
    <row r="576" spans="1:51" ht="23.25" hidden="1" customHeight="1" x14ac:dyDescent="0.15">
      <c r="A576" s="884"/>
      <c r="B576" s="885"/>
      <c r="C576" s="889"/>
      <c r="D576" s="885"/>
      <c r="E576" s="460"/>
      <c r="F576" s="461"/>
      <c r="G576" s="419"/>
      <c r="H576" s="420"/>
      <c r="I576" s="420"/>
      <c r="J576" s="420"/>
      <c r="K576" s="420"/>
      <c r="L576" s="420"/>
      <c r="M576" s="420"/>
      <c r="N576" s="420"/>
      <c r="O576" s="420"/>
      <c r="P576" s="420"/>
      <c r="Q576" s="420"/>
      <c r="R576" s="420"/>
      <c r="S576" s="420"/>
      <c r="T576" s="420"/>
      <c r="U576" s="420"/>
      <c r="V576" s="420"/>
      <c r="W576" s="420"/>
      <c r="X576" s="421"/>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4"/>
      <c r="B577" s="885"/>
      <c r="C577" s="889"/>
      <c r="D577" s="885"/>
      <c r="E577" s="460"/>
      <c r="F577" s="461"/>
      <c r="G577" s="422"/>
      <c r="H577" s="423"/>
      <c r="I577" s="423"/>
      <c r="J577" s="423"/>
      <c r="K577" s="423"/>
      <c r="L577" s="423"/>
      <c r="M577" s="423"/>
      <c r="N577" s="423"/>
      <c r="O577" s="423"/>
      <c r="P577" s="423"/>
      <c r="Q577" s="423"/>
      <c r="R577" s="423"/>
      <c r="S577" s="423"/>
      <c r="T577" s="423"/>
      <c r="U577" s="423"/>
      <c r="V577" s="423"/>
      <c r="W577" s="423"/>
      <c r="X577" s="424"/>
      <c r="Y577" s="200" t="s">
        <v>92</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4"/>
      <c r="B578" s="885"/>
      <c r="C578" s="889"/>
      <c r="D578" s="885"/>
      <c r="E578" s="460"/>
      <c r="F578" s="461"/>
      <c r="G578" s="400"/>
      <c r="H578" s="425"/>
      <c r="I578" s="425"/>
      <c r="J578" s="425"/>
      <c r="K578" s="425"/>
      <c r="L578" s="425"/>
      <c r="M578" s="425"/>
      <c r="N578" s="425"/>
      <c r="O578" s="425"/>
      <c r="P578" s="425"/>
      <c r="Q578" s="425"/>
      <c r="R578" s="425"/>
      <c r="S578" s="425"/>
      <c r="T578" s="425"/>
      <c r="U578" s="425"/>
      <c r="V578" s="425"/>
      <c r="W578" s="425"/>
      <c r="X578" s="426"/>
      <c r="Y578" s="200" t="s">
        <v>54</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4"/>
      <c r="B579" s="885"/>
      <c r="C579" s="889"/>
      <c r="D579" s="885"/>
      <c r="E579" s="460" t="s">
        <v>314</v>
      </c>
      <c r="F579" s="461"/>
      <c r="G579" s="462" t="s">
        <v>312</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526</v>
      </c>
      <c r="AJ579" s="463"/>
      <c r="AK579" s="463"/>
      <c r="AL579" s="260"/>
      <c r="AM579" s="463" t="s">
        <v>51</v>
      </c>
      <c r="AN579" s="463"/>
      <c r="AO579" s="463"/>
      <c r="AP579" s="260"/>
      <c r="AQ579" s="260" t="s">
        <v>304</v>
      </c>
      <c r="AR579" s="261"/>
      <c r="AS579" s="261"/>
      <c r="AT579" s="262"/>
      <c r="AU579" s="278" t="s">
        <v>231</v>
      </c>
      <c r="AV579" s="278"/>
      <c r="AW579" s="278"/>
      <c r="AX579" s="279"/>
      <c r="AY579">
        <f>COUNTA($G$581)</f>
        <v>0</v>
      </c>
    </row>
    <row r="580" spans="1:51" ht="18.75" hidden="1" customHeight="1" x14ac:dyDescent="0.15">
      <c r="A580" s="884"/>
      <c r="B580" s="885"/>
      <c r="C580" s="889"/>
      <c r="D580" s="885"/>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305</v>
      </c>
      <c r="AH580" s="226"/>
      <c r="AI580" s="464"/>
      <c r="AJ580" s="464"/>
      <c r="AK580" s="464"/>
      <c r="AL580" s="406"/>
      <c r="AM580" s="464"/>
      <c r="AN580" s="464"/>
      <c r="AO580" s="464"/>
      <c r="AP580" s="406"/>
      <c r="AQ580" s="223"/>
      <c r="AR580" s="224"/>
      <c r="AS580" s="225" t="s">
        <v>305</v>
      </c>
      <c r="AT580" s="226"/>
      <c r="AU580" s="224"/>
      <c r="AV580" s="224"/>
      <c r="AW580" s="225" t="s">
        <v>281</v>
      </c>
      <c r="AX580" s="251"/>
      <c r="AY580">
        <f>$AY$579</f>
        <v>0</v>
      </c>
    </row>
    <row r="581" spans="1:51" ht="23.25" hidden="1" customHeight="1" x14ac:dyDescent="0.15">
      <c r="A581" s="884"/>
      <c r="B581" s="885"/>
      <c r="C581" s="889"/>
      <c r="D581" s="885"/>
      <c r="E581" s="460"/>
      <c r="F581" s="461"/>
      <c r="G581" s="419"/>
      <c r="H581" s="420"/>
      <c r="I581" s="420"/>
      <c r="J581" s="420"/>
      <c r="K581" s="420"/>
      <c r="L581" s="420"/>
      <c r="M581" s="420"/>
      <c r="N581" s="420"/>
      <c r="O581" s="420"/>
      <c r="P581" s="420"/>
      <c r="Q581" s="420"/>
      <c r="R581" s="420"/>
      <c r="S581" s="420"/>
      <c r="T581" s="420"/>
      <c r="U581" s="420"/>
      <c r="V581" s="420"/>
      <c r="W581" s="420"/>
      <c r="X581" s="421"/>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4"/>
      <c r="B582" s="885"/>
      <c r="C582" s="889"/>
      <c r="D582" s="885"/>
      <c r="E582" s="460"/>
      <c r="F582" s="461"/>
      <c r="G582" s="422"/>
      <c r="H582" s="423"/>
      <c r="I582" s="423"/>
      <c r="J582" s="423"/>
      <c r="K582" s="423"/>
      <c r="L582" s="423"/>
      <c r="M582" s="423"/>
      <c r="N582" s="423"/>
      <c r="O582" s="423"/>
      <c r="P582" s="423"/>
      <c r="Q582" s="423"/>
      <c r="R582" s="423"/>
      <c r="S582" s="423"/>
      <c r="T582" s="423"/>
      <c r="U582" s="423"/>
      <c r="V582" s="423"/>
      <c r="W582" s="423"/>
      <c r="X582" s="424"/>
      <c r="Y582" s="200" t="s">
        <v>92</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4"/>
      <c r="B583" s="885"/>
      <c r="C583" s="889"/>
      <c r="D583" s="885"/>
      <c r="E583" s="460"/>
      <c r="F583" s="461"/>
      <c r="G583" s="400"/>
      <c r="H583" s="425"/>
      <c r="I583" s="425"/>
      <c r="J583" s="425"/>
      <c r="K583" s="425"/>
      <c r="L583" s="425"/>
      <c r="M583" s="425"/>
      <c r="N583" s="425"/>
      <c r="O583" s="425"/>
      <c r="P583" s="425"/>
      <c r="Q583" s="425"/>
      <c r="R583" s="425"/>
      <c r="S583" s="425"/>
      <c r="T583" s="425"/>
      <c r="U583" s="425"/>
      <c r="V583" s="425"/>
      <c r="W583" s="425"/>
      <c r="X583" s="426"/>
      <c r="Y583" s="200" t="s">
        <v>54</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4"/>
      <c r="B584" s="885"/>
      <c r="C584" s="889"/>
      <c r="D584" s="885"/>
      <c r="E584" s="460" t="s">
        <v>314</v>
      </c>
      <c r="F584" s="461"/>
      <c r="G584" s="462" t="s">
        <v>312</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526</v>
      </c>
      <c r="AJ584" s="463"/>
      <c r="AK584" s="463"/>
      <c r="AL584" s="260"/>
      <c r="AM584" s="463" t="s">
        <v>51</v>
      </c>
      <c r="AN584" s="463"/>
      <c r="AO584" s="463"/>
      <c r="AP584" s="260"/>
      <c r="AQ584" s="260" t="s">
        <v>304</v>
      </c>
      <c r="AR584" s="261"/>
      <c r="AS584" s="261"/>
      <c r="AT584" s="262"/>
      <c r="AU584" s="278" t="s">
        <v>231</v>
      </c>
      <c r="AV584" s="278"/>
      <c r="AW584" s="278"/>
      <c r="AX584" s="279"/>
      <c r="AY584">
        <f>COUNTA($G$586)</f>
        <v>0</v>
      </c>
    </row>
    <row r="585" spans="1:51" ht="18.75" hidden="1" customHeight="1" x14ac:dyDescent="0.15">
      <c r="A585" s="884"/>
      <c r="B585" s="885"/>
      <c r="C585" s="889"/>
      <c r="D585" s="885"/>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305</v>
      </c>
      <c r="AH585" s="226"/>
      <c r="AI585" s="464"/>
      <c r="AJ585" s="464"/>
      <c r="AK585" s="464"/>
      <c r="AL585" s="406"/>
      <c r="AM585" s="464"/>
      <c r="AN585" s="464"/>
      <c r="AO585" s="464"/>
      <c r="AP585" s="406"/>
      <c r="AQ585" s="223"/>
      <c r="AR585" s="224"/>
      <c r="AS585" s="225" t="s">
        <v>305</v>
      </c>
      <c r="AT585" s="226"/>
      <c r="AU585" s="224"/>
      <c r="AV585" s="224"/>
      <c r="AW585" s="225" t="s">
        <v>281</v>
      </c>
      <c r="AX585" s="251"/>
      <c r="AY585">
        <f>$AY$584</f>
        <v>0</v>
      </c>
    </row>
    <row r="586" spans="1:51" ht="23.25" hidden="1" customHeight="1" x14ac:dyDescent="0.15">
      <c r="A586" s="884"/>
      <c r="B586" s="885"/>
      <c r="C586" s="889"/>
      <c r="D586" s="885"/>
      <c r="E586" s="460"/>
      <c r="F586" s="461"/>
      <c r="G586" s="419"/>
      <c r="H586" s="420"/>
      <c r="I586" s="420"/>
      <c r="J586" s="420"/>
      <c r="K586" s="420"/>
      <c r="L586" s="420"/>
      <c r="M586" s="420"/>
      <c r="N586" s="420"/>
      <c r="O586" s="420"/>
      <c r="P586" s="420"/>
      <c r="Q586" s="420"/>
      <c r="R586" s="420"/>
      <c r="S586" s="420"/>
      <c r="T586" s="420"/>
      <c r="U586" s="420"/>
      <c r="V586" s="420"/>
      <c r="W586" s="420"/>
      <c r="X586" s="421"/>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4"/>
      <c r="B587" s="885"/>
      <c r="C587" s="889"/>
      <c r="D587" s="885"/>
      <c r="E587" s="460"/>
      <c r="F587" s="461"/>
      <c r="G587" s="422"/>
      <c r="H587" s="423"/>
      <c r="I587" s="423"/>
      <c r="J587" s="423"/>
      <c r="K587" s="423"/>
      <c r="L587" s="423"/>
      <c r="M587" s="423"/>
      <c r="N587" s="423"/>
      <c r="O587" s="423"/>
      <c r="P587" s="423"/>
      <c r="Q587" s="423"/>
      <c r="R587" s="423"/>
      <c r="S587" s="423"/>
      <c r="T587" s="423"/>
      <c r="U587" s="423"/>
      <c r="V587" s="423"/>
      <c r="W587" s="423"/>
      <c r="X587" s="424"/>
      <c r="Y587" s="200" t="s">
        <v>92</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4"/>
      <c r="B588" s="885"/>
      <c r="C588" s="889"/>
      <c r="D588" s="885"/>
      <c r="E588" s="460"/>
      <c r="F588" s="461"/>
      <c r="G588" s="400"/>
      <c r="H588" s="425"/>
      <c r="I588" s="425"/>
      <c r="J588" s="425"/>
      <c r="K588" s="425"/>
      <c r="L588" s="425"/>
      <c r="M588" s="425"/>
      <c r="N588" s="425"/>
      <c r="O588" s="425"/>
      <c r="P588" s="425"/>
      <c r="Q588" s="425"/>
      <c r="R588" s="425"/>
      <c r="S588" s="425"/>
      <c r="T588" s="425"/>
      <c r="U588" s="425"/>
      <c r="V588" s="425"/>
      <c r="W588" s="425"/>
      <c r="X588" s="426"/>
      <c r="Y588" s="200" t="s">
        <v>54</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4"/>
      <c r="B589" s="885"/>
      <c r="C589" s="889"/>
      <c r="D589" s="885"/>
      <c r="E589" s="416" t="s">
        <v>139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4"/>
      <c r="B590" s="885"/>
      <c r="C590" s="889"/>
      <c r="D590" s="88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4"/>
      <c r="B591" s="885"/>
      <c r="C591" s="889"/>
      <c r="D591" s="88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4"/>
      <c r="B592" s="885"/>
      <c r="C592" s="889"/>
      <c r="D592" s="885"/>
      <c r="E592" s="398" t="s">
        <v>439</v>
      </c>
      <c r="F592" s="399"/>
      <c r="G592" s="452" t="s">
        <v>330</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4"/>
      <c r="B593" s="885"/>
      <c r="C593" s="889"/>
      <c r="D593" s="885"/>
      <c r="E593" s="460" t="s">
        <v>313</v>
      </c>
      <c r="F593" s="461"/>
      <c r="G593" s="462" t="s">
        <v>310</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526</v>
      </c>
      <c r="AJ593" s="463"/>
      <c r="AK593" s="463"/>
      <c r="AL593" s="260"/>
      <c r="AM593" s="463" t="s">
        <v>51</v>
      </c>
      <c r="AN593" s="463"/>
      <c r="AO593" s="463"/>
      <c r="AP593" s="260"/>
      <c r="AQ593" s="260" t="s">
        <v>304</v>
      </c>
      <c r="AR593" s="261"/>
      <c r="AS593" s="261"/>
      <c r="AT593" s="262"/>
      <c r="AU593" s="278" t="s">
        <v>231</v>
      </c>
      <c r="AV593" s="278"/>
      <c r="AW593" s="278"/>
      <c r="AX593" s="279"/>
      <c r="AY593">
        <f>COUNTA($G$595)</f>
        <v>0</v>
      </c>
    </row>
    <row r="594" spans="1:51" ht="18.75" hidden="1" customHeight="1" x14ac:dyDescent="0.15">
      <c r="A594" s="884"/>
      <c r="B594" s="885"/>
      <c r="C594" s="889"/>
      <c r="D594" s="885"/>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305</v>
      </c>
      <c r="AH594" s="226"/>
      <c r="AI594" s="464"/>
      <c r="AJ594" s="464"/>
      <c r="AK594" s="464"/>
      <c r="AL594" s="406"/>
      <c r="AM594" s="464"/>
      <c r="AN594" s="464"/>
      <c r="AO594" s="464"/>
      <c r="AP594" s="406"/>
      <c r="AQ594" s="223"/>
      <c r="AR594" s="224"/>
      <c r="AS594" s="225" t="s">
        <v>305</v>
      </c>
      <c r="AT594" s="226"/>
      <c r="AU594" s="224"/>
      <c r="AV594" s="224"/>
      <c r="AW594" s="225" t="s">
        <v>281</v>
      </c>
      <c r="AX594" s="251"/>
      <c r="AY594">
        <f>$AY$593</f>
        <v>0</v>
      </c>
    </row>
    <row r="595" spans="1:51" ht="23.25" hidden="1" customHeight="1" x14ac:dyDescent="0.15">
      <c r="A595" s="884"/>
      <c r="B595" s="885"/>
      <c r="C595" s="889"/>
      <c r="D595" s="885"/>
      <c r="E595" s="460"/>
      <c r="F595" s="461"/>
      <c r="G595" s="419"/>
      <c r="H595" s="420"/>
      <c r="I595" s="420"/>
      <c r="J595" s="420"/>
      <c r="K595" s="420"/>
      <c r="L595" s="420"/>
      <c r="M595" s="420"/>
      <c r="N595" s="420"/>
      <c r="O595" s="420"/>
      <c r="P595" s="420"/>
      <c r="Q595" s="420"/>
      <c r="R595" s="420"/>
      <c r="S595" s="420"/>
      <c r="T595" s="420"/>
      <c r="U595" s="420"/>
      <c r="V595" s="420"/>
      <c r="W595" s="420"/>
      <c r="X595" s="421"/>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4"/>
      <c r="B596" s="885"/>
      <c r="C596" s="889"/>
      <c r="D596" s="885"/>
      <c r="E596" s="460"/>
      <c r="F596" s="461"/>
      <c r="G596" s="422"/>
      <c r="H596" s="423"/>
      <c r="I596" s="423"/>
      <c r="J596" s="423"/>
      <c r="K596" s="423"/>
      <c r="L596" s="423"/>
      <c r="M596" s="423"/>
      <c r="N596" s="423"/>
      <c r="O596" s="423"/>
      <c r="P596" s="423"/>
      <c r="Q596" s="423"/>
      <c r="R596" s="423"/>
      <c r="S596" s="423"/>
      <c r="T596" s="423"/>
      <c r="U596" s="423"/>
      <c r="V596" s="423"/>
      <c r="W596" s="423"/>
      <c r="X596" s="424"/>
      <c r="Y596" s="200" t="s">
        <v>92</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4"/>
      <c r="B597" s="885"/>
      <c r="C597" s="889"/>
      <c r="D597" s="885"/>
      <c r="E597" s="460"/>
      <c r="F597" s="461"/>
      <c r="G597" s="400"/>
      <c r="H597" s="425"/>
      <c r="I597" s="425"/>
      <c r="J597" s="425"/>
      <c r="K597" s="425"/>
      <c r="L597" s="425"/>
      <c r="M597" s="425"/>
      <c r="N597" s="425"/>
      <c r="O597" s="425"/>
      <c r="P597" s="425"/>
      <c r="Q597" s="425"/>
      <c r="R597" s="425"/>
      <c r="S597" s="425"/>
      <c r="T597" s="425"/>
      <c r="U597" s="425"/>
      <c r="V597" s="425"/>
      <c r="W597" s="425"/>
      <c r="X597" s="426"/>
      <c r="Y597" s="200" t="s">
        <v>54</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4"/>
      <c r="B598" s="885"/>
      <c r="C598" s="889"/>
      <c r="D598" s="885"/>
      <c r="E598" s="460" t="s">
        <v>313</v>
      </c>
      <c r="F598" s="461"/>
      <c r="G598" s="462" t="s">
        <v>310</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526</v>
      </c>
      <c r="AJ598" s="463"/>
      <c r="AK598" s="463"/>
      <c r="AL598" s="260"/>
      <c r="AM598" s="463" t="s">
        <v>51</v>
      </c>
      <c r="AN598" s="463"/>
      <c r="AO598" s="463"/>
      <c r="AP598" s="260"/>
      <c r="AQ598" s="260" t="s">
        <v>304</v>
      </c>
      <c r="AR598" s="261"/>
      <c r="AS598" s="261"/>
      <c r="AT598" s="262"/>
      <c r="AU598" s="278" t="s">
        <v>231</v>
      </c>
      <c r="AV598" s="278"/>
      <c r="AW598" s="278"/>
      <c r="AX598" s="279"/>
      <c r="AY598">
        <f>COUNTA($G$600)</f>
        <v>0</v>
      </c>
    </row>
    <row r="599" spans="1:51" ht="18.75" hidden="1" customHeight="1" x14ac:dyDescent="0.15">
      <c r="A599" s="884"/>
      <c r="B599" s="885"/>
      <c r="C599" s="889"/>
      <c r="D599" s="885"/>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305</v>
      </c>
      <c r="AH599" s="226"/>
      <c r="AI599" s="464"/>
      <c r="AJ599" s="464"/>
      <c r="AK599" s="464"/>
      <c r="AL599" s="406"/>
      <c r="AM599" s="464"/>
      <c r="AN599" s="464"/>
      <c r="AO599" s="464"/>
      <c r="AP599" s="406"/>
      <c r="AQ599" s="223"/>
      <c r="AR599" s="224"/>
      <c r="AS599" s="225" t="s">
        <v>305</v>
      </c>
      <c r="AT599" s="226"/>
      <c r="AU599" s="224"/>
      <c r="AV599" s="224"/>
      <c r="AW599" s="225" t="s">
        <v>281</v>
      </c>
      <c r="AX599" s="251"/>
      <c r="AY599">
        <f>$AY$598</f>
        <v>0</v>
      </c>
    </row>
    <row r="600" spans="1:51" ht="23.25" hidden="1" customHeight="1" x14ac:dyDescent="0.15">
      <c r="A600" s="884"/>
      <c r="B600" s="885"/>
      <c r="C600" s="889"/>
      <c r="D600" s="885"/>
      <c r="E600" s="460"/>
      <c r="F600" s="461"/>
      <c r="G600" s="419"/>
      <c r="H600" s="420"/>
      <c r="I600" s="420"/>
      <c r="J600" s="420"/>
      <c r="K600" s="420"/>
      <c r="L600" s="420"/>
      <c r="M600" s="420"/>
      <c r="N600" s="420"/>
      <c r="O600" s="420"/>
      <c r="P600" s="420"/>
      <c r="Q600" s="420"/>
      <c r="R600" s="420"/>
      <c r="S600" s="420"/>
      <c r="T600" s="420"/>
      <c r="U600" s="420"/>
      <c r="V600" s="420"/>
      <c r="W600" s="420"/>
      <c r="X600" s="421"/>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4"/>
      <c r="B601" s="885"/>
      <c r="C601" s="889"/>
      <c r="D601" s="885"/>
      <c r="E601" s="460"/>
      <c r="F601" s="461"/>
      <c r="G601" s="422"/>
      <c r="H601" s="423"/>
      <c r="I601" s="423"/>
      <c r="J601" s="423"/>
      <c r="K601" s="423"/>
      <c r="L601" s="423"/>
      <c r="M601" s="423"/>
      <c r="N601" s="423"/>
      <c r="O601" s="423"/>
      <c r="P601" s="423"/>
      <c r="Q601" s="423"/>
      <c r="R601" s="423"/>
      <c r="S601" s="423"/>
      <c r="T601" s="423"/>
      <c r="U601" s="423"/>
      <c r="V601" s="423"/>
      <c r="W601" s="423"/>
      <c r="X601" s="424"/>
      <c r="Y601" s="200" t="s">
        <v>92</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4"/>
      <c r="B602" s="885"/>
      <c r="C602" s="889"/>
      <c r="D602" s="885"/>
      <c r="E602" s="460"/>
      <c r="F602" s="461"/>
      <c r="G602" s="400"/>
      <c r="H602" s="425"/>
      <c r="I602" s="425"/>
      <c r="J602" s="425"/>
      <c r="K602" s="425"/>
      <c r="L602" s="425"/>
      <c r="M602" s="425"/>
      <c r="N602" s="425"/>
      <c r="O602" s="425"/>
      <c r="P602" s="425"/>
      <c r="Q602" s="425"/>
      <c r="R602" s="425"/>
      <c r="S602" s="425"/>
      <c r="T602" s="425"/>
      <c r="U602" s="425"/>
      <c r="V602" s="425"/>
      <c r="W602" s="425"/>
      <c r="X602" s="426"/>
      <c r="Y602" s="200" t="s">
        <v>54</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4"/>
      <c r="B603" s="885"/>
      <c r="C603" s="889"/>
      <c r="D603" s="885"/>
      <c r="E603" s="460" t="s">
        <v>313</v>
      </c>
      <c r="F603" s="461"/>
      <c r="G603" s="462" t="s">
        <v>310</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526</v>
      </c>
      <c r="AJ603" s="463"/>
      <c r="AK603" s="463"/>
      <c r="AL603" s="260"/>
      <c r="AM603" s="463" t="s">
        <v>51</v>
      </c>
      <c r="AN603" s="463"/>
      <c r="AO603" s="463"/>
      <c r="AP603" s="260"/>
      <c r="AQ603" s="260" t="s">
        <v>304</v>
      </c>
      <c r="AR603" s="261"/>
      <c r="AS603" s="261"/>
      <c r="AT603" s="262"/>
      <c r="AU603" s="278" t="s">
        <v>231</v>
      </c>
      <c r="AV603" s="278"/>
      <c r="AW603" s="278"/>
      <c r="AX603" s="279"/>
      <c r="AY603">
        <f>COUNTA($G$605)</f>
        <v>0</v>
      </c>
    </row>
    <row r="604" spans="1:51" ht="18.75" hidden="1" customHeight="1" x14ac:dyDescent="0.15">
      <c r="A604" s="884"/>
      <c r="B604" s="885"/>
      <c r="C604" s="889"/>
      <c r="D604" s="885"/>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305</v>
      </c>
      <c r="AH604" s="226"/>
      <c r="AI604" s="464"/>
      <c r="AJ604" s="464"/>
      <c r="AK604" s="464"/>
      <c r="AL604" s="406"/>
      <c r="AM604" s="464"/>
      <c r="AN604" s="464"/>
      <c r="AO604" s="464"/>
      <c r="AP604" s="406"/>
      <c r="AQ604" s="223"/>
      <c r="AR604" s="224"/>
      <c r="AS604" s="225" t="s">
        <v>305</v>
      </c>
      <c r="AT604" s="226"/>
      <c r="AU604" s="224"/>
      <c r="AV604" s="224"/>
      <c r="AW604" s="225" t="s">
        <v>281</v>
      </c>
      <c r="AX604" s="251"/>
      <c r="AY604">
        <f>$AY$603</f>
        <v>0</v>
      </c>
    </row>
    <row r="605" spans="1:51" ht="23.25" hidden="1" customHeight="1" x14ac:dyDescent="0.15">
      <c r="A605" s="884"/>
      <c r="B605" s="885"/>
      <c r="C605" s="889"/>
      <c r="D605" s="885"/>
      <c r="E605" s="460"/>
      <c r="F605" s="461"/>
      <c r="G605" s="419"/>
      <c r="H605" s="420"/>
      <c r="I605" s="420"/>
      <c r="J605" s="420"/>
      <c r="K605" s="420"/>
      <c r="L605" s="420"/>
      <c r="M605" s="420"/>
      <c r="N605" s="420"/>
      <c r="O605" s="420"/>
      <c r="P605" s="420"/>
      <c r="Q605" s="420"/>
      <c r="R605" s="420"/>
      <c r="S605" s="420"/>
      <c r="T605" s="420"/>
      <c r="U605" s="420"/>
      <c r="V605" s="420"/>
      <c r="W605" s="420"/>
      <c r="X605" s="421"/>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4"/>
      <c r="B606" s="885"/>
      <c r="C606" s="889"/>
      <c r="D606" s="885"/>
      <c r="E606" s="460"/>
      <c r="F606" s="461"/>
      <c r="G606" s="422"/>
      <c r="H606" s="423"/>
      <c r="I606" s="423"/>
      <c r="J606" s="423"/>
      <c r="K606" s="423"/>
      <c r="L606" s="423"/>
      <c r="M606" s="423"/>
      <c r="N606" s="423"/>
      <c r="O606" s="423"/>
      <c r="P606" s="423"/>
      <c r="Q606" s="423"/>
      <c r="R606" s="423"/>
      <c r="S606" s="423"/>
      <c r="T606" s="423"/>
      <c r="U606" s="423"/>
      <c r="V606" s="423"/>
      <c r="W606" s="423"/>
      <c r="X606" s="424"/>
      <c r="Y606" s="200" t="s">
        <v>92</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4"/>
      <c r="B607" s="885"/>
      <c r="C607" s="889"/>
      <c r="D607" s="885"/>
      <c r="E607" s="460"/>
      <c r="F607" s="461"/>
      <c r="G607" s="400"/>
      <c r="H607" s="425"/>
      <c r="I607" s="425"/>
      <c r="J607" s="425"/>
      <c r="K607" s="425"/>
      <c r="L607" s="425"/>
      <c r="M607" s="425"/>
      <c r="N607" s="425"/>
      <c r="O607" s="425"/>
      <c r="P607" s="425"/>
      <c r="Q607" s="425"/>
      <c r="R607" s="425"/>
      <c r="S607" s="425"/>
      <c r="T607" s="425"/>
      <c r="U607" s="425"/>
      <c r="V607" s="425"/>
      <c r="W607" s="425"/>
      <c r="X607" s="426"/>
      <c r="Y607" s="200" t="s">
        <v>54</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4"/>
      <c r="B608" s="885"/>
      <c r="C608" s="889"/>
      <c r="D608" s="885"/>
      <c r="E608" s="460" t="s">
        <v>313</v>
      </c>
      <c r="F608" s="461"/>
      <c r="G608" s="462" t="s">
        <v>310</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526</v>
      </c>
      <c r="AJ608" s="463"/>
      <c r="AK608" s="463"/>
      <c r="AL608" s="260"/>
      <c r="AM608" s="463" t="s">
        <v>51</v>
      </c>
      <c r="AN608" s="463"/>
      <c r="AO608" s="463"/>
      <c r="AP608" s="260"/>
      <c r="AQ608" s="260" t="s">
        <v>304</v>
      </c>
      <c r="AR608" s="261"/>
      <c r="AS608" s="261"/>
      <c r="AT608" s="262"/>
      <c r="AU608" s="278" t="s">
        <v>231</v>
      </c>
      <c r="AV608" s="278"/>
      <c r="AW608" s="278"/>
      <c r="AX608" s="279"/>
      <c r="AY608">
        <f>COUNTA($G$610)</f>
        <v>0</v>
      </c>
    </row>
    <row r="609" spans="1:51" ht="18.75" hidden="1" customHeight="1" x14ac:dyDescent="0.15">
      <c r="A609" s="884"/>
      <c r="B609" s="885"/>
      <c r="C609" s="889"/>
      <c r="D609" s="885"/>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305</v>
      </c>
      <c r="AH609" s="226"/>
      <c r="AI609" s="464"/>
      <c r="AJ609" s="464"/>
      <c r="AK609" s="464"/>
      <c r="AL609" s="406"/>
      <c r="AM609" s="464"/>
      <c r="AN609" s="464"/>
      <c r="AO609" s="464"/>
      <c r="AP609" s="406"/>
      <c r="AQ609" s="223"/>
      <c r="AR609" s="224"/>
      <c r="AS609" s="225" t="s">
        <v>305</v>
      </c>
      <c r="AT609" s="226"/>
      <c r="AU609" s="224"/>
      <c r="AV609" s="224"/>
      <c r="AW609" s="225" t="s">
        <v>281</v>
      </c>
      <c r="AX609" s="251"/>
      <c r="AY609">
        <f>$AY$608</f>
        <v>0</v>
      </c>
    </row>
    <row r="610" spans="1:51" ht="23.25" hidden="1" customHeight="1" x14ac:dyDescent="0.15">
      <c r="A610" s="884"/>
      <c r="B610" s="885"/>
      <c r="C610" s="889"/>
      <c r="D610" s="885"/>
      <c r="E610" s="460"/>
      <c r="F610" s="461"/>
      <c r="G610" s="419"/>
      <c r="H610" s="420"/>
      <c r="I610" s="420"/>
      <c r="J610" s="420"/>
      <c r="K610" s="420"/>
      <c r="L610" s="420"/>
      <c r="M610" s="420"/>
      <c r="N610" s="420"/>
      <c r="O610" s="420"/>
      <c r="P610" s="420"/>
      <c r="Q610" s="420"/>
      <c r="R610" s="420"/>
      <c r="S610" s="420"/>
      <c r="T610" s="420"/>
      <c r="U610" s="420"/>
      <c r="V610" s="420"/>
      <c r="W610" s="420"/>
      <c r="X610" s="421"/>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4"/>
      <c r="B611" s="885"/>
      <c r="C611" s="889"/>
      <c r="D611" s="885"/>
      <c r="E611" s="460"/>
      <c r="F611" s="461"/>
      <c r="G611" s="422"/>
      <c r="H611" s="423"/>
      <c r="I611" s="423"/>
      <c r="J611" s="423"/>
      <c r="K611" s="423"/>
      <c r="L611" s="423"/>
      <c r="M611" s="423"/>
      <c r="N611" s="423"/>
      <c r="O611" s="423"/>
      <c r="P611" s="423"/>
      <c r="Q611" s="423"/>
      <c r="R611" s="423"/>
      <c r="S611" s="423"/>
      <c r="T611" s="423"/>
      <c r="U611" s="423"/>
      <c r="V611" s="423"/>
      <c r="W611" s="423"/>
      <c r="X611" s="424"/>
      <c r="Y611" s="200" t="s">
        <v>92</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4"/>
      <c r="B612" s="885"/>
      <c r="C612" s="889"/>
      <c r="D612" s="885"/>
      <c r="E612" s="460"/>
      <c r="F612" s="461"/>
      <c r="G612" s="400"/>
      <c r="H612" s="425"/>
      <c r="I612" s="425"/>
      <c r="J612" s="425"/>
      <c r="K612" s="425"/>
      <c r="L612" s="425"/>
      <c r="M612" s="425"/>
      <c r="N612" s="425"/>
      <c r="O612" s="425"/>
      <c r="P612" s="425"/>
      <c r="Q612" s="425"/>
      <c r="R612" s="425"/>
      <c r="S612" s="425"/>
      <c r="T612" s="425"/>
      <c r="U612" s="425"/>
      <c r="V612" s="425"/>
      <c r="W612" s="425"/>
      <c r="X612" s="426"/>
      <c r="Y612" s="200" t="s">
        <v>54</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4"/>
      <c r="B613" s="885"/>
      <c r="C613" s="889"/>
      <c r="D613" s="885"/>
      <c r="E613" s="460" t="s">
        <v>313</v>
      </c>
      <c r="F613" s="461"/>
      <c r="G613" s="462" t="s">
        <v>310</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526</v>
      </c>
      <c r="AJ613" s="463"/>
      <c r="AK613" s="463"/>
      <c r="AL613" s="260"/>
      <c r="AM613" s="463" t="s">
        <v>51</v>
      </c>
      <c r="AN613" s="463"/>
      <c r="AO613" s="463"/>
      <c r="AP613" s="260"/>
      <c r="AQ613" s="260" t="s">
        <v>304</v>
      </c>
      <c r="AR613" s="261"/>
      <c r="AS613" s="261"/>
      <c r="AT613" s="262"/>
      <c r="AU613" s="278" t="s">
        <v>231</v>
      </c>
      <c r="AV613" s="278"/>
      <c r="AW613" s="278"/>
      <c r="AX613" s="279"/>
      <c r="AY613">
        <f>COUNTA($G$615)</f>
        <v>0</v>
      </c>
    </row>
    <row r="614" spans="1:51" ht="18.75" hidden="1" customHeight="1" x14ac:dyDescent="0.15">
      <c r="A614" s="884"/>
      <c r="B614" s="885"/>
      <c r="C614" s="889"/>
      <c r="D614" s="885"/>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305</v>
      </c>
      <c r="AH614" s="226"/>
      <c r="AI614" s="464"/>
      <c r="AJ614" s="464"/>
      <c r="AK614" s="464"/>
      <c r="AL614" s="406"/>
      <c r="AM614" s="464"/>
      <c r="AN614" s="464"/>
      <c r="AO614" s="464"/>
      <c r="AP614" s="406"/>
      <c r="AQ614" s="223"/>
      <c r="AR614" s="224"/>
      <c r="AS614" s="225" t="s">
        <v>305</v>
      </c>
      <c r="AT614" s="226"/>
      <c r="AU614" s="224"/>
      <c r="AV614" s="224"/>
      <c r="AW614" s="225" t="s">
        <v>281</v>
      </c>
      <c r="AX614" s="251"/>
      <c r="AY614">
        <f>$AY$613</f>
        <v>0</v>
      </c>
    </row>
    <row r="615" spans="1:51" ht="23.25" hidden="1" customHeight="1" x14ac:dyDescent="0.15">
      <c r="A615" s="884"/>
      <c r="B615" s="885"/>
      <c r="C615" s="889"/>
      <c r="D615" s="885"/>
      <c r="E615" s="460"/>
      <c r="F615" s="461"/>
      <c r="G615" s="419"/>
      <c r="H615" s="420"/>
      <c r="I615" s="420"/>
      <c r="J615" s="420"/>
      <c r="K615" s="420"/>
      <c r="L615" s="420"/>
      <c r="M615" s="420"/>
      <c r="N615" s="420"/>
      <c r="O615" s="420"/>
      <c r="P615" s="420"/>
      <c r="Q615" s="420"/>
      <c r="R615" s="420"/>
      <c r="S615" s="420"/>
      <c r="T615" s="420"/>
      <c r="U615" s="420"/>
      <c r="V615" s="420"/>
      <c r="W615" s="420"/>
      <c r="X615" s="421"/>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4"/>
      <c r="B616" s="885"/>
      <c r="C616" s="889"/>
      <c r="D616" s="885"/>
      <c r="E616" s="460"/>
      <c r="F616" s="461"/>
      <c r="G616" s="422"/>
      <c r="H616" s="423"/>
      <c r="I616" s="423"/>
      <c r="J616" s="423"/>
      <c r="K616" s="423"/>
      <c r="L616" s="423"/>
      <c r="M616" s="423"/>
      <c r="N616" s="423"/>
      <c r="O616" s="423"/>
      <c r="P616" s="423"/>
      <c r="Q616" s="423"/>
      <c r="R616" s="423"/>
      <c r="S616" s="423"/>
      <c r="T616" s="423"/>
      <c r="U616" s="423"/>
      <c r="V616" s="423"/>
      <c r="W616" s="423"/>
      <c r="X616" s="424"/>
      <c r="Y616" s="200" t="s">
        <v>92</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4"/>
      <c r="B617" s="885"/>
      <c r="C617" s="889"/>
      <c r="D617" s="885"/>
      <c r="E617" s="460"/>
      <c r="F617" s="461"/>
      <c r="G617" s="400"/>
      <c r="H617" s="425"/>
      <c r="I617" s="425"/>
      <c r="J617" s="425"/>
      <c r="K617" s="425"/>
      <c r="L617" s="425"/>
      <c r="M617" s="425"/>
      <c r="N617" s="425"/>
      <c r="O617" s="425"/>
      <c r="P617" s="425"/>
      <c r="Q617" s="425"/>
      <c r="R617" s="425"/>
      <c r="S617" s="425"/>
      <c r="T617" s="425"/>
      <c r="U617" s="425"/>
      <c r="V617" s="425"/>
      <c r="W617" s="425"/>
      <c r="X617" s="426"/>
      <c r="Y617" s="200" t="s">
        <v>54</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4"/>
      <c r="B618" s="885"/>
      <c r="C618" s="889"/>
      <c r="D618" s="885"/>
      <c r="E618" s="460" t="s">
        <v>314</v>
      </c>
      <c r="F618" s="461"/>
      <c r="G618" s="462" t="s">
        <v>312</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526</v>
      </c>
      <c r="AJ618" s="463"/>
      <c r="AK618" s="463"/>
      <c r="AL618" s="260"/>
      <c r="AM618" s="463" t="s">
        <v>51</v>
      </c>
      <c r="AN618" s="463"/>
      <c r="AO618" s="463"/>
      <c r="AP618" s="260"/>
      <c r="AQ618" s="260" t="s">
        <v>304</v>
      </c>
      <c r="AR618" s="261"/>
      <c r="AS618" s="261"/>
      <c r="AT618" s="262"/>
      <c r="AU618" s="278" t="s">
        <v>231</v>
      </c>
      <c r="AV618" s="278"/>
      <c r="AW618" s="278"/>
      <c r="AX618" s="279"/>
      <c r="AY618">
        <f>COUNTA($G$620)</f>
        <v>0</v>
      </c>
    </row>
    <row r="619" spans="1:51" ht="18.75" hidden="1" customHeight="1" x14ac:dyDescent="0.15">
      <c r="A619" s="884"/>
      <c r="B619" s="885"/>
      <c r="C619" s="889"/>
      <c r="D619" s="885"/>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305</v>
      </c>
      <c r="AH619" s="226"/>
      <c r="AI619" s="464"/>
      <c r="AJ619" s="464"/>
      <c r="AK619" s="464"/>
      <c r="AL619" s="406"/>
      <c r="AM619" s="464"/>
      <c r="AN619" s="464"/>
      <c r="AO619" s="464"/>
      <c r="AP619" s="406"/>
      <c r="AQ619" s="223"/>
      <c r="AR619" s="224"/>
      <c r="AS619" s="225" t="s">
        <v>305</v>
      </c>
      <c r="AT619" s="226"/>
      <c r="AU619" s="224"/>
      <c r="AV619" s="224"/>
      <c r="AW619" s="225" t="s">
        <v>281</v>
      </c>
      <c r="AX619" s="251"/>
      <c r="AY619">
        <f>$AY$618</f>
        <v>0</v>
      </c>
    </row>
    <row r="620" spans="1:51" ht="23.25" hidden="1" customHeight="1" x14ac:dyDescent="0.15">
      <c r="A620" s="884"/>
      <c r="B620" s="885"/>
      <c r="C620" s="889"/>
      <c r="D620" s="885"/>
      <c r="E620" s="460"/>
      <c r="F620" s="461"/>
      <c r="G620" s="419"/>
      <c r="H620" s="420"/>
      <c r="I620" s="420"/>
      <c r="J620" s="420"/>
      <c r="K620" s="420"/>
      <c r="L620" s="420"/>
      <c r="M620" s="420"/>
      <c r="N620" s="420"/>
      <c r="O620" s="420"/>
      <c r="P620" s="420"/>
      <c r="Q620" s="420"/>
      <c r="R620" s="420"/>
      <c r="S620" s="420"/>
      <c r="T620" s="420"/>
      <c r="U620" s="420"/>
      <c r="V620" s="420"/>
      <c r="W620" s="420"/>
      <c r="X620" s="421"/>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4"/>
      <c r="B621" s="885"/>
      <c r="C621" s="889"/>
      <c r="D621" s="885"/>
      <c r="E621" s="460"/>
      <c r="F621" s="461"/>
      <c r="G621" s="422"/>
      <c r="H621" s="423"/>
      <c r="I621" s="423"/>
      <c r="J621" s="423"/>
      <c r="K621" s="423"/>
      <c r="L621" s="423"/>
      <c r="M621" s="423"/>
      <c r="N621" s="423"/>
      <c r="O621" s="423"/>
      <c r="P621" s="423"/>
      <c r="Q621" s="423"/>
      <c r="R621" s="423"/>
      <c r="S621" s="423"/>
      <c r="T621" s="423"/>
      <c r="U621" s="423"/>
      <c r="V621" s="423"/>
      <c r="W621" s="423"/>
      <c r="X621" s="424"/>
      <c r="Y621" s="200" t="s">
        <v>92</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4"/>
      <c r="B622" s="885"/>
      <c r="C622" s="889"/>
      <c r="D622" s="885"/>
      <c r="E622" s="460"/>
      <c r="F622" s="461"/>
      <c r="G622" s="400"/>
      <c r="H622" s="425"/>
      <c r="I622" s="425"/>
      <c r="J622" s="425"/>
      <c r="K622" s="425"/>
      <c r="L622" s="425"/>
      <c r="M622" s="425"/>
      <c r="N622" s="425"/>
      <c r="O622" s="425"/>
      <c r="P622" s="425"/>
      <c r="Q622" s="425"/>
      <c r="R622" s="425"/>
      <c r="S622" s="425"/>
      <c r="T622" s="425"/>
      <c r="U622" s="425"/>
      <c r="V622" s="425"/>
      <c r="W622" s="425"/>
      <c r="X622" s="426"/>
      <c r="Y622" s="200" t="s">
        <v>54</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4"/>
      <c r="B623" s="885"/>
      <c r="C623" s="889"/>
      <c r="D623" s="885"/>
      <c r="E623" s="460" t="s">
        <v>314</v>
      </c>
      <c r="F623" s="461"/>
      <c r="G623" s="462" t="s">
        <v>312</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526</v>
      </c>
      <c r="AJ623" s="463"/>
      <c r="AK623" s="463"/>
      <c r="AL623" s="260"/>
      <c r="AM623" s="463" t="s">
        <v>51</v>
      </c>
      <c r="AN623" s="463"/>
      <c r="AO623" s="463"/>
      <c r="AP623" s="260"/>
      <c r="AQ623" s="260" t="s">
        <v>304</v>
      </c>
      <c r="AR623" s="261"/>
      <c r="AS623" s="261"/>
      <c r="AT623" s="262"/>
      <c r="AU623" s="278" t="s">
        <v>231</v>
      </c>
      <c r="AV623" s="278"/>
      <c r="AW623" s="278"/>
      <c r="AX623" s="279"/>
      <c r="AY623">
        <f>COUNTA($G$625)</f>
        <v>0</v>
      </c>
    </row>
    <row r="624" spans="1:51" ht="18.75" hidden="1" customHeight="1" x14ac:dyDescent="0.15">
      <c r="A624" s="884"/>
      <c r="B624" s="885"/>
      <c r="C624" s="889"/>
      <c r="D624" s="885"/>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305</v>
      </c>
      <c r="AH624" s="226"/>
      <c r="AI624" s="464"/>
      <c r="AJ624" s="464"/>
      <c r="AK624" s="464"/>
      <c r="AL624" s="406"/>
      <c r="AM624" s="464"/>
      <c r="AN624" s="464"/>
      <c r="AO624" s="464"/>
      <c r="AP624" s="406"/>
      <c r="AQ624" s="223"/>
      <c r="AR624" s="224"/>
      <c r="AS624" s="225" t="s">
        <v>305</v>
      </c>
      <c r="AT624" s="226"/>
      <c r="AU624" s="224"/>
      <c r="AV624" s="224"/>
      <c r="AW624" s="225" t="s">
        <v>281</v>
      </c>
      <c r="AX624" s="251"/>
      <c r="AY624">
        <f>$AY$623</f>
        <v>0</v>
      </c>
    </row>
    <row r="625" spans="1:51" ht="23.25" hidden="1" customHeight="1" x14ac:dyDescent="0.15">
      <c r="A625" s="884"/>
      <c r="B625" s="885"/>
      <c r="C625" s="889"/>
      <c r="D625" s="885"/>
      <c r="E625" s="460"/>
      <c r="F625" s="461"/>
      <c r="G625" s="419"/>
      <c r="H625" s="420"/>
      <c r="I625" s="420"/>
      <c r="J625" s="420"/>
      <c r="K625" s="420"/>
      <c r="L625" s="420"/>
      <c r="M625" s="420"/>
      <c r="N625" s="420"/>
      <c r="O625" s="420"/>
      <c r="P625" s="420"/>
      <c r="Q625" s="420"/>
      <c r="R625" s="420"/>
      <c r="S625" s="420"/>
      <c r="T625" s="420"/>
      <c r="U625" s="420"/>
      <c r="V625" s="420"/>
      <c r="W625" s="420"/>
      <c r="X625" s="421"/>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4"/>
      <c r="B626" s="885"/>
      <c r="C626" s="889"/>
      <c r="D626" s="885"/>
      <c r="E626" s="460"/>
      <c r="F626" s="461"/>
      <c r="G626" s="422"/>
      <c r="H626" s="423"/>
      <c r="I626" s="423"/>
      <c r="J626" s="423"/>
      <c r="K626" s="423"/>
      <c r="L626" s="423"/>
      <c r="M626" s="423"/>
      <c r="N626" s="423"/>
      <c r="O626" s="423"/>
      <c r="P626" s="423"/>
      <c r="Q626" s="423"/>
      <c r="R626" s="423"/>
      <c r="S626" s="423"/>
      <c r="T626" s="423"/>
      <c r="U626" s="423"/>
      <c r="V626" s="423"/>
      <c r="W626" s="423"/>
      <c r="X626" s="424"/>
      <c r="Y626" s="200" t="s">
        <v>92</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4"/>
      <c r="B627" s="885"/>
      <c r="C627" s="889"/>
      <c r="D627" s="885"/>
      <c r="E627" s="460"/>
      <c r="F627" s="461"/>
      <c r="G627" s="400"/>
      <c r="H627" s="425"/>
      <c r="I627" s="425"/>
      <c r="J627" s="425"/>
      <c r="K627" s="425"/>
      <c r="L627" s="425"/>
      <c r="M627" s="425"/>
      <c r="N627" s="425"/>
      <c r="O627" s="425"/>
      <c r="P627" s="425"/>
      <c r="Q627" s="425"/>
      <c r="R627" s="425"/>
      <c r="S627" s="425"/>
      <c r="T627" s="425"/>
      <c r="U627" s="425"/>
      <c r="V627" s="425"/>
      <c r="W627" s="425"/>
      <c r="X627" s="426"/>
      <c r="Y627" s="200" t="s">
        <v>54</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4"/>
      <c r="B628" s="885"/>
      <c r="C628" s="889"/>
      <c r="D628" s="885"/>
      <c r="E628" s="460" t="s">
        <v>314</v>
      </c>
      <c r="F628" s="461"/>
      <c r="G628" s="462" t="s">
        <v>312</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526</v>
      </c>
      <c r="AJ628" s="463"/>
      <c r="AK628" s="463"/>
      <c r="AL628" s="260"/>
      <c r="AM628" s="463" t="s">
        <v>51</v>
      </c>
      <c r="AN628" s="463"/>
      <c r="AO628" s="463"/>
      <c r="AP628" s="260"/>
      <c r="AQ628" s="260" t="s">
        <v>304</v>
      </c>
      <c r="AR628" s="261"/>
      <c r="AS628" s="261"/>
      <c r="AT628" s="262"/>
      <c r="AU628" s="278" t="s">
        <v>231</v>
      </c>
      <c r="AV628" s="278"/>
      <c r="AW628" s="278"/>
      <c r="AX628" s="279"/>
      <c r="AY628">
        <f>COUNTA($G$630)</f>
        <v>0</v>
      </c>
    </row>
    <row r="629" spans="1:51" ht="18.75" hidden="1" customHeight="1" x14ac:dyDescent="0.15">
      <c r="A629" s="884"/>
      <c r="B629" s="885"/>
      <c r="C629" s="889"/>
      <c r="D629" s="885"/>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305</v>
      </c>
      <c r="AH629" s="226"/>
      <c r="AI629" s="464"/>
      <c r="AJ629" s="464"/>
      <c r="AK629" s="464"/>
      <c r="AL629" s="406"/>
      <c r="AM629" s="464"/>
      <c r="AN629" s="464"/>
      <c r="AO629" s="464"/>
      <c r="AP629" s="406"/>
      <c r="AQ629" s="223"/>
      <c r="AR629" s="224"/>
      <c r="AS629" s="225" t="s">
        <v>305</v>
      </c>
      <c r="AT629" s="226"/>
      <c r="AU629" s="224"/>
      <c r="AV629" s="224"/>
      <c r="AW629" s="225" t="s">
        <v>281</v>
      </c>
      <c r="AX629" s="251"/>
      <c r="AY629">
        <f>$AY$628</f>
        <v>0</v>
      </c>
    </row>
    <row r="630" spans="1:51" ht="23.25" hidden="1" customHeight="1" x14ac:dyDescent="0.15">
      <c r="A630" s="884"/>
      <c r="B630" s="885"/>
      <c r="C630" s="889"/>
      <c r="D630" s="885"/>
      <c r="E630" s="460"/>
      <c r="F630" s="461"/>
      <c r="G630" s="419"/>
      <c r="H630" s="420"/>
      <c r="I630" s="420"/>
      <c r="J630" s="420"/>
      <c r="K630" s="420"/>
      <c r="L630" s="420"/>
      <c r="M630" s="420"/>
      <c r="N630" s="420"/>
      <c r="O630" s="420"/>
      <c r="P630" s="420"/>
      <c r="Q630" s="420"/>
      <c r="R630" s="420"/>
      <c r="S630" s="420"/>
      <c r="T630" s="420"/>
      <c r="U630" s="420"/>
      <c r="V630" s="420"/>
      <c r="W630" s="420"/>
      <c r="X630" s="421"/>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4"/>
      <c r="B631" s="885"/>
      <c r="C631" s="889"/>
      <c r="D631" s="885"/>
      <c r="E631" s="460"/>
      <c r="F631" s="461"/>
      <c r="G631" s="422"/>
      <c r="H631" s="423"/>
      <c r="I631" s="423"/>
      <c r="J631" s="423"/>
      <c r="K631" s="423"/>
      <c r="L631" s="423"/>
      <c r="M631" s="423"/>
      <c r="N631" s="423"/>
      <c r="O631" s="423"/>
      <c r="P631" s="423"/>
      <c r="Q631" s="423"/>
      <c r="R631" s="423"/>
      <c r="S631" s="423"/>
      <c r="T631" s="423"/>
      <c r="U631" s="423"/>
      <c r="V631" s="423"/>
      <c r="W631" s="423"/>
      <c r="X631" s="424"/>
      <c r="Y631" s="200" t="s">
        <v>92</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4"/>
      <c r="B632" s="885"/>
      <c r="C632" s="889"/>
      <c r="D632" s="885"/>
      <c r="E632" s="460"/>
      <c r="F632" s="461"/>
      <c r="G632" s="400"/>
      <c r="H632" s="425"/>
      <c r="I632" s="425"/>
      <c r="J632" s="425"/>
      <c r="K632" s="425"/>
      <c r="L632" s="425"/>
      <c r="M632" s="425"/>
      <c r="N632" s="425"/>
      <c r="O632" s="425"/>
      <c r="P632" s="425"/>
      <c r="Q632" s="425"/>
      <c r="R632" s="425"/>
      <c r="S632" s="425"/>
      <c r="T632" s="425"/>
      <c r="U632" s="425"/>
      <c r="V632" s="425"/>
      <c r="W632" s="425"/>
      <c r="X632" s="426"/>
      <c r="Y632" s="200" t="s">
        <v>54</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4"/>
      <c r="B633" s="885"/>
      <c r="C633" s="889"/>
      <c r="D633" s="885"/>
      <c r="E633" s="460" t="s">
        <v>314</v>
      </c>
      <c r="F633" s="461"/>
      <c r="G633" s="462" t="s">
        <v>312</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526</v>
      </c>
      <c r="AJ633" s="463"/>
      <c r="AK633" s="463"/>
      <c r="AL633" s="260"/>
      <c r="AM633" s="463" t="s">
        <v>51</v>
      </c>
      <c r="AN633" s="463"/>
      <c r="AO633" s="463"/>
      <c r="AP633" s="260"/>
      <c r="AQ633" s="260" t="s">
        <v>304</v>
      </c>
      <c r="AR633" s="261"/>
      <c r="AS633" s="261"/>
      <c r="AT633" s="262"/>
      <c r="AU633" s="278" t="s">
        <v>231</v>
      </c>
      <c r="AV633" s="278"/>
      <c r="AW633" s="278"/>
      <c r="AX633" s="279"/>
      <c r="AY633">
        <f>COUNTA($G$635)</f>
        <v>0</v>
      </c>
    </row>
    <row r="634" spans="1:51" ht="18.75" hidden="1" customHeight="1" x14ac:dyDescent="0.15">
      <c r="A634" s="884"/>
      <c r="B634" s="885"/>
      <c r="C634" s="889"/>
      <c r="D634" s="885"/>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305</v>
      </c>
      <c r="AH634" s="226"/>
      <c r="AI634" s="464"/>
      <c r="AJ634" s="464"/>
      <c r="AK634" s="464"/>
      <c r="AL634" s="406"/>
      <c r="AM634" s="464"/>
      <c r="AN634" s="464"/>
      <c r="AO634" s="464"/>
      <c r="AP634" s="406"/>
      <c r="AQ634" s="223"/>
      <c r="AR634" s="224"/>
      <c r="AS634" s="225" t="s">
        <v>305</v>
      </c>
      <c r="AT634" s="226"/>
      <c r="AU634" s="224"/>
      <c r="AV634" s="224"/>
      <c r="AW634" s="225" t="s">
        <v>281</v>
      </c>
      <c r="AX634" s="251"/>
      <c r="AY634">
        <f>$AY$633</f>
        <v>0</v>
      </c>
    </row>
    <row r="635" spans="1:51" ht="23.25" hidden="1" customHeight="1" x14ac:dyDescent="0.15">
      <c r="A635" s="884"/>
      <c r="B635" s="885"/>
      <c r="C635" s="889"/>
      <c r="D635" s="885"/>
      <c r="E635" s="460"/>
      <c r="F635" s="461"/>
      <c r="G635" s="419"/>
      <c r="H635" s="420"/>
      <c r="I635" s="420"/>
      <c r="J635" s="420"/>
      <c r="K635" s="420"/>
      <c r="L635" s="420"/>
      <c r="M635" s="420"/>
      <c r="N635" s="420"/>
      <c r="O635" s="420"/>
      <c r="P635" s="420"/>
      <c r="Q635" s="420"/>
      <c r="R635" s="420"/>
      <c r="S635" s="420"/>
      <c r="T635" s="420"/>
      <c r="U635" s="420"/>
      <c r="V635" s="420"/>
      <c r="W635" s="420"/>
      <c r="X635" s="421"/>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4"/>
      <c r="B636" s="885"/>
      <c r="C636" s="889"/>
      <c r="D636" s="885"/>
      <c r="E636" s="460"/>
      <c r="F636" s="461"/>
      <c r="G636" s="422"/>
      <c r="H636" s="423"/>
      <c r="I636" s="423"/>
      <c r="J636" s="423"/>
      <c r="K636" s="423"/>
      <c r="L636" s="423"/>
      <c r="M636" s="423"/>
      <c r="N636" s="423"/>
      <c r="O636" s="423"/>
      <c r="P636" s="423"/>
      <c r="Q636" s="423"/>
      <c r="R636" s="423"/>
      <c r="S636" s="423"/>
      <c r="T636" s="423"/>
      <c r="U636" s="423"/>
      <c r="V636" s="423"/>
      <c r="W636" s="423"/>
      <c r="X636" s="424"/>
      <c r="Y636" s="200" t="s">
        <v>92</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4"/>
      <c r="B637" s="885"/>
      <c r="C637" s="889"/>
      <c r="D637" s="885"/>
      <c r="E637" s="460"/>
      <c r="F637" s="461"/>
      <c r="G637" s="400"/>
      <c r="H637" s="425"/>
      <c r="I637" s="425"/>
      <c r="J637" s="425"/>
      <c r="K637" s="425"/>
      <c r="L637" s="425"/>
      <c r="M637" s="425"/>
      <c r="N637" s="425"/>
      <c r="O637" s="425"/>
      <c r="P637" s="425"/>
      <c r="Q637" s="425"/>
      <c r="R637" s="425"/>
      <c r="S637" s="425"/>
      <c r="T637" s="425"/>
      <c r="U637" s="425"/>
      <c r="V637" s="425"/>
      <c r="W637" s="425"/>
      <c r="X637" s="426"/>
      <c r="Y637" s="200" t="s">
        <v>54</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4"/>
      <c r="B638" s="885"/>
      <c r="C638" s="889"/>
      <c r="D638" s="885"/>
      <c r="E638" s="460" t="s">
        <v>314</v>
      </c>
      <c r="F638" s="461"/>
      <c r="G638" s="462" t="s">
        <v>312</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526</v>
      </c>
      <c r="AJ638" s="463"/>
      <c r="AK638" s="463"/>
      <c r="AL638" s="260"/>
      <c r="AM638" s="463" t="s">
        <v>51</v>
      </c>
      <c r="AN638" s="463"/>
      <c r="AO638" s="463"/>
      <c r="AP638" s="260"/>
      <c r="AQ638" s="260" t="s">
        <v>304</v>
      </c>
      <c r="AR638" s="261"/>
      <c r="AS638" s="261"/>
      <c r="AT638" s="262"/>
      <c r="AU638" s="278" t="s">
        <v>231</v>
      </c>
      <c r="AV638" s="278"/>
      <c r="AW638" s="278"/>
      <c r="AX638" s="279"/>
      <c r="AY638">
        <f>COUNTA($G$640)</f>
        <v>0</v>
      </c>
    </row>
    <row r="639" spans="1:51" ht="18.75" hidden="1" customHeight="1" x14ac:dyDescent="0.15">
      <c r="A639" s="884"/>
      <c r="B639" s="885"/>
      <c r="C639" s="889"/>
      <c r="D639" s="885"/>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305</v>
      </c>
      <c r="AH639" s="226"/>
      <c r="AI639" s="464"/>
      <c r="AJ639" s="464"/>
      <c r="AK639" s="464"/>
      <c r="AL639" s="406"/>
      <c r="AM639" s="464"/>
      <c r="AN639" s="464"/>
      <c r="AO639" s="464"/>
      <c r="AP639" s="406"/>
      <c r="AQ639" s="223"/>
      <c r="AR639" s="224"/>
      <c r="AS639" s="225" t="s">
        <v>305</v>
      </c>
      <c r="AT639" s="226"/>
      <c r="AU639" s="224"/>
      <c r="AV639" s="224"/>
      <c r="AW639" s="225" t="s">
        <v>281</v>
      </c>
      <c r="AX639" s="251"/>
      <c r="AY639">
        <f>$AY$638</f>
        <v>0</v>
      </c>
    </row>
    <row r="640" spans="1:51" ht="23.25" hidden="1" customHeight="1" x14ac:dyDescent="0.15">
      <c r="A640" s="884"/>
      <c r="B640" s="885"/>
      <c r="C640" s="889"/>
      <c r="D640" s="885"/>
      <c r="E640" s="460"/>
      <c r="F640" s="461"/>
      <c r="G640" s="419"/>
      <c r="H640" s="420"/>
      <c r="I640" s="420"/>
      <c r="J640" s="420"/>
      <c r="K640" s="420"/>
      <c r="L640" s="420"/>
      <c r="M640" s="420"/>
      <c r="N640" s="420"/>
      <c r="O640" s="420"/>
      <c r="P640" s="420"/>
      <c r="Q640" s="420"/>
      <c r="R640" s="420"/>
      <c r="S640" s="420"/>
      <c r="T640" s="420"/>
      <c r="U640" s="420"/>
      <c r="V640" s="420"/>
      <c r="W640" s="420"/>
      <c r="X640" s="421"/>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4"/>
      <c r="B641" s="885"/>
      <c r="C641" s="889"/>
      <c r="D641" s="885"/>
      <c r="E641" s="460"/>
      <c r="F641" s="461"/>
      <c r="G641" s="422"/>
      <c r="H641" s="423"/>
      <c r="I641" s="423"/>
      <c r="J641" s="423"/>
      <c r="K641" s="423"/>
      <c r="L641" s="423"/>
      <c r="M641" s="423"/>
      <c r="N641" s="423"/>
      <c r="O641" s="423"/>
      <c r="P641" s="423"/>
      <c r="Q641" s="423"/>
      <c r="R641" s="423"/>
      <c r="S641" s="423"/>
      <c r="T641" s="423"/>
      <c r="U641" s="423"/>
      <c r="V641" s="423"/>
      <c r="W641" s="423"/>
      <c r="X641" s="424"/>
      <c r="Y641" s="200" t="s">
        <v>92</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4"/>
      <c r="B642" s="885"/>
      <c r="C642" s="889"/>
      <c r="D642" s="885"/>
      <c r="E642" s="460"/>
      <c r="F642" s="461"/>
      <c r="G642" s="400"/>
      <c r="H642" s="425"/>
      <c r="I642" s="425"/>
      <c r="J642" s="425"/>
      <c r="K642" s="425"/>
      <c r="L642" s="425"/>
      <c r="M642" s="425"/>
      <c r="N642" s="425"/>
      <c r="O642" s="425"/>
      <c r="P642" s="425"/>
      <c r="Q642" s="425"/>
      <c r="R642" s="425"/>
      <c r="S642" s="425"/>
      <c r="T642" s="425"/>
      <c r="U642" s="425"/>
      <c r="V642" s="425"/>
      <c r="W642" s="425"/>
      <c r="X642" s="426"/>
      <c r="Y642" s="200" t="s">
        <v>54</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4"/>
      <c r="B643" s="885"/>
      <c r="C643" s="889"/>
      <c r="D643" s="885"/>
      <c r="E643" s="416" t="s">
        <v>139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4"/>
      <c r="B644" s="885"/>
      <c r="C644" s="889"/>
      <c r="D644" s="88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4"/>
      <c r="B645" s="885"/>
      <c r="C645" s="889"/>
      <c r="D645" s="88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4"/>
      <c r="B646" s="885"/>
      <c r="C646" s="889"/>
      <c r="D646" s="885"/>
      <c r="E646" s="398" t="s">
        <v>439</v>
      </c>
      <c r="F646" s="399"/>
      <c r="G646" s="452" t="s">
        <v>330</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4"/>
      <c r="B647" s="885"/>
      <c r="C647" s="889"/>
      <c r="D647" s="885"/>
      <c r="E647" s="460" t="s">
        <v>313</v>
      </c>
      <c r="F647" s="461"/>
      <c r="G647" s="462" t="s">
        <v>310</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526</v>
      </c>
      <c r="AJ647" s="463"/>
      <c r="AK647" s="463"/>
      <c r="AL647" s="260"/>
      <c r="AM647" s="463" t="s">
        <v>51</v>
      </c>
      <c r="AN647" s="463"/>
      <c r="AO647" s="463"/>
      <c r="AP647" s="260"/>
      <c r="AQ647" s="260" t="s">
        <v>304</v>
      </c>
      <c r="AR647" s="261"/>
      <c r="AS647" s="261"/>
      <c r="AT647" s="262"/>
      <c r="AU647" s="278" t="s">
        <v>231</v>
      </c>
      <c r="AV647" s="278"/>
      <c r="AW647" s="278"/>
      <c r="AX647" s="279"/>
      <c r="AY647">
        <f>COUNTA($G$649)</f>
        <v>0</v>
      </c>
    </row>
    <row r="648" spans="1:51" ht="18.75" hidden="1" customHeight="1" x14ac:dyDescent="0.15">
      <c r="A648" s="884"/>
      <c r="B648" s="885"/>
      <c r="C648" s="889"/>
      <c r="D648" s="885"/>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305</v>
      </c>
      <c r="AH648" s="226"/>
      <c r="AI648" s="464"/>
      <c r="AJ648" s="464"/>
      <c r="AK648" s="464"/>
      <c r="AL648" s="406"/>
      <c r="AM648" s="464"/>
      <c r="AN648" s="464"/>
      <c r="AO648" s="464"/>
      <c r="AP648" s="406"/>
      <c r="AQ648" s="223"/>
      <c r="AR648" s="224"/>
      <c r="AS648" s="225" t="s">
        <v>305</v>
      </c>
      <c r="AT648" s="226"/>
      <c r="AU648" s="224"/>
      <c r="AV648" s="224"/>
      <c r="AW648" s="225" t="s">
        <v>281</v>
      </c>
      <c r="AX648" s="251"/>
      <c r="AY648">
        <f>$AY$647</f>
        <v>0</v>
      </c>
    </row>
    <row r="649" spans="1:51" ht="23.25" hidden="1" customHeight="1" x14ac:dyDescent="0.15">
      <c r="A649" s="884"/>
      <c r="B649" s="885"/>
      <c r="C649" s="889"/>
      <c r="D649" s="885"/>
      <c r="E649" s="460"/>
      <c r="F649" s="461"/>
      <c r="G649" s="419"/>
      <c r="H649" s="420"/>
      <c r="I649" s="420"/>
      <c r="J649" s="420"/>
      <c r="K649" s="420"/>
      <c r="L649" s="420"/>
      <c r="M649" s="420"/>
      <c r="N649" s="420"/>
      <c r="O649" s="420"/>
      <c r="P649" s="420"/>
      <c r="Q649" s="420"/>
      <c r="R649" s="420"/>
      <c r="S649" s="420"/>
      <c r="T649" s="420"/>
      <c r="U649" s="420"/>
      <c r="V649" s="420"/>
      <c r="W649" s="420"/>
      <c r="X649" s="421"/>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4"/>
      <c r="B650" s="885"/>
      <c r="C650" s="889"/>
      <c r="D650" s="885"/>
      <c r="E650" s="460"/>
      <c r="F650" s="461"/>
      <c r="G650" s="422"/>
      <c r="H650" s="423"/>
      <c r="I650" s="423"/>
      <c r="J650" s="423"/>
      <c r="K650" s="423"/>
      <c r="L650" s="423"/>
      <c r="M650" s="423"/>
      <c r="N650" s="423"/>
      <c r="O650" s="423"/>
      <c r="P650" s="423"/>
      <c r="Q650" s="423"/>
      <c r="R650" s="423"/>
      <c r="S650" s="423"/>
      <c r="T650" s="423"/>
      <c r="U650" s="423"/>
      <c r="V650" s="423"/>
      <c r="W650" s="423"/>
      <c r="X650" s="424"/>
      <c r="Y650" s="200" t="s">
        <v>92</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4"/>
      <c r="B651" s="885"/>
      <c r="C651" s="889"/>
      <c r="D651" s="885"/>
      <c r="E651" s="460"/>
      <c r="F651" s="461"/>
      <c r="G651" s="400"/>
      <c r="H651" s="425"/>
      <c r="I651" s="425"/>
      <c r="J651" s="425"/>
      <c r="K651" s="425"/>
      <c r="L651" s="425"/>
      <c r="M651" s="425"/>
      <c r="N651" s="425"/>
      <c r="O651" s="425"/>
      <c r="P651" s="425"/>
      <c r="Q651" s="425"/>
      <c r="R651" s="425"/>
      <c r="S651" s="425"/>
      <c r="T651" s="425"/>
      <c r="U651" s="425"/>
      <c r="V651" s="425"/>
      <c r="W651" s="425"/>
      <c r="X651" s="426"/>
      <c r="Y651" s="200" t="s">
        <v>54</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4"/>
      <c r="B652" s="885"/>
      <c r="C652" s="889"/>
      <c r="D652" s="885"/>
      <c r="E652" s="460" t="s">
        <v>313</v>
      </c>
      <c r="F652" s="461"/>
      <c r="G652" s="462" t="s">
        <v>310</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526</v>
      </c>
      <c r="AJ652" s="463"/>
      <c r="AK652" s="463"/>
      <c r="AL652" s="260"/>
      <c r="AM652" s="463" t="s">
        <v>51</v>
      </c>
      <c r="AN652" s="463"/>
      <c r="AO652" s="463"/>
      <c r="AP652" s="260"/>
      <c r="AQ652" s="260" t="s">
        <v>304</v>
      </c>
      <c r="AR652" s="261"/>
      <c r="AS652" s="261"/>
      <c r="AT652" s="262"/>
      <c r="AU652" s="278" t="s">
        <v>231</v>
      </c>
      <c r="AV652" s="278"/>
      <c r="AW652" s="278"/>
      <c r="AX652" s="279"/>
      <c r="AY652">
        <f>COUNTA($G$654)</f>
        <v>0</v>
      </c>
    </row>
    <row r="653" spans="1:51" ht="18.75" hidden="1" customHeight="1" x14ac:dyDescent="0.15">
      <c r="A653" s="884"/>
      <c r="B653" s="885"/>
      <c r="C653" s="889"/>
      <c r="D653" s="885"/>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305</v>
      </c>
      <c r="AH653" s="226"/>
      <c r="AI653" s="464"/>
      <c r="AJ653" s="464"/>
      <c r="AK653" s="464"/>
      <c r="AL653" s="406"/>
      <c r="AM653" s="464"/>
      <c r="AN653" s="464"/>
      <c r="AO653" s="464"/>
      <c r="AP653" s="406"/>
      <c r="AQ653" s="223"/>
      <c r="AR653" s="224"/>
      <c r="AS653" s="225" t="s">
        <v>305</v>
      </c>
      <c r="AT653" s="226"/>
      <c r="AU653" s="224"/>
      <c r="AV653" s="224"/>
      <c r="AW653" s="225" t="s">
        <v>281</v>
      </c>
      <c r="AX653" s="251"/>
      <c r="AY653">
        <f>$AY$652</f>
        <v>0</v>
      </c>
    </row>
    <row r="654" spans="1:51" ht="23.25" hidden="1" customHeight="1" x14ac:dyDescent="0.15">
      <c r="A654" s="884"/>
      <c r="B654" s="885"/>
      <c r="C654" s="889"/>
      <c r="D654" s="885"/>
      <c r="E654" s="460"/>
      <c r="F654" s="461"/>
      <c r="G654" s="419"/>
      <c r="H654" s="420"/>
      <c r="I654" s="420"/>
      <c r="J654" s="420"/>
      <c r="K654" s="420"/>
      <c r="L654" s="420"/>
      <c r="M654" s="420"/>
      <c r="N654" s="420"/>
      <c r="O654" s="420"/>
      <c r="P654" s="420"/>
      <c r="Q654" s="420"/>
      <c r="R654" s="420"/>
      <c r="S654" s="420"/>
      <c r="T654" s="420"/>
      <c r="U654" s="420"/>
      <c r="V654" s="420"/>
      <c r="W654" s="420"/>
      <c r="X654" s="421"/>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4"/>
      <c r="B655" s="885"/>
      <c r="C655" s="889"/>
      <c r="D655" s="885"/>
      <c r="E655" s="460"/>
      <c r="F655" s="461"/>
      <c r="G655" s="422"/>
      <c r="H655" s="423"/>
      <c r="I655" s="423"/>
      <c r="J655" s="423"/>
      <c r="K655" s="423"/>
      <c r="L655" s="423"/>
      <c r="M655" s="423"/>
      <c r="N655" s="423"/>
      <c r="O655" s="423"/>
      <c r="P655" s="423"/>
      <c r="Q655" s="423"/>
      <c r="R655" s="423"/>
      <c r="S655" s="423"/>
      <c r="T655" s="423"/>
      <c r="U655" s="423"/>
      <c r="V655" s="423"/>
      <c r="W655" s="423"/>
      <c r="X655" s="424"/>
      <c r="Y655" s="200" t="s">
        <v>92</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4"/>
      <c r="B656" s="885"/>
      <c r="C656" s="889"/>
      <c r="D656" s="885"/>
      <c r="E656" s="460"/>
      <c r="F656" s="461"/>
      <c r="G656" s="400"/>
      <c r="H656" s="425"/>
      <c r="I656" s="425"/>
      <c r="J656" s="425"/>
      <c r="K656" s="425"/>
      <c r="L656" s="425"/>
      <c r="M656" s="425"/>
      <c r="N656" s="425"/>
      <c r="O656" s="425"/>
      <c r="P656" s="425"/>
      <c r="Q656" s="425"/>
      <c r="R656" s="425"/>
      <c r="S656" s="425"/>
      <c r="T656" s="425"/>
      <c r="U656" s="425"/>
      <c r="V656" s="425"/>
      <c r="W656" s="425"/>
      <c r="X656" s="426"/>
      <c r="Y656" s="200" t="s">
        <v>54</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4"/>
      <c r="B657" s="885"/>
      <c r="C657" s="889"/>
      <c r="D657" s="885"/>
      <c r="E657" s="460" t="s">
        <v>313</v>
      </c>
      <c r="F657" s="461"/>
      <c r="G657" s="462" t="s">
        <v>310</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526</v>
      </c>
      <c r="AJ657" s="463"/>
      <c r="AK657" s="463"/>
      <c r="AL657" s="260"/>
      <c r="AM657" s="463" t="s">
        <v>51</v>
      </c>
      <c r="AN657" s="463"/>
      <c r="AO657" s="463"/>
      <c r="AP657" s="260"/>
      <c r="AQ657" s="260" t="s">
        <v>304</v>
      </c>
      <c r="AR657" s="261"/>
      <c r="AS657" s="261"/>
      <c r="AT657" s="262"/>
      <c r="AU657" s="278" t="s">
        <v>231</v>
      </c>
      <c r="AV657" s="278"/>
      <c r="AW657" s="278"/>
      <c r="AX657" s="279"/>
      <c r="AY657">
        <f>COUNTA($G$659)</f>
        <v>0</v>
      </c>
    </row>
    <row r="658" spans="1:51" ht="18.75" hidden="1" customHeight="1" x14ac:dyDescent="0.15">
      <c r="A658" s="884"/>
      <c r="B658" s="885"/>
      <c r="C658" s="889"/>
      <c r="D658" s="885"/>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305</v>
      </c>
      <c r="AH658" s="226"/>
      <c r="AI658" s="464"/>
      <c r="AJ658" s="464"/>
      <c r="AK658" s="464"/>
      <c r="AL658" s="406"/>
      <c r="AM658" s="464"/>
      <c r="AN658" s="464"/>
      <c r="AO658" s="464"/>
      <c r="AP658" s="406"/>
      <c r="AQ658" s="223"/>
      <c r="AR658" s="224"/>
      <c r="AS658" s="225" t="s">
        <v>305</v>
      </c>
      <c r="AT658" s="226"/>
      <c r="AU658" s="224"/>
      <c r="AV658" s="224"/>
      <c r="AW658" s="225" t="s">
        <v>281</v>
      </c>
      <c r="AX658" s="251"/>
      <c r="AY658">
        <f>$AY$657</f>
        <v>0</v>
      </c>
    </row>
    <row r="659" spans="1:51" ht="23.25" hidden="1" customHeight="1" x14ac:dyDescent="0.15">
      <c r="A659" s="884"/>
      <c r="B659" s="885"/>
      <c r="C659" s="889"/>
      <c r="D659" s="885"/>
      <c r="E659" s="460"/>
      <c r="F659" s="461"/>
      <c r="G659" s="419"/>
      <c r="H659" s="420"/>
      <c r="I659" s="420"/>
      <c r="J659" s="420"/>
      <c r="K659" s="420"/>
      <c r="L659" s="420"/>
      <c r="M659" s="420"/>
      <c r="N659" s="420"/>
      <c r="O659" s="420"/>
      <c r="P659" s="420"/>
      <c r="Q659" s="420"/>
      <c r="R659" s="420"/>
      <c r="S659" s="420"/>
      <c r="T659" s="420"/>
      <c r="U659" s="420"/>
      <c r="V659" s="420"/>
      <c r="W659" s="420"/>
      <c r="X659" s="421"/>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4"/>
      <c r="B660" s="885"/>
      <c r="C660" s="889"/>
      <c r="D660" s="885"/>
      <c r="E660" s="460"/>
      <c r="F660" s="461"/>
      <c r="G660" s="422"/>
      <c r="H660" s="423"/>
      <c r="I660" s="423"/>
      <c r="J660" s="423"/>
      <c r="K660" s="423"/>
      <c r="L660" s="423"/>
      <c r="M660" s="423"/>
      <c r="N660" s="423"/>
      <c r="O660" s="423"/>
      <c r="P660" s="423"/>
      <c r="Q660" s="423"/>
      <c r="R660" s="423"/>
      <c r="S660" s="423"/>
      <c r="T660" s="423"/>
      <c r="U660" s="423"/>
      <c r="V660" s="423"/>
      <c r="W660" s="423"/>
      <c r="X660" s="424"/>
      <c r="Y660" s="200" t="s">
        <v>92</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4"/>
      <c r="B661" s="885"/>
      <c r="C661" s="889"/>
      <c r="D661" s="885"/>
      <c r="E661" s="460"/>
      <c r="F661" s="461"/>
      <c r="G661" s="400"/>
      <c r="H661" s="425"/>
      <c r="I661" s="425"/>
      <c r="J661" s="425"/>
      <c r="K661" s="425"/>
      <c r="L661" s="425"/>
      <c r="M661" s="425"/>
      <c r="N661" s="425"/>
      <c r="O661" s="425"/>
      <c r="P661" s="425"/>
      <c r="Q661" s="425"/>
      <c r="R661" s="425"/>
      <c r="S661" s="425"/>
      <c r="T661" s="425"/>
      <c r="U661" s="425"/>
      <c r="V661" s="425"/>
      <c r="W661" s="425"/>
      <c r="X661" s="426"/>
      <c r="Y661" s="200" t="s">
        <v>54</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4"/>
      <c r="B662" s="885"/>
      <c r="C662" s="889"/>
      <c r="D662" s="885"/>
      <c r="E662" s="460" t="s">
        <v>313</v>
      </c>
      <c r="F662" s="461"/>
      <c r="G662" s="462" t="s">
        <v>310</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526</v>
      </c>
      <c r="AJ662" s="463"/>
      <c r="AK662" s="463"/>
      <c r="AL662" s="260"/>
      <c r="AM662" s="463" t="s">
        <v>51</v>
      </c>
      <c r="AN662" s="463"/>
      <c r="AO662" s="463"/>
      <c r="AP662" s="260"/>
      <c r="AQ662" s="260" t="s">
        <v>304</v>
      </c>
      <c r="AR662" s="261"/>
      <c r="AS662" s="261"/>
      <c r="AT662" s="262"/>
      <c r="AU662" s="278" t="s">
        <v>231</v>
      </c>
      <c r="AV662" s="278"/>
      <c r="AW662" s="278"/>
      <c r="AX662" s="279"/>
      <c r="AY662">
        <f>COUNTA($G$664)</f>
        <v>0</v>
      </c>
    </row>
    <row r="663" spans="1:51" ht="18.75" hidden="1" customHeight="1" x14ac:dyDescent="0.15">
      <c r="A663" s="884"/>
      <c r="B663" s="885"/>
      <c r="C663" s="889"/>
      <c r="D663" s="885"/>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305</v>
      </c>
      <c r="AH663" s="226"/>
      <c r="AI663" s="464"/>
      <c r="AJ663" s="464"/>
      <c r="AK663" s="464"/>
      <c r="AL663" s="406"/>
      <c r="AM663" s="464"/>
      <c r="AN663" s="464"/>
      <c r="AO663" s="464"/>
      <c r="AP663" s="406"/>
      <c r="AQ663" s="223"/>
      <c r="AR663" s="224"/>
      <c r="AS663" s="225" t="s">
        <v>305</v>
      </c>
      <c r="AT663" s="226"/>
      <c r="AU663" s="224"/>
      <c r="AV663" s="224"/>
      <c r="AW663" s="225" t="s">
        <v>281</v>
      </c>
      <c r="AX663" s="251"/>
      <c r="AY663">
        <f>$AY$662</f>
        <v>0</v>
      </c>
    </row>
    <row r="664" spans="1:51" ht="23.25" hidden="1" customHeight="1" x14ac:dyDescent="0.15">
      <c r="A664" s="884"/>
      <c r="B664" s="885"/>
      <c r="C664" s="889"/>
      <c r="D664" s="885"/>
      <c r="E664" s="460"/>
      <c r="F664" s="461"/>
      <c r="G664" s="419"/>
      <c r="H664" s="420"/>
      <c r="I664" s="420"/>
      <c r="J664" s="420"/>
      <c r="K664" s="420"/>
      <c r="L664" s="420"/>
      <c r="M664" s="420"/>
      <c r="N664" s="420"/>
      <c r="O664" s="420"/>
      <c r="P664" s="420"/>
      <c r="Q664" s="420"/>
      <c r="R664" s="420"/>
      <c r="S664" s="420"/>
      <c r="T664" s="420"/>
      <c r="U664" s="420"/>
      <c r="V664" s="420"/>
      <c r="W664" s="420"/>
      <c r="X664" s="421"/>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4"/>
      <c r="B665" s="885"/>
      <c r="C665" s="889"/>
      <c r="D665" s="885"/>
      <c r="E665" s="460"/>
      <c r="F665" s="461"/>
      <c r="G665" s="422"/>
      <c r="H665" s="423"/>
      <c r="I665" s="423"/>
      <c r="J665" s="423"/>
      <c r="K665" s="423"/>
      <c r="L665" s="423"/>
      <c r="M665" s="423"/>
      <c r="N665" s="423"/>
      <c r="O665" s="423"/>
      <c r="P665" s="423"/>
      <c r="Q665" s="423"/>
      <c r="R665" s="423"/>
      <c r="S665" s="423"/>
      <c r="T665" s="423"/>
      <c r="U665" s="423"/>
      <c r="V665" s="423"/>
      <c r="W665" s="423"/>
      <c r="X665" s="424"/>
      <c r="Y665" s="200" t="s">
        <v>92</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4"/>
      <c r="B666" s="885"/>
      <c r="C666" s="889"/>
      <c r="D666" s="885"/>
      <c r="E666" s="460"/>
      <c r="F666" s="461"/>
      <c r="G666" s="400"/>
      <c r="H666" s="425"/>
      <c r="I666" s="425"/>
      <c r="J666" s="425"/>
      <c r="K666" s="425"/>
      <c r="L666" s="425"/>
      <c r="M666" s="425"/>
      <c r="N666" s="425"/>
      <c r="O666" s="425"/>
      <c r="P666" s="425"/>
      <c r="Q666" s="425"/>
      <c r="R666" s="425"/>
      <c r="S666" s="425"/>
      <c r="T666" s="425"/>
      <c r="U666" s="425"/>
      <c r="V666" s="425"/>
      <c r="W666" s="425"/>
      <c r="X666" s="426"/>
      <c r="Y666" s="200" t="s">
        <v>54</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4"/>
      <c r="B667" s="885"/>
      <c r="C667" s="889"/>
      <c r="D667" s="885"/>
      <c r="E667" s="460" t="s">
        <v>313</v>
      </c>
      <c r="F667" s="461"/>
      <c r="G667" s="462" t="s">
        <v>310</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526</v>
      </c>
      <c r="AJ667" s="463"/>
      <c r="AK667" s="463"/>
      <c r="AL667" s="260"/>
      <c r="AM667" s="463" t="s">
        <v>51</v>
      </c>
      <c r="AN667" s="463"/>
      <c r="AO667" s="463"/>
      <c r="AP667" s="260"/>
      <c r="AQ667" s="260" t="s">
        <v>304</v>
      </c>
      <c r="AR667" s="261"/>
      <c r="AS667" s="261"/>
      <c r="AT667" s="262"/>
      <c r="AU667" s="278" t="s">
        <v>231</v>
      </c>
      <c r="AV667" s="278"/>
      <c r="AW667" s="278"/>
      <c r="AX667" s="279"/>
      <c r="AY667">
        <f>COUNTA($G$669)</f>
        <v>0</v>
      </c>
    </row>
    <row r="668" spans="1:51" ht="18.75" hidden="1" customHeight="1" x14ac:dyDescent="0.15">
      <c r="A668" s="884"/>
      <c r="B668" s="885"/>
      <c r="C668" s="889"/>
      <c r="D668" s="885"/>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305</v>
      </c>
      <c r="AH668" s="226"/>
      <c r="AI668" s="464"/>
      <c r="AJ668" s="464"/>
      <c r="AK668" s="464"/>
      <c r="AL668" s="406"/>
      <c r="AM668" s="464"/>
      <c r="AN668" s="464"/>
      <c r="AO668" s="464"/>
      <c r="AP668" s="406"/>
      <c r="AQ668" s="223"/>
      <c r="AR668" s="224"/>
      <c r="AS668" s="225" t="s">
        <v>305</v>
      </c>
      <c r="AT668" s="226"/>
      <c r="AU668" s="224"/>
      <c r="AV668" s="224"/>
      <c r="AW668" s="225" t="s">
        <v>281</v>
      </c>
      <c r="AX668" s="251"/>
      <c r="AY668">
        <f>$AY$667</f>
        <v>0</v>
      </c>
    </row>
    <row r="669" spans="1:51" ht="23.25" hidden="1" customHeight="1" x14ac:dyDescent="0.15">
      <c r="A669" s="884"/>
      <c r="B669" s="885"/>
      <c r="C669" s="889"/>
      <c r="D669" s="885"/>
      <c r="E669" s="460"/>
      <c r="F669" s="461"/>
      <c r="G669" s="419"/>
      <c r="H669" s="420"/>
      <c r="I669" s="420"/>
      <c r="J669" s="420"/>
      <c r="K669" s="420"/>
      <c r="L669" s="420"/>
      <c r="M669" s="420"/>
      <c r="N669" s="420"/>
      <c r="O669" s="420"/>
      <c r="P669" s="420"/>
      <c r="Q669" s="420"/>
      <c r="R669" s="420"/>
      <c r="S669" s="420"/>
      <c r="T669" s="420"/>
      <c r="U669" s="420"/>
      <c r="V669" s="420"/>
      <c r="W669" s="420"/>
      <c r="X669" s="421"/>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4"/>
      <c r="B670" s="885"/>
      <c r="C670" s="889"/>
      <c r="D670" s="885"/>
      <c r="E670" s="460"/>
      <c r="F670" s="461"/>
      <c r="G670" s="422"/>
      <c r="H670" s="423"/>
      <c r="I670" s="423"/>
      <c r="J670" s="423"/>
      <c r="K670" s="423"/>
      <c r="L670" s="423"/>
      <c r="M670" s="423"/>
      <c r="N670" s="423"/>
      <c r="O670" s="423"/>
      <c r="P670" s="423"/>
      <c r="Q670" s="423"/>
      <c r="R670" s="423"/>
      <c r="S670" s="423"/>
      <c r="T670" s="423"/>
      <c r="U670" s="423"/>
      <c r="V670" s="423"/>
      <c r="W670" s="423"/>
      <c r="X670" s="424"/>
      <c r="Y670" s="200" t="s">
        <v>92</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4"/>
      <c r="B671" s="885"/>
      <c r="C671" s="889"/>
      <c r="D671" s="885"/>
      <c r="E671" s="460"/>
      <c r="F671" s="461"/>
      <c r="G671" s="400"/>
      <c r="H671" s="425"/>
      <c r="I671" s="425"/>
      <c r="J671" s="425"/>
      <c r="K671" s="425"/>
      <c r="L671" s="425"/>
      <c r="M671" s="425"/>
      <c r="N671" s="425"/>
      <c r="O671" s="425"/>
      <c r="P671" s="425"/>
      <c r="Q671" s="425"/>
      <c r="R671" s="425"/>
      <c r="S671" s="425"/>
      <c r="T671" s="425"/>
      <c r="U671" s="425"/>
      <c r="V671" s="425"/>
      <c r="W671" s="425"/>
      <c r="X671" s="426"/>
      <c r="Y671" s="200" t="s">
        <v>54</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4"/>
      <c r="B672" s="885"/>
      <c r="C672" s="889"/>
      <c r="D672" s="885"/>
      <c r="E672" s="460" t="s">
        <v>314</v>
      </c>
      <c r="F672" s="461"/>
      <c r="G672" s="462" t="s">
        <v>312</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526</v>
      </c>
      <c r="AJ672" s="463"/>
      <c r="AK672" s="463"/>
      <c r="AL672" s="260"/>
      <c r="AM672" s="463" t="s">
        <v>51</v>
      </c>
      <c r="AN672" s="463"/>
      <c r="AO672" s="463"/>
      <c r="AP672" s="260"/>
      <c r="AQ672" s="260" t="s">
        <v>304</v>
      </c>
      <c r="AR672" s="261"/>
      <c r="AS672" s="261"/>
      <c r="AT672" s="262"/>
      <c r="AU672" s="278" t="s">
        <v>231</v>
      </c>
      <c r="AV672" s="278"/>
      <c r="AW672" s="278"/>
      <c r="AX672" s="279"/>
      <c r="AY672">
        <f>COUNTA($G$674)</f>
        <v>0</v>
      </c>
    </row>
    <row r="673" spans="1:51" ht="18.75" hidden="1" customHeight="1" x14ac:dyDescent="0.15">
      <c r="A673" s="884"/>
      <c r="B673" s="885"/>
      <c r="C673" s="889"/>
      <c r="D673" s="885"/>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305</v>
      </c>
      <c r="AH673" s="226"/>
      <c r="AI673" s="464"/>
      <c r="AJ673" s="464"/>
      <c r="AK673" s="464"/>
      <c r="AL673" s="406"/>
      <c r="AM673" s="464"/>
      <c r="AN673" s="464"/>
      <c r="AO673" s="464"/>
      <c r="AP673" s="406"/>
      <c r="AQ673" s="223"/>
      <c r="AR673" s="224"/>
      <c r="AS673" s="225" t="s">
        <v>305</v>
      </c>
      <c r="AT673" s="226"/>
      <c r="AU673" s="224"/>
      <c r="AV673" s="224"/>
      <c r="AW673" s="225" t="s">
        <v>281</v>
      </c>
      <c r="AX673" s="251"/>
      <c r="AY673">
        <f>$AY$672</f>
        <v>0</v>
      </c>
    </row>
    <row r="674" spans="1:51" ht="23.25" hidden="1" customHeight="1" x14ac:dyDescent="0.15">
      <c r="A674" s="884"/>
      <c r="B674" s="885"/>
      <c r="C674" s="889"/>
      <c r="D674" s="885"/>
      <c r="E674" s="460"/>
      <c r="F674" s="461"/>
      <c r="G674" s="419"/>
      <c r="H674" s="420"/>
      <c r="I674" s="420"/>
      <c r="J674" s="420"/>
      <c r="K674" s="420"/>
      <c r="L674" s="420"/>
      <c r="M674" s="420"/>
      <c r="N674" s="420"/>
      <c r="O674" s="420"/>
      <c r="P674" s="420"/>
      <c r="Q674" s="420"/>
      <c r="R674" s="420"/>
      <c r="S674" s="420"/>
      <c r="T674" s="420"/>
      <c r="U674" s="420"/>
      <c r="V674" s="420"/>
      <c r="W674" s="420"/>
      <c r="X674" s="421"/>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4"/>
      <c r="B675" s="885"/>
      <c r="C675" s="889"/>
      <c r="D675" s="885"/>
      <c r="E675" s="460"/>
      <c r="F675" s="461"/>
      <c r="G675" s="422"/>
      <c r="H675" s="423"/>
      <c r="I675" s="423"/>
      <c r="J675" s="423"/>
      <c r="K675" s="423"/>
      <c r="L675" s="423"/>
      <c r="M675" s="423"/>
      <c r="N675" s="423"/>
      <c r="O675" s="423"/>
      <c r="P675" s="423"/>
      <c r="Q675" s="423"/>
      <c r="R675" s="423"/>
      <c r="S675" s="423"/>
      <c r="T675" s="423"/>
      <c r="U675" s="423"/>
      <c r="V675" s="423"/>
      <c r="W675" s="423"/>
      <c r="X675" s="424"/>
      <c r="Y675" s="200" t="s">
        <v>92</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4"/>
      <c r="B676" s="885"/>
      <c r="C676" s="889"/>
      <c r="D676" s="885"/>
      <c r="E676" s="460"/>
      <c r="F676" s="461"/>
      <c r="G676" s="400"/>
      <c r="H676" s="425"/>
      <c r="I676" s="425"/>
      <c r="J676" s="425"/>
      <c r="K676" s="425"/>
      <c r="L676" s="425"/>
      <c r="M676" s="425"/>
      <c r="N676" s="425"/>
      <c r="O676" s="425"/>
      <c r="P676" s="425"/>
      <c r="Q676" s="425"/>
      <c r="R676" s="425"/>
      <c r="S676" s="425"/>
      <c r="T676" s="425"/>
      <c r="U676" s="425"/>
      <c r="V676" s="425"/>
      <c r="W676" s="425"/>
      <c r="X676" s="426"/>
      <c r="Y676" s="200" t="s">
        <v>54</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4"/>
      <c r="B677" s="885"/>
      <c r="C677" s="889"/>
      <c r="D677" s="885"/>
      <c r="E677" s="460" t="s">
        <v>314</v>
      </c>
      <c r="F677" s="461"/>
      <c r="G677" s="462" t="s">
        <v>312</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526</v>
      </c>
      <c r="AJ677" s="463"/>
      <c r="AK677" s="463"/>
      <c r="AL677" s="260"/>
      <c r="AM677" s="463" t="s">
        <v>51</v>
      </c>
      <c r="AN677" s="463"/>
      <c r="AO677" s="463"/>
      <c r="AP677" s="260"/>
      <c r="AQ677" s="260" t="s">
        <v>304</v>
      </c>
      <c r="AR677" s="261"/>
      <c r="AS677" s="261"/>
      <c r="AT677" s="262"/>
      <c r="AU677" s="278" t="s">
        <v>231</v>
      </c>
      <c r="AV677" s="278"/>
      <c r="AW677" s="278"/>
      <c r="AX677" s="279"/>
      <c r="AY677">
        <f>COUNTA($G$679)</f>
        <v>0</v>
      </c>
    </row>
    <row r="678" spans="1:51" ht="18.75" hidden="1" customHeight="1" x14ac:dyDescent="0.15">
      <c r="A678" s="884"/>
      <c r="B678" s="885"/>
      <c r="C678" s="889"/>
      <c r="D678" s="885"/>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305</v>
      </c>
      <c r="AH678" s="226"/>
      <c r="AI678" s="464"/>
      <c r="AJ678" s="464"/>
      <c r="AK678" s="464"/>
      <c r="AL678" s="406"/>
      <c r="AM678" s="464"/>
      <c r="AN678" s="464"/>
      <c r="AO678" s="464"/>
      <c r="AP678" s="406"/>
      <c r="AQ678" s="223"/>
      <c r="AR678" s="224"/>
      <c r="AS678" s="225" t="s">
        <v>305</v>
      </c>
      <c r="AT678" s="226"/>
      <c r="AU678" s="224"/>
      <c r="AV678" s="224"/>
      <c r="AW678" s="225" t="s">
        <v>281</v>
      </c>
      <c r="AX678" s="251"/>
      <c r="AY678">
        <f>$AY$677</f>
        <v>0</v>
      </c>
    </row>
    <row r="679" spans="1:51" ht="23.25" hidden="1" customHeight="1" x14ac:dyDescent="0.15">
      <c r="A679" s="884"/>
      <c r="B679" s="885"/>
      <c r="C679" s="889"/>
      <c r="D679" s="885"/>
      <c r="E679" s="460"/>
      <c r="F679" s="461"/>
      <c r="G679" s="419"/>
      <c r="H679" s="420"/>
      <c r="I679" s="420"/>
      <c r="J679" s="420"/>
      <c r="K679" s="420"/>
      <c r="L679" s="420"/>
      <c r="M679" s="420"/>
      <c r="N679" s="420"/>
      <c r="O679" s="420"/>
      <c r="P679" s="420"/>
      <c r="Q679" s="420"/>
      <c r="R679" s="420"/>
      <c r="S679" s="420"/>
      <c r="T679" s="420"/>
      <c r="U679" s="420"/>
      <c r="V679" s="420"/>
      <c r="W679" s="420"/>
      <c r="X679" s="421"/>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4"/>
      <c r="B680" s="885"/>
      <c r="C680" s="889"/>
      <c r="D680" s="885"/>
      <c r="E680" s="460"/>
      <c r="F680" s="461"/>
      <c r="G680" s="422"/>
      <c r="H680" s="423"/>
      <c r="I680" s="423"/>
      <c r="J680" s="423"/>
      <c r="K680" s="423"/>
      <c r="L680" s="423"/>
      <c r="M680" s="423"/>
      <c r="N680" s="423"/>
      <c r="O680" s="423"/>
      <c r="P680" s="423"/>
      <c r="Q680" s="423"/>
      <c r="R680" s="423"/>
      <c r="S680" s="423"/>
      <c r="T680" s="423"/>
      <c r="U680" s="423"/>
      <c r="V680" s="423"/>
      <c r="W680" s="423"/>
      <c r="X680" s="424"/>
      <c r="Y680" s="200" t="s">
        <v>92</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4"/>
      <c r="B681" s="885"/>
      <c r="C681" s="889"/>
      <c r="D681" s="885"/>
      <c r="E681" s="460"/>
      <c r="F681" s="461"/>
      <c r="G681" s="400"/>
      <c r="H681" s="425"/>
      <c r="I681" s="425"/>
      <c r="J681" s="425"/>
      <c r="K681" s="425"/>
      <c r="L681" s="425"/>
      <c r="M681" s="425"/>
      <c r="N681" s="425"/>
      <c r="O681" s="425"/>
      <c r="P681" s="425"/>
      <c r="Q681" s="425"/>
      <c r="R681" s="425"/>
      <c r="S681" s="425"/>
      <c r="T681" s="425"/>
      <c r="U681" s="425"/>
      <c r="V681" s="425"/>
      <c r="W681" s="425"/>
      <c r="X681" s="426"/>
      <c r="Y681" s="200" t="s">
        <v>54</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4"/>
      <c r="B682" s="885"/>
      <c r="C682" s="889"/>
      <c r="D682" s="885"/>
      <c r="E682" s="460" t="s">
        <v>314</v>
      </c>
      <c r="F682" s="461"/>
      <c r="G682" s="462" t="s">
        <v>312</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526</v>
      </c>
      <c r="AJ682" s="463"/>
      <c r="AK682" s="463"/>
      <c r="AL682" s="260"/>
      <c r="AM682" s="463" t="s">
        <v>51</v>
      </c>
      <c r="AN682" s="463"/>
      <c r="AO682" s="463"/>
      <c r="AP682" s="260"/>
      <c r="AQ682" s="260" t="s">
        <v>304</v>
      </c>
      <c r="AR682" s="261"/>
      <c r="AS682" s="261"/>
      <c r="AT682" s="262"/>
      <c r="AU682" s="278" t="s">
        <v>231</v>
      </c>
      <c r="AV682" s="278"/>
      <c r="AW682" s="278"/>
      <c r="AX682" s="279"/>
      <c r="AY682">
        <f>COUNTA($G$684)</f>
        <v>0</v>
      </c>
    </row>
    <row r="683" spans="1:51" ht="18.75" hidden="1" customHeight="1" x14ac:dyDescent="0.15">
      <c r="A683" s="884"/>
      <c r="B683" s="885"/>
      <c r="C683" s="889"/>
      <c r="D683" s="885"/>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305</v>
      </c>
      <c r="AH683" s="226"/>
      <c r="AI683" s="464"/>
      <c r="AJ683" s="464"/>
      <c r="AK683" s="464"/>
      <c r="AL683" s="406"/>
      <c r="AM683" s="464"/>
      <c r="AN683" s="464"/>
      <c r="AO683" s="464"/>
      <c r="AP683" s="406"/>
      <c r="AQ683" s="223"/>
      <c r="AR683" s="224"/>
      <c r="AS683" s="225" t="s">
        <v>305</v>
      </c>
      <c r="AT683" s="226"/>
      <c r="AU683" s="224"/>
      <c r="AV683" s="224"/>
      <c r="AW683" s="225" t="s">
        <v>281</v>
      </c>
      <c r="AX683" s="251"/>
      <c r="AY683">
        <f>$AY$682</f>
        <v>0</v>
      </c>
    </row>
    <row r="684" spans="1:51" ht="23.25" hidden="1" customHeight="1" x14ac:dyDescent="0.15">
      <c r="A684" s="884"/>
      <c r="B684" s="885"/>
      <c r="C684" s="889"/>
      <c r="D684" s="885"/>
      <c r="E684" s="460"/>
      <c r="F684" s="461"/>
      <c r="G684" s="419"/>
      <c r="H684" s="420"/>
      <c r="I684" s="420"/>
      <c r="J684" s="420"/>
      <c r="K684" s="420"/>
      <c r="L684" s="420"/>
      <c r="M684" s="420"/>
      <c r="N684" s="420"/>
      <c r="O684" s="420"/>
      <c r="P684" s="420"/>
      <c r="Q684" s="420"/>
      <c r="R684" s="420"/>
      <c r="S684" s="420"/>
      <c r="T684" s="420"/>
      <c r="U684" s="420"/>
      <c r="V684" s="420"/>
      <c r="W684" s="420"/>
      <c r="X684" s="421"/>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4"/>
      <c r="B685" s="885"/>
      <c r="C685" s="889"/>
      <c r="D685" s="885"/>
      <c r="E685" s="460"/>
      <c r="F685" s="461"/>
      <c r="G685" s="422"/>
      <c r="H685" s="423"/>
      <c r="I685" s="423"/>
      <c r="J685" s="423"/>
      <c r="K685" s="423"/>
      <c r="L685" s="423"/>
      <c r="M685" s="423"/>
      <c r="N685" s="423"/>
      <c r="O685" s="423"/>
      <c r="P685" s="423"/>
      <c r="Q685" s="423"/>
      <c r="R685" s="423"/>
      <c r="S685" s="423"/>
      <c r="T685" s="423"/>
      <c r="U685" s="423"/>
      <c r="V685" s="423"/>
      <c r="W685" s="423"/>
      <c r="X685" s="424"/>
      <c r="Y685" s="200" t="s">
        <v>92</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4"/>
      <c r="B686" s="885"/>
      <c r="C686" s="889"/>
      <c r="D686" s="885"/>
      <c r="E686" s="460"/>
      <c r="F686" s="461"/>
      <c r="G686" s="400"/>
      <c r="H686" s="425"/>
      <c r="I686" s="425"/>
      <c r="J686" s="425"/>
      <c r="K686" s="425"/>
      <c r="L686" s="425"/>
      <c r="M686" s="425"/>
      <c r="N686" s="425"/>
      <c r="O686" s="425"/>
      <c r="P686" s="425"/>
      <c r="Q686" s="425"/>
      <c r="R686" s="425"/>
      <c r="S686" s="425"/>
      <c r="T686" s="425"/>
      <c r="U686" s="425"/>
      <c r="V686" s="425"/>
      <c r="W686" s="425"/>
      <c r="X686" s="426"/>
      <c r="Y686" s="200" t="s">
        <v>54</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4"/>
      <c r="B687" s="885"/>
      <c r="C687" s="889"/>
      <c r="D687" s="885"/>
      <c r="E687" s="460" t="s">
        <v>314</v>
      </c>
      <c r="F687" s="461"/>
      <c r="G687" s="462" t="s">
        <v>312</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526</v>
      </c>
      <c r="AJ687" s="463"/>
      <c r="AK687" s="463"/>
      <c r="AL687" s="260"/>
      <c r="AM687" s="463" t="s">
        <v>51</v>
      </c>
      <c r="AN687" s="463"/>
      <c r="AO687" s="463"/>
      <c r="AP687" s="260"/>
      <c r="AQ687" s="260" t="s">
        <v>304</v>
      </c>
      <c r="AR687" s="261"/>
      <c r="AS687" s="261"/>
      <c r="AT687" s="262"/>
      <c r="AU687" s="278" t="s">
        <v>231</v>
      </c>
      <c r="AV687" s="278"/>
      <c r="AW687" s="278"/>
      <c r="AX687" s="279"/>
      <c r="AY687">
        <f>COUNTA($G$689)</f>
        <v>0</v>
      </c>
    </row>
    <row r="688" spans="1:51" ht="18.75" hidden="1" customHeight="1" x14ac:dyDescent="0.15">
      <c r="A688" s="884"/>
      <c r="B688" s="885"/>
      <c r="C688" s="889"/>
      <c r="D688" s="885"/>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305</v>
      </c>
      <c r="AH688" s="226"/>
      <c r="AI688" s="464"/>
      <c r="AJ688" s="464"/>
      <c r="AK688" s="464"/>
      <c r="AL688" s="406"/>
      <c r="AM688" s="464"/>
      <c r="AN688" s="464"/>
      <c r="AO688" s="464"/>
      <c r="AP688" s="406"/>
      <c r="AQ688" s="223"/>
      <c r="AR688" s="224"/>
      <c r="AS688" s="225" t="s">
        <v>305</v>
      </c>
      <c r="AT688" s="226"/>
      <c r="AU688" s="224"/>
      <c r="AV688" s="224"/>
      <c r="AW688" s="225" t="s">
        <v>281</v>
      </c>
      <c r="AX688" s="251"/>
      <c r="AY688">
        <f>$AY$687</f>
        <v>0</v>
      </c>
    </row>
    <row r="689" spans="1:51" ht="23.25" hidden="1" customHeight="1" x14ac:dyDescent="0.15">
      <c r="A689" s="884"/>
      <c r="B689" s="885"/>
      <c r="C689" s="889"/>
      <c r="D689" s="885"/>
      <c r="E689" s="460"/>
      <c r="F689" s="461"/>
      <c r="G689" s="419"/>
      <c r="H689" s="420"/>
      <c r="I689" s="420"/>
      <c r="J689" s="420"/>
      <c r="K689" s="420"/>
      <c r="L689" s="420"/>
      <c r="M689" s="420"/>
      <c r="N689" s="420"/>
      <c r="O689" s="420"/>
      <c r="P689" s="420"/>
      <c r="Q689" s="420"/>
      <c r="R689" s="420"/>
      <c r="S689" s="420"/>
      <c r="T689" s="420"/>
      <c r="U689" s="420"/>
      <c r="V689" s="420"/>
      <c r="W689" s="420"/>
      <c r="X689" s="421"/>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4"/>
      <c r="B690" s="885"/>
      <c r="C690" s="889"/>
      <c r="D690" s="885"/>
      <c r="E690" s="460"/>
      <c r="F690" s="461"/>
      <c r="G690" s="422"/>
      <c r="H690" s="423"/>
      <c r="I690" s="423"/>
      <c r="J690" s="423"/>
      <c r="K690" s="423"/>
      <c r="L690" s="423"/>
      <c r="M690" s="423"/>
      <c r="N690" s="423"/>
      <c r="O690" s="423"/>
      <c r="P690" s="423"/>
      <c r="Q690" s="423"/>
      <c r="R690" s="423"/>
      <c r="S690" s="423"/>
      <c r="T690" s="423"/>
      <c r="U690" s="423"/>
      <c r="V690" s="423"/>
      <c r="W690" s="423"/>
      <c r="X690" s="424"/>
      <c r="Y690" s="200" t="s">
        <v>92</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4"/>
      <c r="B691" s="885"/>
      <c r="C691" s="889"/>
      <c r="D691" s="885"/>
      <c r="E691" s="460"/>
      <c r="F691" s="461"/>
      <c r="G691" s="400"/>
      <c r="H691" s="425"/>
      <c r="I691" s="425"/>
      <c r="J691" s="425"/>
      <c r="K691" s="425"/>
      <c r="L691" s="425"/>
      <c r="M691" s="425"/>
      <c r="N691" s="425"/>
      <c r="O691" s="425"/>
      <c r="P691" s="425"/>
      <c r="Q691" s="425"/>
      <c r="R691" s="425"/>
      <c r="S691" s="425"/>
      <c r="T691" s="425"/>
      <c r="U691" s="425"/>
      <c r="V691" s="425"/>
      <c r="W691" s="425"/>
      <c r="X691" s="426"/>
      <c r="Y691" s="200" t="s">
        <v>54</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4"/>
      <c r="B692" s="885"/>
      <c r="C692" s="889"/>
      <c r="D692" s="885"/>
      <c r="E692" s="460" t="s">
        <v>314</v>
      </c>
      <c r="F692" s="461"/>
      <c r="G692" s="462" t="s">
        <v>312</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526</v>
      </c>
      <c r="AJ692" s="463"/>
      <c r="AK692" s="463"/>
      <c r="AL692" s="260"/>
      <c r="AM692" s="463" t="s">
        <v>51</v>
      </c>
      <c r="AN692" s="463"/>
      <c r="AO692" s="463"/>
      <c r="AP692" s="260"/>
      <c r="AQ692" s="260" t="s">
        <v>304</v>
      </c>
      <c r="AR692" s="261"/>
      <c r="AS692" s="261"/>
      <c r="AT692" s="262"/>
      <c r="AU692" s="278" t="s">
        <v>231</v>
      </c>
      <c r="AV692" s="278"/>
      <c r="AW692" s="278"/>
      <c r="AX692" s="279"/>
      <c r="AY692">
        <f>COUNTA($G$694)</f>
        <v>0</v>
      </c>
    </row>
    <row r="693" spans="1:51" ht="18.75" hidden="1" customHeight="1" x14ac:dyDescent="0.15">
      <c r="A693" s="884"/>
      <c r="B693" s="885"/>
      <c r="C693" s="889"/>
      <c r="D693" s="885"/>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305</v>
      </c>
      <c r="AH693" s="226"/>
      <c r="AI693" s="464"/>
      <c r="AJ693" s="464"/>
      <c r="AK693" s="464"/>
      <c r="AL693" s="406"/>
      <c r="AM693" s="464"/>
      <c r="AN693" s="464"/>
      <c r="AO693" s="464"/>
      <c r="AP693" s="406"/>
      <c r="AQ693" s="223"/>
      <c r="AR693" s="224"/>
      <c r="AS693" s="225" t="s">
        <v>305</v>
      </c>
      <c r="AT693" s="226"/>
      <c r="AU693" s="224"/>
      <c r="AV693" s="224"/>
      <c r="AW693" s="225" t="s">
        <v>281</v>
      </c>
      <c r="AX693" s="251"/>
      <c r="AY693">
        <f>$AY$692</f>
        <v>0</v>
      </c>
    </row>
    <row r="694" spans="1:51" ht="23.25" hidden="1" customHeight="1" x14ac:dyDescent="0.15">
      <c r="A694" s="884"/>
      <c r="B694" s="885"/>
      <c r="C694" s="889"/>
      <c r="D694" s="885"/>
      <c r="E694" s="460"/>
      <c r="F694" s="461"/>
      <c r="G694" s="419"/>
      <c r="H694" s="420"/>
      <c r="I694" s="420"/>
      <c r="J694" s="420"/>
      <c r="K694" s="420"/>
      <c r="L694" s="420"/>
      <c r="M694" s="420"/>
      <c r="N694" s="420"/>
      <c r="O694" s="420"/>
      <c r="P694" s="420"/>
      <c r="Q694" s="420"/>
      <c r="R694" s="420"/>
      <c r="S694" s="420"/>
      <c r="T694" s="420"/>
      <c r="U694" s="420"/>
      <c r="V694" s="420"/>
      <c r="W694" s="420"/>
      <c r="X694" s="421"/>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4"/>
      <c r="B695" s="885"/>
      <c r="C695" s="889"/>
      <c r="D695" s="885"/>
      <c r="E695" s="460"/>
      <c r="F695" s="461"/>
      <c r="G695" s="422"/>
      <c r="H695" s="423"/>
      <c r="I695" s="423"/>
      <c r="J695" s="423"/>
      <c r="K695" s="423"/>
      <c r="L695" s="423"/>
      <c r="M695" s="423"/>
      <c r="N695" s="423"/>
      <c r="O695" s="423"/>
      <c r="P695" s="423"/>
      <c r="Q695" s="423"/>
      <c r="R695" s="423"/>
      <c r="S695" s="423"/>
      <c r="T695" s="423"/>
      <c r="U695" s="423"/>
      <c r="V695" s="423"/>
      <c r="W695" s="423"/>
      <c r="X695" s="424"/>
      <c r="Y695" s="200" t="s">
        <v>92</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4"/>
      <c r="B696" s="885"/>
      <c r="C696" s="889"/>
      <c r="D696" s="885"/>
      <c r="E696" s="460"/>
      <c r="F696" s="461"/>
      <c r="G696" s="400"/>
      <c r="H696" s="425"/>
      <c r="I696" s="425"/>
      <c r="J696" s="425"/>
      <c r="K696" s="425"/>
      <c r="L696" s="425"/>
      <c r="M696" s="425"/>
      <c r="N696" s="425"/>
      <c r="O696" s="425"/>
      <c r="P696" s="425"/>
      <c r="Q696" s="425"/>
      <c r="R696" s="425"/>
      <c r="S696" s="425"/>
      <c r="T696" s="425"/>
      <c r="U696" s="425"/>
      <c r="V696" s="425"/>
      <c r="W696" s="425"/>
      <c r="X696" s="426"/>
      <c r="Y696" s="200" t="s">
        <v>54</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4"/>
      <c r="B697" s="885"/>
      <c r="C697" s="889"/>
      <c r="D697" s="885"/>
      <c r="E697" s="416" t="s">
        <v>139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4"/>
      <c r="B698" s="885"/>
      <c r="C698" s="889"/>
      <c r="D698" s="88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6"/>
      <c r="B699" s="887"/>
      <c r="C699" s="897"/>
      <c r="D699" s="88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39" t="s">
        <v>236</v>
      </c>
      <c r="B702" s="840"/>
      <c r="C702" s="476" t="s">
        <v>238</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651</v>
      </c>
      <c r="AE702" s="480"/>
      <c r="AF702" s="480"/>
      <c r="AG702" s="481" t="s">
        <v>652</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41"/>
      <c r="B703" s="842"/>
      <c r="C703" s="484" t="s">
        <v>98</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651</v>
      </c>
      <c r="AE703" s="488"/>
      <c r="AF703" s="488"/>
      <c r="AG703" s="489" t="s">
        <v>271</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43"/>
      <c r="B704" s="844"/>
      <c r="C704" s="492" t="s">
        <v>242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651</v>
      </c>
      <c r="AE704" s="496"/>
      <c r="AF704" s="496"/>
      <c r="AG704" s="429" t="s">
        <v>409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9" t="s">
        <v>102</v>
      </c>
      <c r="B705" s="898"/>
      <c r="C705" s="498" t="s">
        <v>106</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495</v>
      </c>
      <c r="AE705" s="503"/>
      <c r="AF705" s="503"/>
      <c r="AG705" s="427" t="s">
        <v>441</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1"/>
      <c r="B706" s="899"/>
      <c r="C706" s="845"/>
      <c r="D706" s="846"/>
      <c r="E706" s="504" t="s">
        <v>130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550</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1"/>
      <c r="B707" s="899"/>
      <c r="C707" s="847"/>
      <c r="D707" s="848"/>
      <c r="E707" s="508" t="s">
        <v>381</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1"/>
      <c r="B708" s="852"/>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651</v>
      </c>
      <c r="AE708" s="516"/>
      <c r="AF708" s="516"/>
      <c r="AG708" s="517" t="s">
        <v>653</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1"/>
      <c r="B709" s="852"/>
      <c r="C709" s="520" t="s">
        <v>205</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651</v>
      </c>
      <c r="AE709" s="488"/>
      <c r="AF709" s="488"/>
      <c r="AG709" s="489" t="s">
        <v>293</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1"/>
      <c r="B710" s="852"/>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495</v>
      </c>
      <c r="AE710" s="488"/>
      <c r="AF710" s="488"/>
      <c r="AG710" s="489" t="s">
        <v>441</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1"/>
      <c r="B711" s="852"/>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651</v>
      </c>
      <c r="AE711" s="488"/>
      <c r="AF711" s="488"/>
      <c r="AG711" s="489" t="s">
        <v>293</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1"/>
      <c r="B712" s="852"/>
      <c r="C712" s="520" t="s">
        <v>335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495</v>
      </c>
      <c r="AE712" s="496"/>
      <c r="AF712" s="496"/>
      <c r="AG712" s="522" t="s">
        <v>441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1"/>
      <c r="B713" s="852"/>
      <c r="C713" s="525" t="s">
        <v>345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651</v>
      </c>
      <c r="AE713" s="488"/>
      <c r="AF713" s="507"/>
      <c r="AG713" s="489" t="s">
        <v>654</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3"/>
      <c r="B714" s="854"/>
      <c r="C714" s="528" t="s">
        <v>294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651</v>
      </c>
      <c r="AE714" s="532"/>
      <c r="AF714" s="533"/>
      <c r="AG714" s="534" t="s">
        <v>655</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9" t="s">
        <v>103</v>
      </c>
      <c r="B715" s="850"/>
      <c r="C715" s="537" t="s">
        <v>394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651</v>
      </c>
      <c r="AE715" s="516"/>
      <c r="AF715" s="540"/>
      <c r="AG715" s="517" t="s">
        <v>117</v>
      </c>
      <c r="AH715" s="518"/>
      <c r="AI715" s="518"/>
      <c r="AJ715" s="518"/>
      <c r="AK715" s="518"/>
      <c r="AL715" s="518"/>
      <c r="AM715" s="518"/>
      <c r="AN715" s="518"/>
      <c r="AO715" s="518"/>
      <c r="AP715" s="518"/>
      <c r="AQ715" s="518"/>
      <c r="AR715" s="518"/>
      <c r="AS715" s="518"/>
      <c r="AT715" s="518"/>
      <c r="AU715" s="518"/>
      <c r="AV715" s="518"/>
      <c r="AW715" s="518"/>
      <c r="AX715" s="519"/>
    </row>
    <row r="716" spans="1:50" ht="46.5" customHeight="1" x14ac:dyDescent="0.15">
      <c r="A716" s="851"/>
      <c r="B716" s="852"/>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651</v>
      </c>
      <c r="AE716" s="545"/>
      <c r="AF716" s="545"/>
      <c r="AG716" s="489" t="s">
        <v>656</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1"/>
      <c r="B717" s="852"/>
      <c r="C717" s="520" t="s">
        <v>316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651</v>
      </c>
      <c r="AE717" s="488"/>
      <c r="AF717" s="488"/>
      <c r="AG717" s="489" t="s">
        <v>692</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3"/>
      <c r="B718" s="854"/>
      <c r="C718" s="520" t="s">
        <v>109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651</v>
      </c>
      <c r="AE718" s="488"/>
      <c r="AF718" s="488"/>
      <c r="AG718" s="431" t="s">
        <v>199</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0" t="s">
        <v>63</v>
      </c>
      <c r="B719" s="901"/>
      <c r="C719" s="546" t="s">
        <v>244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495</v>
      </c>
      <c r="AE719" s="516"/>
      <c r="AF719" s="516"/>
      <c r="AG719" s="427" t="s">
        <v>694</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2"/>
      <c r="B720" s="903"/>
      <c r="C720" s="548" t="s">
        <v>260</v>
      </c>
      <c r="D720" s="549"/>
      <c r="E720" s="549"/>
      <c r="F720" s="550"/>
      <c r="G720" s="551" t="s">
        <v>59</v>
      </c>
      <c r="H720" s="549"/>
      <c r="I720" s="549"/>
      <c r="J720" s="549"/>
      <c r="K720" s="549"/>
      <c r="L720" s="549"/>
      <c r="M720" s="549"/>
      <c r="N720" s="551" t="s">
        <v>273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0.100000000000001" customHeight="1" x14ac:dyDescent="0.15">
      <c r="A721" s="902"/>
      <c r="B721" s="903"/>
      <c r="C721" s="553"/>
      <c r="D721" s="554"/>
      <c r="E721" s="554"/>
      <c r="F721" s="555"/>
      <c r="G721" s="556"/>
      <c r="H721" s="557"/>
      <c r="I721" s="21" t="str">
        <f>IF(OR(G721="　",G721=""),"","-")</f>
        <v/>
      </c>
      <c r="J721" s="558"/>
      <c r="K721" s="558"/>
      <c r="L721" s="21" t="str">
        <f>IF(M721="","","-")</f>
        <v/>
      </c>
      <c r="M721" s="24"/>
      <c r="N721" s="559" t="s">
        <v>441</v>
      </c>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0.100000000000001" customHeight="1" x14ac:dyDescent="0.15">
      <c r="A722" s="902"/>
      <c r="B722" s="903"/>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0.100000000000001" customHeight="1" x14ac:dyDescent="0.15">
      <c r="A723" s="902"/>
      <c r="B723" s="903"/>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0.100000000000001" customHeight="1" x14ac:dyDescent="0.15">
      <c r="A724" s="902"/>
      <c r="B724" s="903"/>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0.100000000000001" customHeight="1" x14ac:dyDescent="0.15">
      <c r="A725" s="904"/>
      <c r="B725" s="905"/>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79.5" customHeight="1" x14ac:dyDescent="0.15">
      <c r="A726" s="849" t="s">
        <v>105</v>
      </c>
      <c r="B726" s="855"/>
      <c r="C726" s="568" t="s">
        <v>121</v>
      </c>
      <c r="D726" s="569"/>
      <c r="E726" s="569"/>
      <c r="F726" s="570"/>
      <c r="G726" s="571" t="s">
        <v>691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6"/>
      <c r="B727" s="857"/>
      <c r="C727" s="573" t="s">
        <v>124</v>
      </c>
      <c r="D727" s="574"/>
      <c r="E727" s="574"/>
      <c r="F727" s="575"/>
      <c r="G727" s="576" t="s">
        <v>690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114</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163.5" customHeight="1" x14ac:dyDescent="0.15">
      <c r="A735" s="594" t="s">
        <v>687</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407</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613</v>
      </c>
      <c r="B737" s="198"/>
      <c r="C737" s="198"/>
      <c r="D737" s="199"/>
      <c r="E737" s="601" t="s">
        <v>406</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217</v>
      </c>
      <c r="B738" s="605"/>
      <c r="C738" s="605"/>
      <c r="D738" s="605"/>
      <c r="E738" s="601" t="s">
        <v>321</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436</v>
      </c>
      <c r="B739" s="605"/>
      <c r="C739" s="605"/>
      <c r="D739" s="605"/>
      <c r="E739" s="601" t="s">
        <v>64</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435</v>
      </c>
      <c r="B740" s="605"/>
      <c r="C740" s="605"/>
      <c r="D740" s="605"/>
      <c r="E740" s="601" t="s">
        <v>648</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164</v>
      </c>
      <c r="B741" s="605"/>
      <c r="C741" s="605"/>
      <c r="D741" s="605"/>
      <c r="E741" s="601" t="s">
        <v>649</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432</v>
      </c>
      <c r="B742" s="605"/>
      <c r="C742" s="605"/>
      <c r="D742" s="605"/>
      <c r="E742" s="601" t="s">
        <v>650</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185</v>
      </c>
      <c r="B743" s="605"/>
      <c r="C743" s="605"/>
      <c r="D743" s="605"/>
      <c r="E743" s="601" t="s">
        <v>348</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169</v>
      </c>
      <c r="B744" s="605"/>
      <c r="C744" s="605"/>
      <c r="D744" s="605"/>
      <c r="E744" s="601" t="s">
        <v>302</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420</v>
      </c>
      <c r="B745" s="605"/>
      <c r="C745" s="605"/>
      <c r="D745" s="605"/>
      <c r="E745" s="606" t="s">
        <v>462</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218</v>
      </c>
      <c r="B746" s="605"/>
      <c r="C746" s="605"/>
      <c r="D746" s="605"/>
      <c r="E746" s="609" t="s">
        <v>272</v>
      </c>
      <c r="F746" s="610"/>
      <c r="G746" s="610"/>
      <c r="H746" s="18" t="str">
        <f>IF(E746="","","-")</f>
        <v>-</v>
      </c>
      <c r="I746" s="610" t="s">
        <v>396</v>
      </c>
      <c r="J746" s="610"/>
      <c r="K746" s="18" t="str">
        <f>IF(I746="","","-")</f>
        <v>-</v>
      </c>
      <c r="L746" s="611">
        <v>175</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507</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8" t="s">
        <v>429</v>
      </c>
      <c r="B748" s="829"/>
      <c r="C748" s="829"/>
      <c r="D748" s="829"/>
      <c r="E748" s="829"/>
      <c r="F748" s="830"/>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168</v>
      </c>
      <c r="B787" s="835"/>
      <c r="C787" s="835"/>
      <c r="D787" s="835"/>
      <c r="E787" s="835"/>
      <c r="F787" s="836"/>
      <c r="G787" s="614" t="s">
        <v>657</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415</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2"/>
      <c r="B788" s="837"/>
      <c r="C788" s="837"/>
      <c r="D788" s="837"/>
      <c r="E788" s="837"/>
      <c r="F788" s="838"/>
      <c r="G788" s="568" t="s">
        <v>62</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62</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22"/>
      <c r="B789" s="837"/>
      <c r="C789" s="837"/>
      <c r="D789" s="837"/>
      <c r="E789" s="837"/>
      <c r="F789" s="838"/>
      <c r="G789" s="623" t="s">
        <v>658</v>
      </c>
      <c r="H789" s="624"/>
      <c r="I789" s="624"/>
      <c r="J789" s="624"/>
      <c r="K789" s="625"/>
      <c r="L789" s="626" t="s">
        <v>659</v>
      </c>
      <c r="M789" s="627"/>
      <c r="N789" s="627"/>
      <c r="O789" s="627"/>
      <c r="P789" s="627"/>
      <c r="Q789" s="627"/>
      <c r="R789" s="627"/>
      <c r="S789" s="627"/>
      <c r="T789" s="627"/>
      <c r="U789" s="627"/>
      <c r="V789" s="627"/>
      <c r="W789" s="627"/>
      <c r="X789" s="628"/>
      <c r="Y789" s="629">
        <v>20114</v>
      </c>
      <c r="Z789" s="630"/>
      <c r="AA789" s="630"/>
      <c r="AB789" s="631"/>
      <c r="AC789" s="623"/>
      <c r="AD789" s="624"/>
      <c r="AE789" s="624"/>
      <c r="AF789" s="624"/>
      <c r="AG789" s="625"/>
      <c r="AH789" s="626"/>
      <c r="AI789" s="632"/>
      <c r="AJ789" s="632"/>
      <c r="AK789" s="632"/>
      <c r="AL789" s="632"/>
      <c r="AM789" s="632"/>
      <c r="AN789" s="632"/>
      <c r="AO789" s="632"/>
      <c r="AP789" s="632"/>
      <c r="AQ789" s="632"/>
      <c r="AR789" s="632"/>
      <c r="AS789" s="632"/>
      <c r="AT789" s="633"/>
      <c r="AU789" s="629"/>
      <c r="AV789" s="630"/>
      <c r="AW789" s="630"/>
      <c r="AX789" s="634"/>
    </row>
    <row r="790" spans="1:51" ht="24.75" customHeight="1" x14ac:dyDescent="0.15">
      <c r="A790" s="822"/>
      <c r="B790" s="837"/>
      <c r="C790" s="837"/>
      <c r="D790" s="837"/>
      <c r="E790" s="837"/>
      <c r="F790" s="838"/>
      <c r="G790" s="635" t="s">
        <v>660</v>
      </c>
      <c r="H790" s="636"/>
      <c r="I790" s="636"/>
      <c r="J790" s="636"/>
      <c r="K790" s="637"/>
      <c r="L790" s="638" t="s">
        <v>661</v>
      </c>
      <c r="M790" s="639"/>
      <c r="N790" s="639"/>
      <c r="O790" s="639"/>
      <c r="P790" s="639"/>
      <c r="Q790" s="639"/>
      <c r="R790" s="639"/>
      <c r="S790" s="639"/>
      <c r="T790" s="639"/>
      <c r="U790" s="639"/>
      <c r="V790" s="639"/>
      <c r="W790" s="639"/>
      <c r="X790" s="640"/>
      <c r="Y790" s="641">
        <v>867</v>
      </c>
      <c r="Z790" s="642"/>
      <c r="AA790" s="642"/>
      <c r="AB790" s="643"/>
      <c r="AC790" s="635"/>
      <c r="AD790" s="636"/>
      <c r="AE790" s="636"/>
      <c r="AF790" s="636"/>
      <c r="AG790" s="637"/>
      <c r="AH790" s="638"/>
      <c r="AI790" s="644"/>
      <c r="AJ790" s="644"/>
      <c r="AK790" s="644"/>
      <c r="AL790" s="644"/>
      <c r="AM790" s="644"/>
      <c r="AN790" s="644"/>
      <c r="AO790" s="644"/>
      <c r="AP790" s="644"/>
      <c r="AQ790" s="644"/>
      <c r="AR790" s="644"/>
      <c r="AS790" s="644"/>
      <c r="AT790" s="645"/>
      <c r="AU790" s="641"/>
      <c r="AV790" s="642"/>
      <c r="AW790" s="642"/>
      <c r="AX790" s="646"/>
    </row>
    <row r="791" spans="1:51" ht="24.75" customHeight="1" x14ac:dyDescent="0.15">
      <c r="A791" s="822"/>
      <c r="B791" s="837"/>
      <c r="C791" s="837"/>
      <c r="D791" s="837"/>
      <c r="E791" s="837"/>
      <c r="F791" s="838"/>
      <c r="G791" s="635" t="s">
        <v>662</v>
      </c>
      <c r="H791" s="636"/>
      <c r="I791" s="636"/>
      <c r="J791" s="636"/>
      <c r="K791" s="637"/>
      <c r="L791" s="638" t="s">
        <v>663</v>
      </c>
      <c r="M791" s="639"/>
      <c r="N791" s="639"/>
      <c r="O791" s="639"/>
      <c r="P791" s="639"/>
      <c r="Q791" s="639"/>
      <c r="R791" s="639"/>
      <c r="S791" s="639"/>
      <c r="T791" s="639"/>
      <c r="U791" s="639"/>
      <c r="V791" s="639"/>
      <c r="W791" s="639"/>
      <c r="X791" s="640"/>
      <c r="Y791" s="641">
        <v>1387</v>
      </c>
      <c r="Z791" s="642"/>
      <c r="AA791" s="642"/>
      <c r="AB791" s="643"/>
      <c r="AC791" s="635"/>
      <c r="AD791" s="636"/>
      <c r="AE791" s="636"/>
      <c r="AF791" s="636"/>
      <c r="AG791" s="637"/>
      <c r="AH791" s="638"/>
      <c r="AI791" s="644"/>
      <c r="AJ791" s="644"/>
      <c r="AK791" s="644"/>
      <c r="AL791" s="644"/>
      <c r="AM791" s="644"/>
      <c r="AN791" s="644"/>
      <c r="AO791" s="644"/>
      <c r="AP791" s="644"/>
      <c r="AQ791" s="644"/>
      <c r="AR791" s="644"/>
      <c r="AS791" s="644"/>
      <c r="AT791" s="645"/>
      <c r="AU791" s="641"/>
      <c r="AV791" s="642"/>
      <c r="AW791" s="642"/>
      <c r="AX791" s="646"/>
    </row>
    <row r="792" spans="1:51" ht="24.75" customHeight="1" x14ac:dyDescent="0.15">
      <c r="A792" s="822"/>
      <c r="B792" s="837"/>
      <c r="C792" s="837"/>
      <c r="D792" s="837"/>
      <c r="E792" s="837"/>
      <c r="F792" s="838"/>
      <c r="G792" s="635" t="s">
        <v>664</v>
      </c>
      <c r="H792" s="636"/>
      <c r="I792" s="636"/>
      <c r="J792" s="636"/>
      <c r="K792" s="637"/>
      <c r="L792" s="638" t="s">
        <v>661</v>
      </c>
      <c r="M792" s="639"/>
      <c r="N792" s="639"/>
      <c r="O792" s="639"/>
      <c r="P792" s="639"/>
      <c r="Q792" s="639"/>
      <c r="R792" s="639"/>
      <c r="S792" s="639"/>
      <c r="T792" s="639"/>
      <c r="U792" s="639"/>
      <c r="V792" s="639"/>
      <c r="W792" s="639"/>
      <c r="X792" s="640"/>
      <c r="Y792" s="641">
        <v>24</v>
      </c>
      <c r="Z792" s="642"/>
      <c r="AA792" s="642"/>
      <c r="AB792" s="643"/>
      <c r="AC792" s="635"/>
      <c r="AD792" s="636"/>
      <c r="AE792" s="636"/>
      <c r="AF792" s="636"/>
      <c r="AG792" s="637"/>
      <c r="AH792" s="638"/>
      <c r="AI792" s="644"/>
      <c r="AJ792" s="644"/>
      <c r="AK792" s="644"/>
      <c r="AL792" s="644"/>
      <c r="AM792" s="644"/>
      <c r="AN792" s="644"/>
      <c r="AO792" s="644"/>
      <c r="AP792" s="644"/>
      <c r="AQ792" s="644"/>
      <c r="AR792" s="644"/>
      <c r="AS792" s="644"/>
      <c r="AT792" s="645"/>
      <c r="AU792" s="641"/>
      <c r="AV792" s="642"/>
      <c r="AW792" s="642"/>
      <c r="AX792" s="646"/>
    </row>
    <row r="793" spans="1:51" ht="24.75" customHeight="1" x14ac:dyDescent="0.15">
      <c r="A793" s="822"/>
      <c r="B793" s="837"/>
      <c r="C793" s="837"/>
      <c r="D793" s="837"/>
      <c r="E793" s="837"/>
      <c r="F793" s="838"/>
      <c r="G793" s="635"/>
      <c r="H793" s="636"/>
      <c r="I793" s="636"/>
      <c r="J793" s="636"/>
      <c r="K793" s="637"/>
      <c r="L793" s="638"/>
      <c r="M793" s="644"/>
      <c r="N793" s="644"/>
      <c r="O793" s="644"/>
      <c r="P793" s="644"/>
      <c r="Q793" s="644"/>
      <c r="R793" s="644"/>
      <c r="S793" s="644"/>
      <c r="T793" s="644"/>
      <c r="U793" s="644"/>
      <c r="V793" s="644"/>
      <c r="W793" s="644"/>
      <c r="X793" s="645"/>
      <c r="Y793" s="641"/>
      <c r="Z793" s="642"/>
      <c r="AA793" s="642"/>
      <c r="AB793" s="643"/>
      <c r="AC793" s="635"/>
      <c r="AD793" s="636"/>
      <c r="AE793" s="636"/>
      <c r="AF793" s="636"/>
      <c r="AG793" s="637"/>
      <c r="AH793" s="638"/>
      <c r="AI793" s="644"/>
      <c r="AJ793" s="644"/>
      <c r="AK793" s="644"/>
      <c r="AL793" s="644"/>
      <c r="AM793" s="644"/>
      <c r="AN793" s="644"/>
      <c r="AO793" s="644"/>
      <c r="AP793" s="644"/>
      <c r="AQ793" s="644"/>
      <c r="AR793" s="644"/>
      <c r="AS793" s="644"/>
      <c r="AT793" s="645"/>
      <c r="AU793" s="641"/>
      <c r="AV793" s="642"/>
      <c r="AW793" s="642"/>
      <c r="AX793" s="646"/>
    </row>
    <row r="794" spans="1:51" ht="24.75" customHeight="1" x14ac:dyDescent="0.15">
      <c r="A794" s="822"/>
      <c r="B794" s="837"/>
      <c r="C794" s="837"/>
      <c r="D794" s="837"/>
      <c r="E794" s="837"/>
      <c r="F794" s="838"/>
      <c r="G794" s="635"/>
      <c r="H794" s="636"/>
      <c r="I794" s="636"/>
      <c r="J794" s="636"/>
      <c r="K794" s="637"/>
      <c r="L794" s="638"/>
      <c r="M794" s="644"/>
      <c r="N794" s="644"/>
      <c r="O794" s="644"/>
      <c r="P794" s="644"/>
      <c r="Q794" s="644"/>
      <c r="R794" s="644"/>
      <c r="S794" s="644"/>
      <c r="T794" s="644"/>
      <c r="U794" s="644"/>
      <c r="V794" s="644"/>
      <c r="W794" s="644"/>
      <c r="X794" s="645"/>
      <c r="Y794" s="641"/>
      <c r="Z794" s="642"/>
      <c r="AA794" s="642"/>
      <c r="AB794" s="643"/>
      <c r="AC794" s="635"/>
      <c r="AD794" s="636"/>
      <c r="AE794" s="636"/>
      <c r="AF794" s="636"/>
      <c r="AG794" s="637"/>
      <c r="AH794" s="638"/>
      <c r="AI794" s="644"/>
      <c r="AJ794" s="644"/>
      <c r="AK794" s="644"/>
      <c r="AL794" s="644"/>
      <c r="AM794" s="644"/>
      <c r="AN794" s="644"/>
      <c r="AO794" s="644"/>
      <c r="AP794" s="644"/>
      <c r="AQ794" s="644"/>
      <c r="AR794" s="644"/>
      <c r="AS794" s="644"/>
      <c r="AT794" s="645"/>
      <c r="AU794" s="641"/>
      <c r="AV794" s="642"/>
      <c r="AW794" s="642"/>
      <c r="AX794" s="646"/>
    </row>
    <row r="795" spans="1:51" ht="24.75" customHeight="1" x14ac:dyDescent="0.15">
      <c r="A795" s="822"/>
      <c r="B795" s="837"/>
      <c r="C795" s="837"/>
      <c r="D795" s="837"/>
      <c r="E795" s="837"/>
      <c r="F795" s="838"/>
      <c r="G795" s="635"/>
      <c r="H795" s="636"/>
      <c r="I795" s="636"/>
      <c r="J795" s="636"/>
      <c r="K795" s="637"/>
      <c r="L795" s="638"/>
      <c r="M795" s="644"/>
      <c r="N795" s="644"/>
      <c r="O795" s="644"/>
      <c r="P795" s="644"/>
      <c r="Q795" s="644"/>
      <c r="R795" s="644"/>
      <c r="S795" s="644"/>
      <c r="T795" s="644"/>
      <c r="U795" s="644"/>
      <c r="V795" s="644"/>
      <c r="W795" s="644"/>
      <c r="X795" s="645"/>
      <c r="Y795" s="641"/>
      <c r="Z795" s="642"/>
      <c r="AA795" s="642"/>
      <c r="AB795" s="643"/>
      <c r="AC795" s="635"/>
      <c r="AD795" s="636"/>
      <c r="AE795" s="636"/>
      <c r="AF795" s="636"/>
      <c r="AG795" s="637"/>
      <c r="AH795" s="638"/>
      <c r="AI795" s="644"/>
      <c r="AJ795" s="644"/>
      <c r="AK795" s="644"/>
      <c r="AL795" s="644"/>
      <c r="AM795" s="644"/>
      <c r="AN795" s="644"/>
      <c r="AO795" s="644"/>
      <c r="AP795" s="644"/>
      <c r="AQ795" s="644"/>
      <c r="AR795" s="644"/>
      <c r="AS795" s="644"/>
      <c r="AT795" s="645"/>
      <c r="AU795" s="641"/>
      <c r="AV795" s="642"/>
      <c r="AW795" s="642"/>
      <c r="AX795" s="646"/>
    </row>
    <row r="796" spans="1:51" ht="24.75" customHeight="1" x14ac:dyDescent="0.15">
      <c r="A796" s="822"/>
      <c r="B796" s="837"/>
      <c r="C796" s="837"/>
      <c r="D796" s="837"/>
      <c r="E796" s="837"/>
      <c r="F796" s="838"/>
      <c r="G796" s="635"/>
      <c r="H796" s="636"/>
      <c r="I796" s="636"/>
      <c r="J796" s="636"/>
      <c r="K796" s="637"/>
      <c r="L796" s="638"/>
      <c r="M796" s="644"/>
      <c r="N796" s="644"/>
      <c r="O796" s="644"/>
      <c r="P796" s="644"/>
      <c r="Q796" s="644"/>
      <c r="R796" s="644"/>
      <c r="S796" s="644"/>
      <c r="T796" s="644"/>
      <c r="U796" s="644"/>
      <c r="V796" s="644"/>
      <c r="W796" s="644"/>
      <c r="X796" s="645"/>
      <c r="Y796" s="641"/>
      <c r="Z796" s="642"/>
      <c r="AA796" s="642"/>
      <c r="AB796" s="643"/>
      <c r="AC796" s="635"/>
      <c r="AD796" s="636"/>
      <c r="AE796" s="636"/>
      <c r="AF796" s="636"/>
      <c r="AG796" s="637"/>
      <c r="AH796" s="638"/>
      <c r="AI796" s="644"/>
      <c r="AJ796" s="644"/>
      <c r="AK796" s="644"/>
      <c r="AL796" s="644"/>
      <c r="AM796" s="644"/>
      <c r="AN796" s="644"/>
      <c r="AO796" s="644"/>
      <c r="AP796" s="644"/>
      <c r="AQ796" s="644"/>
      <c r="AR796" s="644"/>
      <c r="AS796" s="644"/>
      <c r="AT796" s="645"/>
      <c r="AU796" s="641"/>
      <c r="AV796" s="642"/>
      <c r="AW796" s="642"/>
      <c r="AX796" s="646"/>
    </row>
    <row r="797" spans="1:51" ht="24.75" customHeight="1" x14ac:dyDescent="0.15">
      <c r="A797" s="822"/>
      <c r="B797" s="837"/>
      <c r="C797" s="837"/>
      <c r="D797" s="837"/>
      <c r="E797" s="837"/>
      <c r="F797" s="838"/>
      <c r="G797" s="635"/>
      <c r="H797" s="636"/>
      <c r="I797" s="636"/>
      <c r="J797" s="636"/>
      <c r="K797" s="637"/>
      <c r="L797" s="638"/>
      <c r="M797" s="644"/>
      <c r="N797" s="644"/>
      <c r="O797" s="644"/>
      <c r="P797" s="644"/>
      <c r="Q797" s="644"/>
      <c r="R797" s="644"/>
      <c r="S797" s="644"/>
      <c r="T797" s="644"/>
      <c r="U797" s="644"/>
      <c r="V797" s="644"/>
      <c r="W797" s="644"/>
      <c r="X797" s="645"/>
      <c r="Y797" s="641"/>
      <c r="Z797" s="642"/>
      <c r="AA797" s="642"/>
      <c r="AB797" s="643"/>
      <c r="AC797" s="635"/>
      <c r="AD797" s="636"/>
      <c r="AE797" s="636"/>
      <c r="AF797" s="636"/>
      <c r="AG797" s="637"/>
      <c r="AH797" s="638"/>
      <c r="AI797" s="644"/>
      <c r="AJ797" s="644"/>
      <c r="AK797" s="644"/>
      <c r="AL797" s="644"/>
      <c r="AM797" s="644"/>
      <c r="AN797" s="644"/>
      <c r="AO797" s="644"/>
      <c r="AP797" s="644"/>
      <c r="AQ797" s="644"/>
      <c r="AR797" s="644"/>
      <c r="AS797" s="644"/>
      <c r="AT797" s="645"/>
      <c r="AU797" s="641"/>
      <c r="AV797" s="642"/>
      <c r="AW797" s="642"/>
      <c r="AX797" s="646"/>
    </row>
    <row r="798" spans="1:51" ht="24.75" customHeight="1" x14ac:dyDescent="0.15">
      <c r="A798" s="822"/>
      <c r="B798" s="837"/>
      <c r="C798" s="837"/>
      <c r="D798" s="837"/>
      <c r="E798" s="837"/>
      <c r="F798" s="838"/>
      <c r="G798" s="635"/>
      <c r="H798" s="636"/>
      <c r="I798" s="636"/>
      <c r="J798" s="636"/>
      <c r="K798" s="637"/>
      <c r="L798" s="638"/>
      <c r="M798" s="644"/>
      <c r="N798" s="644"/>
      <c r="O798" s="644"/>
      <c r="P798" s="644"/>
      <c r="Q798" s="644"/>
      <c r="R798" s="644"/>
      <c r="S798" s="644"/>
      <c r="T798" s="644"/>
      <c r="U798" s="644"/>
      <c r="V798" s="644"/>
      <c r="W798" s="644"/>
      <c r="X798" s="645"/>
      <c r="Y798" s="641"/>
      <c r="Z798" s="642"/>
      <c r="AA798" s="642"/>
      <c r="AB798" s="643"/>
      <c r="AC798" s="635"/>
      <c r="AD798" s="636"/>
      <c r="AE798" s="636"/>
      <c r="AF798" s="636"/>
      <c r="AG798" s="637"/>
      <c r="AH798" s="638"/>
      <c r="AI798" s="644"/>
      <c r="AJ798" s="644"/>
      <c r="AK798" s="644"/>
      <c r="AL798" s="644"/>
      <c r="AM798" s="644"/>
      <c r="AN798" s="644"/>
      <c r="AO798" s="644"/>
      <c r="AP798" s="644"/>
      <c r="AQ798" s="644"/>
      <c r="AR798" s="644"/>
      <c r="AS798" s="644"/>
      <c r="AT798" s="645"/>
      <c r="AU798" s="641"/>
      <c r="AV798" s="642"/>
      <c r="AW798" s="642"/>
      <c r="AX798" s="646"/>
    </row>
    <row r="799" spans="1:51" ht="24.75" customHeight="1" x14ac:dyDescent="0.15">
      <c r="A799" s="822"/>
      <c r="B799" s="837"/>
      <c r="C799" s="837"/>
      <c r="D799" s="837"/>
      <c r="E799" s="837"/>
      <c r="F799" s="838"/>
      <c r="G799" s="647" t="s">
        <v>73</v>
      </c>
      <c r="H799" s="648"/>
      <c r="I799" s="648"/>
      <c r="J799" s="648"/>
      <c r="K799" s="648"/>
      <c r="L799" s="649"/>
      <c r="M799" s="357"/>
      <c r="N799" s="357"/>
      <c r="O799" s="357"/>
      <c r="P799" s="357"/>
      <c r="Q799" s="357"/>
      <c r="R799" s="357"/>
      <c r="S799" s="357"/>
      <c r="T799" s="357"/>
      <c r="U799" s="357"/>
      <c r="V799" s="357"/>
      <c r="W799" s="357"/>
      <c r="X799" s="358"/>
      <c r="Y799" s="650">
        <f>SUM(Y789:AB798)</f>
        <v>22392</v>
      </c>
      <c r="Z799" s="651"/>
      <c r="AA799" s="651"/>
      <c r="AB799" s="652"/>
      <c r="AC799" s="647" t="s">
        <v>73</v>
      </c>
      <c r="AD799" s="648"/>
      <c r="AE799" s="648"/>
      <c r="AF799" s="648"/>
      <c r="AG799" s="648"/>
      <c r="AH799" s="649"/>
      <c r="AI799" s="357"/>
      <c r="AJ799" s="357"/>
      <c r="AK799" s="357"/>
      <c r="AL799" s="357"/>
      <c r="AM799" s="357"/>
      <c r="AN799" s="357"/>
      <c r="AO799" s="357"/>
      <c r="AP799" s="357"/>
      <c r="AQ799" s="357"/>
      <c r="AR799" s="357"/>
      <c r="AS799" s="357"/>
      <c r="AT799" s="358"/>
      <c r="AU799" s="650">
        <f>SUM(AU789:AX798)</f>
        <v>0</v>
      </c>
      <c r="AV799" s="651"/>
      <c r="AW799" s="651"/>
      <c r="AX799" s="653"/>
    </row>
    <row r="800" spans="1:51" ht="24.75" hidden="1" customHeight="1" x14ac:dyDescent="0.15">
      <c r="A800" s="822"/>
      <c r="B800" s="837"/>
      <c r="C800" s="837"/>
      <c r="D800" s="837"/>
      <c r="E800" s="837"/>
      <c r="F800" s="838"/>
      <c r="G800" s="614" t="s">
        <v>389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22"/>
      <c r="B801" s="837"/>
      <c r="C801" s="837"/>
      <c r="D801" s="837"/>
      <c r="E801" s="837"/>
      <c r="F801" s="838"/>
      <c r="G801" s="568" t="s">
        <v>62</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62</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22"/>
      <c r="B802" s="837"/>
      <c r="C802" s="837"/>
      <c r="D802" s="837"/>
      <c r="E802" s="837"/>
      <c r="F802" s="838"/>
      <c r="G802" s="623"/>
      <c r="H802" s="624"/>
      <c r="I802" s="624"/>
      <c r="J802" s="624"/>
      <c r="K802" s="625"/>
      <c r="L802" s="626"/>
      <c r="M802" s="632"/>
      <c r="N802" s="632"/>
      <c r="O802" s="632"/>
      <c r="P802" s="632"/>
      <c r="Q802" s="632"/>
      <c r="R802" s="632"/>
      <c r="S802" s="632"/>
      <c r="T802" s="632"/>
      <c r="U802" s="632"/>
      <c r="V802" s="632"/>
      <c r="W802" s="632"/>
      <c r="X802" s="633"/>
      <c r="Y802" s="629"/>
      <c r="Z802" s="630"/>
      <c r="AA802" s="630"/>
      <c r="AB802" s="631"/>
      <c r="AC802" s="623"/>
      <c r="AD802" s="624"/>
      <c r="AE802" s="624"/>
      <c r="AF802" s="624"/>
      <c r="AG802" s="625"/>
      <c r="AH802" s="626"/>
      <c r="AI802" s="632"/>
      <c r="AJ802" s="632"/>
      <c r="AK802" s="632"/>
      <c r="AL802" s="632"/>
      <c r="AM802" s="632"/>
      <c r="AN802" s="632"/>
      <c r="AO802" s="632"/>
      <c r="AP802" s="632"/>
      <c r="AQ802" s="632"/>
      <c r="AR802" s="632"/>
      <c r="AS802" s="632"/>
      <c r="AT802" s="633"/>
      <c r="AU802" s="629"/>
      <c r="AV802" s="630"/>
      <c r="AW802" s="630"/>
      <c r="AX802" s="634"/>
      <c r="AY802">
        <f t="shared" si="31"/>
        <v>0</v>
      </c>
    </row>
    <row r="803" spans="1:51" ht="24.75" hidden="1" customHeight="1" x14ac:dyDescent="0.15">
      <c r="A803" s="822"/>
      <c r="B803" s="837"/>
      <c r="C803" s="837"/>
      <c r="D803" s="837"/>
      <c r="E803" s="837"/>
      <c r="F803" s="838"/>
      <c r="G803" s="635"/>
      <c r="H803" s="636"/>
      <c r="I803" s="636"/>
      <c r="J803" s="636"/>
      <c r="K803" s="637"/>
      <c r="L803" s="638"/>
      <c r="M803" s="644"/>
      <c r="N803" s="644"/>
      <c r="O803" s="644"/>
      <c r="P803" s="644"/>
      <c r="Q803" s="644"/>
      <c r="R803" s="644"/>
      <c r="S803" s="644"/>
      <c r="T803" s="644"/>
      <c r="U803" s="644"/>
      <c r="V803" s="644"/>
      <c r="W803" s="644"/>
      <c r="X803" s="645"/>
      <c r="Y803" s="641"/>
      <c r="Z803" s="642"/>
      <c r="AA803" s="642"/>
      <c r="AB803" s="643"/>
      <c r="AC803" s="635"/>
      <c r="AD803" s="636"/>
      <c r="AE803" s="636"/>
      <c r="AF803" s="636"/>
      <c r="AG803" s="637"/>
      <c r="AH803" s="638"/>
      <c r="AI803" s="644"/>
      <c r="AJ803" s="644"/>
      <c r="AK803" s="644"/>
      <c r="AL803" s="644"/>
      <c r="AM803" s="644"/>
      <c r="AN803" s="644"/>
      <c r="AO803" s="644"/>
      <c r="AP803" s="644"/>
      <c r="AQ803" s="644"/>
      <c r="AR803" s="644"/>
      <c r="AS803" s="644"/>
      <c r="AT803" s="645"/>
      <c r="AU803" s="641"/>
      <c r="AV803" s="642"/>
      <c r="AW803" s="642"/>
      <c r="AX803" s="646"/>
      <c r="AY803">
        <f t="shared" si="31"/>
        <v>0</v>
      </c>
    </row>
    <row r="804" spans="1:51" ht="24.75" hidden="1" customHeight="1" x14ac:dyDescent="0.15">
      <c r="A804" s="822"/>
      <c r="B804" s="837"/>
      <c r="C804" s="837"/>
      <c r="D804" s="837"/>
      <c r="E804" s="837"/>
      <c r="F804" s="838"/>
      <c r="G804" s="635"/>
      <c r="H804" s="636"/>
      <c r="I804" s="636"/>
      <c r="J804" s="636"/>
      <c r="K804" s="637"/>
      <c r="L804" s="638"/>
      <c r="M804" s="644"/>
      <c r="N804" s="644"/>
      <c r="O804" s="644"/>
      <c r="P804" s="644"/>
      <c r="Q804" s="644"/>
      <c r="R804" s="644"/>
      <c r="S804" s="644"/>
      <c r="T804" s="644"/>
      <c r="U804" s="644"/>
      <c r="V804" s="644"/>
      <c r="W804" s="644"/>
      <c r="X804" s="645"/>
      <c r="Y804" s="641"/>
      <c r="Z804" s="642"/>
      <c r="AA804" s="642"/>
      <c r="AB804" s="643"/>
      <c r="AC804" s="635"/>
      <c r="AD804" s="636"/>
      <c r="AE804" s="636"/>
      <c r="AF804" s="636"/>
      <c r="AG804" s="637"/>
      <c r="AH804" s="638"/>
      <c r="AI804" s="644"/>
      <c r="AJ804" s="644"/>
      <c r="AK804" s="644"/>
      <c r="AL804" s="644"/>
      <c r="AM804" s="644"/>
      <c r="AN804" s="644"/>
      <c r="AO804" s="644"/>
      <c r="AP804" s="644"/>
      <c r="AQ804" s="644"/>
      <c r="AR804" s="644"/>
      <c r="AS804" s="644"/>
      <c r="AT804" s="645"/>
      <c r="AU804" s="641"/>
      <c r="AV804" s="642"/>
      <c r="AW804" s="642"/>
      <c r="AX804" s="646"/>
      <c r="AY804">
        <f t="shared" si="31"/>
        <v>0</v>
      </c>
    </row>
    <row r="805" spans="1:51" ht="24.75" hidden="1" customHeight="1" x14ac:dyDescent="0.15">
      <c r="A805" s="822"/>
      <c r="B805" s="837"/>
      <c r="C805" s="837"/>
      <c r="D805" s="837"/>
      <c r="E805" s="837"/>
      <c r="F805" s="838"/>
      <c r="G805" s="635"/>
      <c r="H805" s="636"/>
      <c r="I805" s="636"/>
      <c r="J805" s="636"/>
      <c r="K805" s="637"/>
      <c r="L805" s="638"/>
      <c r="M805" s="644"/>
      <c r="N805" s="644"/>
      <c r="O805" s="644"/>
      <c r="P805" s="644"/>
      <c r="Q805" s="644"/>
      <c r="R805" s="644"/>
      <c r="S805" s="644"/>
      <c r="T805" s="644"/>
      <c r="U805" s="644"/>
      <c r="V805" s="644"/>
      <c r="W805" s="644"/>
      <c r="X805" s="645"/>
      <c r="Y805" s="641"/>
      <c r="Z805" s="642"/>
      <c r="AA805" s="642"/>
      <c r="AB805" s="643"/>
      <c r="AC805" s="635"/>
      <c r="AD805" s="636"/>
      <c r="AE805" s="636"/>
      <c r="AF805" s="636"/>
      <c r="AG805" s="637"/>
      <c r="AH805" s="638"/>
      <c r="AI805" s="644"/>
      <c r="AJ805" s="644"/>
      <c r="AK805" s="644"/>
      <c r="AL805" s="644"/>
      <c r="AM805" s="644"/>
      <c r="AN805" s="644"/>
      <c r="AO805" s="644"/>
      <c r="AP805" s="644"/>
      <c r="AQ805" s="644"/>
      <c r="AR805" s="644"/>
      <c r="AS805" s="644"/>
      <c r="AT805" s="645"/>
      <c r="AU805" s="641"/>
      <c r="AV805" s="642"/>
      <c r="AW805" s="642"/>
      <c r="AX805" s="646"/>
      <c r="AY805">
        <f t="shared" si="31"/>
        <v>0</v>
      </c>
    </row>
    <row r="806" spans="1:51" ht="24.75" hidden="1" customHeight="1" x14ac:dyDescent="0.15">
      <c r="A806" s="822"/>
      <c r="B806" s="837"/>
      <c r="C806" s="837"/>
      <c r="D806" s="837"/>
      <c r="E806" s="837"/>
      <c r="F806" s="838"/>
      <c r="G806" s="635"/>
      <c r="H806" s="636"/>
      <c r="I806" s="636"/>
      <c r="J806" s="636"/>
      <c r="K806" s="637"/>
      <c r="L806" s="638"/>
      <c r="M806" s="644"/>
      <c r="N806" s="644"/>
      <c r="O806" s="644"/>
      <c r="P806" s="644"/>
      <c r="Q806" s="644"/>
      <c r="R806" s="644"/>
      <c r="S806" s="644"/>
      <c r="T806" s="644"/>
      <c r="U806" s="644"/>
      <c r="V806" s="644"/>
      <c r="W806" s="644"/>
      <c r="X806" s="645"/>
      <c r="Y806" s="641"/>
      <c r="Z806" s="642"/>
      <c r="AA806" s="642"/>
      <c r="AB806" s="643"/>
      <c r="AC806" s="635"/>
      <c r="AD806" s="636"/>
      <c r="AE806" s="636"/>
      <c r="AF806" s="636"/>
      <c r="AG806" s="637"/>
      <c r="AH806" s="638"/>
      <c r="AI806" s="644"/>
      <c r="AJ806" s="644"/>
      <c r="AK806" s="644"/>
      <c r="AL806" s="644"/>
      <c r="AM806" s="644"/>
      <c r="AN806" s="644"/>
      <c r="AO806" s="644"/>
      <c r="AP806" s="644"/>
      <c r="AQ806" s="644"/>
      <c r="AR806" s="644"/>
      <c r="AS806" s="644"/>
      <c r="AT806" s="645"/>
      <c r="AU806" s="641"/>
      <c r="AV806" s="642"/>
      <c r="AW806" s="642"/>
      <c r="AX806" s="646"/>
      <c r="AY806">
        <f t="shared" si="31"/>
        <v>0</v>
      </c>
    </row>
    <row r="807" spans="1:51" ht="24.75" hidden="1" customHeight="1" x14ac:dyDescent="0.15">
      <c r="A807" s="822"/>
      <c r="B807" s="837"/>
      <c r="C807" s="837"/>
      <c r="D807" s="837"/>
      <c r="E807" s="837"/>
      <c r="F807" s="838"/>
      <c r="G807" s="635"/>
      <c r="H807" s="636"/>
      <c r="I807" s="636"/>
      <c r="J807" s="636"/>
      <c r="K807" s="637"/>
      <c r="L807" s="638"/>
      <c r="M807" s="644"/>
      <c r="N807" s="644"/>
      <c r="O807" s="644"/>
      <c r="P807" s="644"/>
      <c r="Q807" s="644"/>
      <c r="R807" s="644"/>
      <c r="S807" s="644"/>
      <c r="T807" s="644"/>
      <c r="U807" s="644"/>
      <c r="V807" s="644"/>
      <c r="W807" s="644"/>
      <c r="X807" s="645"/>
      <c r="Y807" s="641"/>
      <c r="Z807" s="642"/>
      <c r="AA807" s="642"/>
      <c r="AB807" s="643"/>
      <c r="AC807" s="635"/>
      <c r="AD807" s="636"/>
      <c r="AE807" s="636"/>
      <c r="AF807" s="636"/>
      <c r="AG807" s="637"/>
      <c r="AH807" s="638"/>
      <c r="AI807" s="644"/>
      <c r="AJ807" s="644"/>
      <c r="AK807" s="644"/>
      <c r="AL807" s="644"/>
      <c r="AM807" s="644"/>
      <c r="AN807" s="644"/>
      <c r="AO807" s="644"/>
      <c r="AP807" s="644"/>
      <c r="AQ807" s="644"/>
      <c r="AR807" s="644"/>
      <c r="AS807" s="644"/>
      <c r="AT807" s="645"/>
      <c r="AU807" s="641"/>
      <c r="AV807" s="642"/>
      <c r="AW807" s="642"/>
      <c r="AX807" s="646"/>
      <c r="AY807">
        <f t="shared" si="31"/>
        <v>0</v>
      </c>
    </row>
    <row r="808" spans="1:51" ht="24.75" hidden="1" customHeight="1" x14ac:dyDescent="0.15">
      <c r="A808" s="822"/>
      <c r="B808" s="837"/>
      <c r="C808" s="837"/>
      <c r="D808" s="837"/>
      <c r="E808" s="837"/>
      <c r="F808" s="838"/>
      <c r="G808" s="635"/>
      <c r="H808" s="636"/>
      <c r="I808" s="636"/>
      <c r="J808" s="636"/>
      <c r="K808" s="637"/>
      <c r="L808" s="638"/>
      <c r="M808" s="644"/>
      <c r="N808" s="644"/>
      <c r="O808" s="644"/>
      <c r="P808" s="644"/>
      <c r="Q808" s="644"/>
      <c r="R808" s="644"/>
      <c r="S808" s="644"/>
      <c r="T808" s="644"/>
      <c r="U808" s="644"/>
      <c r="V808" s="644"/>
      <c r="W808" s="644"/>
      <c r="X808" s="645"/>
      <c r="Y808" s="641"/>
      <c r="Z808" s="642"/>
      <c r="AA808" s="642"/>
      <c r="AB808" s="643"/>
      <c r="AC808" s="635"/>
      <c r="AD808" s="636"/>
      <c r="AE808" s="636"/>
      <c r="AF808" s="636"/>
      <c r="AG808" s="637"/>
      <c r="AH808" s="638"/>
      <c r="AI808" s="644"/>
      <c r="AJ808" s="644"/>
      <c r="AK808" s="644"/>
      <c r="AL808" s="644"/>
      <c r="AM808" s="644"/>
      <c r="AN808" s="644"/>
      <c r="AO808" s="644"/>
      <c r="AP808" s="644"/>
      <c r="AQ808" s="644"/>
      <c r="AR808" s="644"/>
      <c r="AS808" s="644"/>
      <c r="AT808" s="645"/>
      <c r="AU808" s="641"/>
      <c r="AV808" s="642"/>
      <c r="AW808" s="642"/>
      <c r="AX808" s="646"/>
      <c r="AY808">
        <f t="shared" si="31"/>
        <v>0</v>
      </c>
    </row>
    <row r="809" spans="1:51" ht="24.75" hidden="1" customHeight="1" x14ac:dyDescent="0.15">
      <c r="A809" s="822"/>
      <c r="B809" s="837"/>
      <c r="C809" s="837"/>
      <c r="D809" s="837"/>
      <c r="E809" s="837"/>
      <c r="F809" s="838"/>
      <c r="G809" s="635"/>
      <c r="H809" s="636"/>
      <c r="I809" s="636"/>
      <c r="J809" s="636"/>
      <c r="K809" s="637"/>
      <c r="L809" s="638"/>
      <c r="M809" s="644"/>
      <c r="N809" s="644"/>
      <c r="O809" s="644"/>
      <c r="P809" s="644"/>
      <c r="Q809" s="644"/>
      <c r="R809" s="644"/>
      <c r="S809" s="644"/>
      <c r="T809" s="644"/>
      <c r="U809" s="644"/>
      <c r="V809" s="644"/>
      <c r="W809" s="644"/>
      <c r="X809" s="645"/>
      <c r="Y809" s="641"/>
      <c r="Z809" s="642"/>
      <c r="AA809" s="642"/>
      <c r="AB809" s="643"/>
      <c r="AC809" s="635"/>
      <c r="AD809" s="636"/>
      <c r="AE809" s="636"/>
      <c r="AF809" s="636"/>
      <c r="AG809" s="637"/>
      <c r="AH809" s="638"/>
      <c r="AI809" s="644"/>
      <c r="AJ809" s="644"/>
      <c r="AK809" s="644"/>
      <c r="AL809" s="644"/>
      <c r="AM809" s="644"/>
      <c r="AN809" s="644"/>
      <c r="AO809" s="644"/>
      <c r="AP809" s="644"/>
      <c r="AQ809" s="644"/>
      <c r="AR809" s="644"/>
      <c r="AS809" s="644"/>
      <c r="AT809" s="645"/>
      <c r="AU809" s="641"/>
      <c r="AV809" s="642"/>
      <c r="AW809" s="642"/>
      <c r="AX809" s="646"/>
      <c r="AY809">
        <f t="shared" si="31"/>
        <v>0</v>
      </c>
    </row>
    <row r="810" spans="1:51" ht="24.75" hidden="1" customHeight="1" x14ac:dyDescent="0.15">
      <c r="A810" s="822"/>
      <c r="B810" s="837"/>
      <c r="C810" s="837"/>
      <c r="D810" s="837"/>
      <c r="E810" s="837"/>
      <c r="F810" s="838"/>
      <c r="G810" s="635"/>
      <c r="H810" s="636"/>
      <c r="I810" s="636"/>
      <c r="J810" s="636"/>
      <c r="K810" s="637"/>
      <c r="L810" s="638"/>
      <c r="M810" s="644"/>
      <c r="N810" s="644"/>
      <c r="O810" s="644"/>
      <c r="P810" s="644"/>
      <c r="Q810" s="644"/>
      <c r="R810" s="644"/>
      <c r="S810" s="644"/>
      <c r="T810" s="644"/>
      <c r="U810" s="644"/>
      <c r="V810" s="644"/>
      <c r="W810" s="644"/>
      <c r="X810" s="645"/>
      <c r="Y810" s="641"/>
      <c r="Z810" s="642"/>
      <c r="AA810" s="642"/>
      <c r="AB810" s="643"/>
      <c r="AC810" s="635"/>
      <c r="AD810" s="636"/>
      <c r="AE810" s="636"/>
      <c r="AF810" s="636"/>
      <c r="AG810" s="637"/>
      <c r="AH810" s="638"/>
      <c r="AI810" s="644"/>
      <c r="AJ810" s="644"/>
      <c r="AK810" s="644"/>
      <c r="AL810" s="644"/>
      <c r="AM810" s="644"/>
      <c r="AN810" s="644"/>
      <c r="AO810" s="644"/>
      <c r="AP810" s="644"/>
      <c r="AQ810" s="644"/>
      <c r="AR810" s="644"/>
      <c r="AS810" s="644"/>
      <c r="AT810" s="645"/>
      <c r="AU810" s="641"/>
      <c r="AV810" s="642"/>
      <c r="AW810" s="642"/>
      <c r="AX810" s="646"/>
      <c r="AY810">
        <f t="shared" si="31"/>
        <v>0</v>
      </c>
    </row>
    <row r="811" spans="1:51" ht="24.75" hidden="1" customHeight="1" x14ac:dyDescent="0.15">
      <c r="A811" s="822"/>
      <c r="B811" s="837"/>
      <c r="C811" s="837"/>
      <c r="D811" s="837"/>
      <c r="E811" s="837"/>
      <c r="F811" s="838"/>
      <c r="G811" s="635"/>
      <c r="H811" s="636"/>
      <c r="I811" s="636"/>
      <c r="J811" s="636"/>
      <c r="K811" s="637"/>
      <c r="L811" s="638"/>
      <c r="M811" s="644"/>
      <c r="N811" s="644"/>
      <c r="O811" s="644"/>
      <c r="P811" s="644"/>
      <c r="Q811" s="644"/>
      <c r="R811" s="644"/>
      <c r="S811" s="644"/>
      <c r="T811" s="644"/>
      <c r="U811" s="644"/>
      <c r="V811" s="644"/>
      <c r="W811" s="644"/>
      <c r="X811" s="645"/>
      <c r="Y811" s="641"/>
      <c r="Z811" s="642"/>
      <c r="AA811" s="642"/>
      <c r="AB811" s="643"/>
      <c r="AC811" s="635"/>
      <c r="AD811" s="636"/>
      <c r="AE811" s="636"/>
      <c r="AF811" s="636"/>
      <c r="AG811" s="637"/>
      <c r="AH811" s="638"/>
      <c r="AI811" s="644"/>
      <c r="AJ811" s="644"/>
      <c r="AK811" s="644"/>
      <c r="AL811" s="644"/>
      <c r="AM811" s="644"/>
      <c r="AN811" s="644"/>
      <c r="AO811" s="644"/>
      <c r="AP811" s="644"/>
      <c r="AQ811" s="644"/>
      <c r="AR811" s="644"/>
      <c r="AS811" s="644"/>
      <c r="AT811" s="645"/>
      <c r="AU811" s="641"/>
      <c r="AV811" s="642"/>
      <c r="AW811" s="642"/>
      <c r="AX811" s="646"/>
      <c r="AY811">
        <f t="shared" si="31"/>
        <v>0</v>
      </c>
    </row>
    <row r="812" spans="1:51" ht="24.75" hidden="1" customHeight="1" x14ac:dyDescent="0.15">
      <c r="A812" s="822"/>
      <c r="B812" s="837"/>
      <c r="C812" s="837"/>
      <c r="D812" s="837"/>
      <c r="E812" s="837"/>
      <c r="F812" s="838"/>
      <c r="G812" s="647" t="s">
        <v>73</v>
      </c>
      <c r="H812" s="648"/>
      <c r="I812" s="648"/>
      <c r="J812" s="648"/>
      <c r="K812" s="648"/>
      <c r="L812" s="649"/>
      <c r="M812" s="357"/>
      <c r="N812" s="357"/>
      <c r="O812" s="357"/>
      <c r="P812" s="357"/>
      <c r="Q812" s="357"/>
      <c r="R812" s="357"/>
      <c r="S812" s="357"/>
      <c r="T812" s="357"/>
      <c r="U812" s="357"/>
      <c r="V812" s="357"/>
      <c r="W812" s="357"/>
      <c r="X812" s="358"/>
      <c r="Y812" s="650">
        <f>SUM(Y802:AB811)</f>
        <v>0</v>
      </c>
      <c r="Z812" s="651"/>
      <c r="AA812" s="651"/>
      <c r="AB812" s="652"/>
      <c r="AC812" s="647" t="s">
        <v>73</v>
      </c>
      <c r="AD812" s="648"/>
      <c r="AE812" s="648"/>
      <c r="AF812" s="648"/>
      <c r="AG812" s="648"/>
      <c r="AH812" s="649"/>
      <c r="AI812" s="357"/>
      <c r="AJ812" s="357"/>
      <c r="AK812" s="357"/>
      <c r="AL812" s="357"/>
      <c r="AM812" s="357"/>
      <c r="AN812" s="357"/>
      <c r="AO812" s="357"/>
      <c r="AP812" s="357"/>
      <c r="AQ812" s="357"/>
      <c r="AR812" s="357"/>
      <c r="AS812" s="357"/>
      <c r="AT812" s="358"/>
      <c r="AU812" s="650">
        <f>SUM(AU802:AX811)</f>
        <v>0</v>
      </c>
      <c r="AV812" s="651"/>
      <c r="AW812" s="651"/>
      <c r="AX812" s="653"/>
      <c r="AY812">
        <f t="shared" si="31"/>
        <v>0</v>
      </c>
    </row>
    <row r="813" spans="1:51" ht="24.75" hidden="1" customHeight="1" x14ac:dyDescent="0.15">
      <c r="A813" s="822"/>
      <c r="B813" s="837"/>
      <c r="C813" s="837"/>
      <c r="D813" s="837"/>
      <c r="E813" s="837"/>
      <c r="F813" s="838"/>
      <c r="G813" s="614" t="s">
        <v>284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22"/>
      <c r="B814" s="837"/>
      <c r="C814" s="837"/>
      <c r="D814" s="837"/>
      <c r="E814" s="837"/>
      <c r="F814" s="838"/>
      <c r="G814" s="568" t="s">
        <v>62</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62</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22"/>
      <c r="B815" s="837"/>
      <c r="C815" s="837"/>
      <c r="D815" s="837"/>
      <c r="E815" s="837"/>
      <c r="F815" s="838"/>
      <c r="G815" s="623"/>
      <c r="H815" s="624"/>
      <c r="I815" s="624"/>
      <c r="J815" s="624"/>
      <c r="K815" s="625"/>
      <c r="L815" s="626"/>
      <c r="M815" s="632"/>
      <c r="N815" s="632"/>
      <c r="O815" s="632"/>
      <c r="P815" s="632"/>
      <c r="Q815" s="632"/>
      <c r="R815" s="632"/>
      <c r="S815" s="632"/>
      <c r="T815" s="632"/>
      <c r="U815" s="632"/>
      <c r="V815" s="632"/>
      <c r="W815" s="632"/>
      <c r="X815" s="633"/>
      <c r="Y815" s="629"/>
      <c r="Z815" s="630"/>
      <c r="AA815" s="630"/>
      <c r="AB815" s="631"/>
      <c r="AC815" s="623"/>
      <c r="AD815" s="624"/>
      <c r="AE815" s="624"/>
      <c r="AF815" s="624"/>
      <c r="AG815" s="625"/>
      <c r="AH815" s="626"/>
      <c r="AI815" s="632"/>
      <c r="AJ815" s="632"/>
      <c r="AK815" s="632"/>
      <c r="AL815" s="632"/>
      <c r="AM815" s="632"/>
      <c r="AN815" s="632"/>
      <c r="AO815" s="632"/>
      <c r="AP815" s="632"/>
      <c r="AQ815" s="632"/>
      <c r="AR815" s="632"/>
      <c r="AS815" s="632"/>
      <c r="AT815" s="633"/>
      <c r="AU815" s="629"/>
      <c r="AV815" s="630"/>
      <c r="AW815" s="630"/>
      <c r="AX815" s="634"/>
      <c r="AY815">
        <f t="shared" si="32"/>
        <v>0</v>
      </c>
    </row>
    <row r="816" spans="1:51" ht="24.75" hidden="1" customHeight="1" x14ac:dyDescent="0.15">
      <c r="A816" s="822"/>
      <c r="B816" s="837"/>
      <c r="C816" s="837"/>
      <c r="D816" s="837"/>
      <c r="E816" s="837"/>
      <c r="F816" s="838"/>
      <c r="G816" s="635"/>
      <c r="H816" s="636"/>
      <c r="I816" s="636"/>
      <c r="J816" s="636"/>
      <c r="K816" s="637"/>
      <c r="L816" s="638"/>
      <c r="M816" s="644"/>
      <c r="N816" s="644"/>
      <c r="O816" s="644"/>
      <c r="P816" s="644"/>
      <c r="Q816" s="644"/>
      <c r="R816" s="644"/>
      <c r="S816" s="644"/>
      <c r="T816" s="644"/>
      <c r="U816" s="644"/>
      <c r="V816" s="644"/>
      <c r="W816" s="644"/>
      <c r="X816" s="645"/>
      <c r="Y816" s="641"/>
      <c r="Z816" s="642"/>
      <c r="AA816" s="642"/>
      <c r="AB816" s="643"/>
      <c r="AC816" s="635"/>
      <c r="AD816" s="636"/>
      <c r="AE816" s="636"/>
      <c r="AF816" s="636"/>
      <c r="AG816" s="637"/>
      <c r="AH816" s="638"/>
      <c r="AI816" s="644"/>
      <c r="AJ816" s="644"/>
      <c r="AK816" s="644"/>
      <c r="AL816" s="644"/>
      <c r="AM816" s="644"/>
      <c r="AN816" s="644"/>
      <c r="AO816" s="644"/>
      <c r="AP816" s="644"/>
      <c r="AQ816" s="644"/>
      <c r="AR816" s="644"/>
      <c r="AS816" s="644"/>
      <c r="AT816" s="645"/>
      <c r="AU816" s="641"/>
      <c r="AV816" s="642"/>
      <c r="AW816" s="642"/>
      <c r="AX816" s="646"/>
      <c r="AY816">
        <f t="shared" si="32"/>
        <v>0</v>
      </c>
    </row>
    <row r="817" spans="1:51" ht="24.75" hidden="1" customHeight="1" x14ac:dyDescent="0.15">
      <c r="A817" s="822"/>
      <c r="B817" s="837"/>
      <c r="C817" s="837"/>
      <c r="D817" s="837"/>
      <c r="E817" s="837"/>
      <c r="F817" s="838"/>
      <c r="G817" s="635"/>
      <c r="H817" s="636"/>
      <c r="I817" s="636"/>
      <c r="J817" s="636"/>
      <c r="K817" s="637"/>
      <c r="L817" s="638"/>
      <c r="M817" s="644"/>
      <c r="N817" s="644"/>
      <c r="O817" s="644"/>
      <c r="P817" s="644"/>
      <c r="Q817" s="644"/>
      <c r="R817" s="644"/>
      <c r="S817" s="644"/>
      <c r="T817" s="644"/>
      <c r="U817" s="644"/>
      <c r="V817" s="644"/>
      <c r="W817" s="644"/>
      <c r="X817" s="645"/>
      <c r="Y817" s="641"/>
      <c r="Z817" s="642"/>
      <c r="AA817" s="642"/>
      <c r="AB817" s="643"/>
      <c r="AC817" s="635"/>
      <c r="AD817" s="636"/>
      <c r="AE817" s="636"/>
      <c r="AF817" s="636"/>
      <c r="AG817" s="637"/>
      <c r="AH817" s="638"/>
      <c r="AI817" s="644"/>
      <c r="AJ817" s="644"/>
      <c r="AK817" s="644"/>
      <c r="AL817" s="644"/>
      <c r="AM817" s="644"/>
      <c r="AN817" s="644"/>
      <c r="AO817" s="644"/>
      <c r="AP817" s="644"/>
      <c r="AQ817" s="644"/>
      <c r="AR817" s="644"/>
      <c r="AS817" s="644"/>
      <c r="AT817" s="645"/>
      <c r="AU817" s="641"/>
      <c r="AV817" s="642"/>
      <c r="AW817" s="642"/>
      <c r="AX817" s="646"/>
      <c r="AY817">
        <f t="shared" si="32"/>
        <v>0</v>
      </c>
    </row>
    <row r="818" spans="1:51" ht="24.75" hidden="1" customHeight="1" x14ac:dyDescent="0.15">
      <c r="A818" s="822"/>
      <c r="B818" s="837"/>
      <c r="C818" s="837"/>
      <c r="D818" s="837"/>
      <c r="E818" s="837"/>
      <c r="F818" s="838"/>
      <c r="G818" s="635"/>
      <c r="H818" s="636"/>
      <c r="I818" s="636"/>
      <c r="J818" s="636"/>
      <c r="K818" s="637"/>
      <c r="L818" s="638"/>
      <c r="M818" s="644"/>
      <c r="N818" s="644"/>
      <c r="O818" s="644"/>
      <c r="P818" s="644"/>
      <c r="Q818" s="644"/>
      <c r="R818" s="644"/>
      <c r="S818" s="644"/>
      <c r="T818" s="644"/>
      <c r="U818" s="644"/>
      <c r="V818" s="644"/>
      <c r="W818" s="644"/>
      <c r="X818" s="645"/>
      <c r="Y818" s="641"/>
      <c r="Z818" s="642"/>
      <c r="AA818" s="642"/>
      <c r="AB818" s="643"/>
      <c r="AC818" s="635"/>
      <c r="AD818" s="636"/>
      <c r="AE818" s="636"/>
      <c r="AF818" s="636"/>
      <c r="AG818" s="637"/>
      <c r="AH818" s="638"/>
      <c r="AI818" s="644"/>
      <c r="AJ818" s="644"/>
      <c r="AK818" s="644"/>
      <c r="AL818" s="644"/>
      <c r="AM818" s="644"/>
      <c r="AN818" s="644"/>
      <c r="AO818" s="644"/>
      <c r="AP818" s="644"/>
      <c r="AQ818" s="644"/>
      <c r="AR818" s="644"/>
      <c r="AS818" s="644"/>
      <c r="AT818" s="645"/>
      <c r="AU818" s="641"/>
      <c r="AV818" s="642"/>
      <c r="AW818" s="642"/>
      <c r="AX818" s="646"/>
      <c r="AY818">
        <f t="shared" si="32"/>
        <v>0</v>
      </c>
    </row>
    <row r="819" spans="1:51" ht="24.75" hidden="1" customHeight="1" x14ac:dyDescent="0.15">
      <c r="A819" s="822"/>
      <c r="B819" s="837"/>
      <c r="C819" s="837"/>
      <c r="D819" s="837"/>
      <c r="E819" s="837"/>
      <c r="F819" s="838"/>
      <c r="G819" s="635"/>
      <c r="H819" s="636"/>
      <c r="I819" s="636"/>
      <c r="J819" s="636"/>
      <c r="K819" s="637"/>
      <c r="L819" s="638"/>
      <c r="M819" s="644"/>
      <c r="N819" s="644"/>
      <c r="O819" s="644"/>
      <c r="P819" s="644"/>
      <c r="Q819" s="644"/>
      <c r="R819" s="644"/>
      <c r="S819" s="644"/>
      <c r="T819" s="644"/>
      <c r="U819" s="644"/>
      <c r="V819" s="644"/>
      <c r="W819" s="644"/>
      <c r="X819" s="645"/>
      <c r="Y819" s="641"/>
      <c r="Z819" s="642"/>
      <c r="AA819" s="642"/>
      <c r="AB819" s="643"/>
      <c r="AC819" s="635"/>
      <c r="AD819" s="636"/>
      <c r="AE819" s="636"/>
      <c r="AF819" s="636"/>
      <c r="AG819" s="637"/>
      <c r="AH819" s="638"/>
      <c r="AI819" s="644"/>
      <c r="AJ819" s="644"/>
      <c r="AK819" s="644"/>
      <c r="AL819" s="644"/>
      <c r="AM819" s="644"/>
      <c r="AN819" s="644"/>
      <c r="AO819" s="644"/>
      <c r="AP819" s="644"/>
      <c r="AQ819" s="644"/>
      <c r="AR819" s="644"/>
      <c r="AS819" s="644"/>
      <c r="AT819" s="645"/>
      <c r="AU819" s="641"/>
      <c r="AV819" s="642"/>
      <c r="AW819" s="642"/>
      <c r="AX819" s="646"/>
      <c r="AY819">
        <f t="shared" si="32"/>
        <v>0</v>
      </c>
    </row>
    <row r="820" spans="1:51" ht="24.75" hidden="1" customHeight="1" x14ac:dyDescent="0.15">
      <c r="A820" s="822"/>
      <c r="B820" s="837"/>
      <c r="C820" s="837"/>
      <c r="D820" s="837"/>
      <c r="E820" s="837"/>
      <c r="F820" s="838"/>
      <c r="G820" s="635"/>
      <c r="H820" s="636"/>
      <c r="I820" s="636"/>
      <c r="J820" s="636"/>
      <c r="K820" s="637"/>
      <c r="L820" s="638"/>
      <c r="M820" s="644"/>
      <c r="N820" s="644"/>
      <c r="O820" s="644"/>
      <c r="P820" s="644"/>
      <c r="Q820" s="644"/>
      <c r="R820" s="644"/>
      <c r="S820" s="644"/>
      <c r="T820" s="644"/>
      <c r="U820" s="644"/>
      <c r="V820" s="644"/>
      <c r="W820" s="644"/>
      <c r="X820" s="645"/>
      <c r="Y820" s="641"/>
      <c r="Z820" s="642"/>
      <c r="AA820" s="642"/>
      <c r="AB820" s="643"/>
      <c r="AC820" s="635"/>
      <c r="AD820" s="636"/>
      <c r="AE820" s="636"/>
      <c r="AF820" s="636"/>
      <c r="AG820" s="637"/>
      <c r="AH820" s="638"/>
      <c r="AI820" s="644"/>
      <c r="AJ820" s="644"/>
      <c r="AK820" s="644"/>
      <c r="AL820" s="644"/>
      <c r="AM820" s="644"/>
      <c r="AN820" s="644"/>
      <c r="AO820" s="644"/>
      <c r="AP820" s="644"/>
      <c r="AQ820" s="644"/>
      <c r="AR820" s="644"/>
      <c r="AS820" s="644"/>
      <c r="AT820" s="645"/>
      <c r="AU820" s="641"/>
      <c r="AV820" s="642"/>
      <c r="AW820" s="642"/>
      <c r="AX820" s="646"/>
      <c r="AY820">
        <f t="shared" si="32"/>
        <v>0</v>
      </c>
    </row>
    <row r="821" spans="1:51" ht="24.75" hidden="1" customHeight="1" x14ac:dyDescent="0.15">
      <c r="A821" s="822"/>
      <c r="B821" s="837"/>
      <c r="C821" s="837"/>
      <c r="D821" s="837"/>
      <c r="E821" s="837"/>
      <c r="F821" s="838"/>
      <c r="G821" s="635"/>
      <c r="H821" s="636"/>
      <c r="I821" s="636"/>
      <c r="J821" s="636"/>
      <c r="K821" s="637"/>
      <c r="L821" s="638"/>
      <c r="M821" s="644"/>
      <c r="N821" s="644"/>
      <c r="O821" s="644"/>
      <c r="P821" s="644"/>
      <c r="Q821" s="644"/>
      <c r="R821" s="644"/>
      <c r="S821" s="644"/>
      <c r="T821" s="644"/>
      <c r="U821" s="644"/>
      <c r="V821" s="644"/>
      <c r="W821" s="644"/>
      <c r="X821" s="645"/>
      <c r="Y821" s="641"/>
      <c r="Z821" s="642"/>
      <c r="AA821" s="642"/>
      <c r="AB821" s="643"/>
      <c r="AC821" s="635"/>
      <c r="AD821" s="636"/>
      <c r="AE821" s="636"/>
      <c r="AF821" s="636"/>
      <c r="AG821" s="637"/>
      <c r="AH821" s="638"/>
      <c r="AI821" s="644"/>
      <c r="AJ821" s="644"/>
      <c r="AK821" s="644"/>
      <c r="AL821" s="644"/>
      <c r="AM821" s="644"/>
      <c r="AN821" s="644"/>
      <c r="AO821" s="644"/>
      <c r="AP821" s="644"/>
      <c r="AQ821" s="644"/>
      <c r="AR821" s="644"/>
      <c r="AS821" s="644"/>
      <c r="AT821" s="645"/>
      <c r="AU821" s="641"/>
      <c r="AV821" s="642"/>
      <c r="AW821" s="642"/>
      <c r="AX821" s="646"/>
      <c r="AY821">
        <f t="shared" si="32"/>
        <v>0</v>
      </c>
    </row>
    <row r="822" spans="1:51" ht="24.75" hidden="1" customHeight="1" x14ac:dyDescent="0.15">
      <c r="A822" s="822"/>
      <c r="B822" s="837"/>
      <c r="C822" s="837"/>
      <c r="D822" s="837"/>
      <c r="E822" s="837"/>
      <c r="F822" s="838"/>
      <c r="G822" s="635"/>
      <c r="H822" s="636"/>
      <c r="I822" s="636"/>
      <c r="J822" s="636"/>
      <c r="K822" s="637"/>
      <c r="L822" s="638"/>
      <c r="M822" s="644"/>
      <c r="N822" s="644"/>
      <c r="O822" s="644"/>
      <c r="P822" s="644"/>
      <c r="Q822" s="644"/>
      <c r="R822" s="644"/>
      <c r="S822" s="644"/>
      <c r="T822" s="644"/>
      <c r="U822" s="644"/>
      <c r="V822" s="644"/>
      <c r="W822" s="644"/>
      <c r="X822" s="645"/>
      <c r="Y822" s="641"/>
      <c r="Z822" s="642"/>
      <c r="AA822" s="642"/>
      <c r="AB822" s="643"/>
      <c r="AC822" s="635"/>
      <c r="AD822" s="636"/>
      <c r="AE822" s="636"/>
      <c r="AF822" s="636"/>
      <c r="AG822" s="637"/>
      <c r="AH822" s="638"/>
      <c r="AI822" s="644"/>
      <c r="AJ822" s="644"/>
      <c r="AK822" s="644"/>
      <c r="AL822" s="644"/>
      <c r="AM822" s="644"/>
      <c r="AN822" s="644"/>
      <c r="AO822" s="644"/>
      <c r="AP822" s="644"/>
      <c r="AQ822" s="644"/>
      <c r="AR822" s="644"/>
      <c r="AS822" s="644"/>
      <c r="AT822" s="645"/>
      <c r="AU822" s="641"/>
      <c r="AV822" s="642"/>
      <c r="AW822" s="642"/>
      <c r="AX822" s="646"/>
      <c r="AY822">
        <f t="shared" si="32"/>
        <v>0</v>
      </c>
    </row>
    <row r="823" spans="1:51" ht="24.75" hidden="1" customHeight="1" x14ac:dyDescent="0.15">
      <c r="A823" s="822"/>
      <c r="B823" s="837"/>
      <c r="C823" s="837"/>
      <c r="D823" s="837"/>
      <c r="E823" s="837"/>
      <c r="F823" s="838"/>
      <c r="G823" s="635"/>
      <c r="H823" s="636"/>
      <c r="I823" s="636"/>
      <c r="J823" s="636"/>
      <c r="K823" s="637"/>
      <c r="L823" s="638"/>
      <c r="M823" s="644"/>
      <c r="N823" s="644"/>
      <c r="O823" s="644"/>
      <c r="P823" s="644"/>
      <c r="Q823" s="644"/>
      <c r="R823" s="644"/>
      <c r="S823" s="644"/>
      <c r="T823" s="644"/>
      <c r="U823" s="644"/>
      <c r="V823" s="644"/>
      <c r="W823" s="644"/>
      <c r="X823" s="645"/>
      <c r="Y823" s="641"/>
      <c r="Z823" s="642"/>
      <c r="AA823" s="642"/>
      <c r="AB823" s="643"/>
      <c r="AC823" s="635"/>
      <c r="AD823" s="636"/>
      <c r="AE823" s="636"/>
      <c r="AF823" s="636"/>
      <c r="AG823" s="637"/>
      <c r="AH823" s="638"/>
      <c r="AI823" s="644"/>
      <c r="AJ823" s="644"/>
      <c r="AK823" s="644"/>
      <c r="AL823" s="644"/>
      <c r="AM823" s="644"/>
      <c r="AN823" s="644"/>
      <c r="AO823" s="644"/>
      <c r="AP823" s="644"/>
      <c r="AQ823" s="644"/>
      <c r="AR823" s="644"/>
      <c r="AS823" s="644"/>
      <c r="AT823" s="645"/>
      <c r="AU823" s="641"/>
      <c r="AV823" s="642"/>
      <c r="AW823" s="642"/>
      <c r="AX823" s="646"/>
      <c r="AY823">
        <f t="shared" si="32"/>
        <v>0</v>
      </c>
    </row>
    <row r="824" spans="1:51" ht="24.75" hidden="1" customHeight="1" x14ac:dyDescent="0.15">
      <c r="A824" s="822"/>
      <c r="B824" s="837"/>
      <c r="C824" s="837"/>
      <c r="D824" s="837"/>
      <c r="E824" s="837"/>
      <c r="F824" s="838"/>
      <c r="G824" s="635"/>
      <c r="H824" s="636"/>
      <c r="I824" s="636"/>
      <c r="J824" s="636"/>
      <c r="K824" s="637"/>
      <c r="L824" s="638"/>
      <c r="M824" s="644"/>
      <c r="N824" s="644"/>
      <c r="O824" s="644"/>
      <c r="P824" s="644"/>
      <c r="Q824" s="644"/>
      <c r="R824" s="644"/>
      <c r="S824" s="644"/>
      <c r="T824" s="644"/>
      <c r="U824" s="644"/>
      <c r="V824" s="644"/>
      <c r="W824" s="644"/>
      <c r="X824" s="645"/>
      <c r="Y824" s="641"/>
      <c r="Z824" s="642"/>
      <c r="AA824" s="642"/>
      <c r="AB824" s="643"/>
      <c r="AC824" s="635"/>
      <c r="AD824" s="636"/>
      <c r="AE824" s="636"/>
      <c r="AF824" s="636"/>
      <c r="AG824" s="637"/>
      <c r="AH824" s="638"/>
      <c r="AI824" s="644"/>
      <c r="AJ824" s="644"/>
      <c r="AK824" s="644"/>
      <c r="AL824" s="644"/>
      <c r="AM824" s="644"/>
      <c r="AN824" s="644"/>
      <c r="AO824" s="644"/>
      <c r="AP824" s="644"/>
      <c r="AQ824" s="644"/>
      <c r="AR824" s="644"/>
      <c r="AS824" s="644"/>
      <c r="AT824" s="645"/>
      <c r="AU824" s="641"/>
      <c r="AV824" s="642"/>
      <c r="AW824" s="642"/>
      <c r="AX824" s="646"/>
      <c r="AY824">
        <f t="shared" si="32"/>
        <v>0</v>
      </c>
    </row>
    <row r="825" spans="1:51" ht="24.75" hidden="1" customHeight="1" x14ac:dyDescent="0.15">
      <c r="A825" s="822"/>
      <c r="B825" s="837"/>
      <c r="C825" s="837"/>
      <c r="D825" s="837"/>
      <c r="E825" s="837"/>
      <c r="F825" s="838"/>
      <c r="G825" s="647" t="s">
        <v>73</v>
      </c>
      <c r="H825" s="648"/>
      <c r="I825" s="648"/>
      <c r="J825" s="648"/>
      <c r="K825" s="648"/>
      <c r="L825" s="649"/>
      <c r="M825" s="357"/>
      <c r="N825" s="357"/>
      <c r="O825" s="357"/>
      <c r="P825" s="357"/>
      <c r="Q825" s="357"/>
      <c r="R825" s="357"/>
      <c r="S825" s="357"/>
      <c r="T825" s="357"/>
      <c r="U825" s="357"/>
      <c r="V825" s="357"/>
      <c r="W825" s="357"/>
      <c r="X825" s="358"/>
      <c r="Y825" s="650">
        <f>SUM(Y815:AB824)</f>
        <v>0</v>
      </c>
      <c r="Z825" s="651"/>
      <c r="AA825" s="651"/>
      <c r="AB825" s="652"/>
      <c r="AC825" s="647" t="s">
        <v>73</v>
      </c>
      <c r="AD825" s="648"/>
      <c r="AE825" s="648"/>
      <c r="AF825" s="648"/>
      <c r="AG825" s="648"/>
      <c r="AH825" s="649"/>
      <c r="AI825" s="357"/>
      <c r="AJ825" s="357"/>
      <c r="AK825" s="357"/>
      <c r="AL825" s="357"/>
      <c r="AM825" s="357"/>
      <c r="AN825" s="357"/>
      <c r="AO825" s="357"/>
      <c r="AP825" s="357"/>
      <c r="AQ825" s="357"/>
      <c r="AR825" s="357"/>
      <c r="AS825" s="357"/>
      <c r="AT825" s="358"/>
      <c r="AU825" s="650">
        <f>SUM(AU815:AX824)</f>
        <v>0</v>
      </c>
      <c r="AV825" s="651"/>
      <c r="AW825" s="651"/>
      <c r="AX825" s="653"/>
      <c r="AY825">
        <f t="shared" si="32"/>
        <v>0</v>
      </c>
    </row>
    <row r="826" spans="1:51" ht="24.75" hidden="1" customHeight="1" x14ac:dyDescent="0.15">
      <c r="A826" s="822"/>
      <c r="B826" s="837"/>
      <c r="C826" s="837"/>
      <c r="D826" s="837"/>
      <c r="E826" s="837"/>
      <c r="F826" s="838"/>
      <c r="G826" s="614" t="s">
        <v>347</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22"/>
      <c r="B827" s="837"/>
      <c r="C827" s="837"/>
      <c r="D827" s="837"/>
      <c r="E827" s="837"/>
      <c r="F827" s="838"/>
      <c r="G827" s="568" t="s">
        <v>62</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62</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22"/>
      <c r="B828" s="837"/>
      <c r="C828" s="837"/>
      <c r="D828" s="837"/>
      <c r="E828" s="837"/>
      <c r="F828" s="838"/>
      <c r="G828" s="623"/>
      <c r="H828" s="624"/>
      <c r="I828" s="624"/>
      <c r="J828" s="624"/>
      <c r="K828" s="625"/>
      <c r="L828" s="626"/>
      <c r="M828" s="632"/>
      <c r="N828" s="632"/>
      <c r="O828" s="632"/>
      <c r="P828" s="632"/>
      <c r="Q828" s="632"/>
      <c r="R828" s="632"/>
      <c r="S828" s="632"/>
      <c r="T828" s="632"/>
      <c r="U828" s="632"/>
      <c r="V828" s="632"/>
      <c r="W828" s="632"/>
      <c r="X828" s="633"/>
      <c r="Y828" s="629"/>
      <c r="Z828" s="630"/>
      <c r="AA828" s="630"/>
      <c r="AB828" s="631"/>
      <c r="AC828" s="623"/>
      <c r="AD828" s="624"/>
      <c r="AE828" s="624"/>
      <c r="AF828" s="624"/>
      <c r="AG828" s="625"/>
      <c r="AH828" s="626"/>
      <c r="AI828" s="632"/>
      <c r="AJ828" s="632"/>
      <c r="AK828" s="632"/>
      <c r="AL828" s="632"/>
      <c r="AM828" s="632"/>
      <c r="AN828" s="632"/>
      <c r="AO828" s="632"/>
      <c r="AP828" s="632"/>
      <c r="AQ828" s="632"/>
      <c r="AR828" s="632"/>
      <c r="AS828" s="632"/>
      <c r="AT828" s="633"/>
      <c r="AU828" s="629"/>
      <c r="AV828" s="630"/>
      <c r="AW828" s="630"/>
      <c r="AX828" s="634"/>
      <c r="AY828" s="2">
        <f t="shared" si="33"/>
        <v>0</v>
      </c>
    </row>
    <row r="829" spans="1:51" ht="24.75" hidden="1" customHeight="1" x14ac:dyDescent="0.15">
      <c r="A829" s="822"/>
      <c r="B829" s="837"/>
      <c r="C829" s="837"/>
      <c r="D829" s="837"/>
      <c r="E829" s="837"/>
      <c r="F829" s="838"/>
      <c r="G829" s="635"/>
      <c r="H829" s="636"/>
      <c r="I829" s="636"/>
      <c r="J829" s="636"/>
      <c r="K829" s="637"/>
      <c r="L829" s="638"/>
      <c r="M829" s="644"/>
      <c r="N829" s="644"/>
      <c r="O829" s="644"/>
      <c r="P829" s="644"/>
      <c r="Q829" s="644"/>
      <c r="R829" s="644"/>
      <c r="S829" s="644"/>
      <c r="T829" s="644"/>
      <c r="U829" s="644"/>
      <c r="V829" s="644"/>
      <c r="W829" s="644"/>
      <c r="X829" s="645"/>
      <c r="Y829" s="641"/>
      <c r="Z829" s="642"/>
      <c r="AA829" s="642"/>
      <c r="AB829" s="643"/>
      <c r="AC829" s="635"/>
      <c r="AD829" s="636"/>
      <c r="AE829" s="636"/>
      <c r="AF829" s="636"/>
      <c r="AG829" s="637"/>
      <c r="AH829" s="638"/>
      <c r="AI829" s="644"/>
      <c r="AJ829" s="644"/>
      <c r="AK829" s="644"/>
      <c r="AL829" s="644"/>
      <c r="AM829" s="644"/>
      <c r="AN829" s="644"/>
      <c r="AO829" s="644"/>
      <c r="AP829" s="644"/>
      <c r="AQ829" s="644"/>
      <c r="AR829" s="644"/>
      <c r="AS829" s="644"/>
      <c r="AT829" s="645"/>
      <c r="AU829" s="641"/>
      <c r="AV829" s="642"/>
      <c r="AW829" s="642"/>
      <c r="AX829" s="646"/>
      <c r="AY829">
        <f t="shared" si="33"/>
        <v>0</v>
      </c>
    </row>
    <row r="830" spans="1:51" ht="24.75" hidden="1" customHeight="1" x14ac:dyDescent="0.15">
      <c r="A830" s="822"/>
      <c r="B830" s="837"/>
      <c r="C830" s="837"/>
      <c r="D830" s="837"/>
      <c r="E830" s="837"/>
      <c r="F830" s="838"/>
      <c r="G830" s="635"/>
      <c r="H830" s="636"/>
      <c r="I830" s="636"/>
      <c r="J830" s="636"/>
      <c r="K830" s="637"/>
      <c r="L830" s="638"/>
      <c r="M830" s="644"/>
      <c r="N830" s="644"/>
      <c r="O830" s="644"/>
      <c r="P830" s="644"/>
      <c r="Q830" s="644"/>
      <c r="R830" s="644"/>
      <c r="S830" s="644"/>
      <c r="T830" s="644"/>
      <c r="U830" s="644"/>
      <c r="V830" s="644"/>
      <c r="W830" s="644"/>
      <c r="X830" s="645"/>
      <c r="Y830" s="641"/>
      <c r="Z830" s="642"/>
      <c r="AA830" s="642"/>
      <c r="AB830" s="643"/>
      <c r="AC830" s="635"/>
      <c r="AD830" s="636"/>
      <c r="AE830" s="636"/>
      <c r="AF830" s="636"/>
      <c r="AG830" s="637"/>
      <c r="AH830" s="638"/>
      <c r="AI830" s="644"/>
      <c r="AJ830" s="644"/>
      <c r="AK830" s="644"/>
      <c r="AL830" s="644"/>
      <c r="AM830" s="644"/>
      <c r="AN830" s="644"/>
      <c r="AO830" s="644"/>
      <c r="AP830" s="644"/>
      <c r="AQ830" s="644"/>
      <c r="AR830" s="644"/>
      <c r="AS830" s="644"/>
      <c r="AT830" s="645"/>
      <c r="AU830" s="641"/>
      <c r="AV830" s="642"/>
      <c r="AW830" s="642"/>
      <c r="AX830" s="646"/>
      <c r="AY830">
        <f t="shared" si="33"/>
        <v>0</v>
      </c>
    </row>
    <row r="831" spans="1:51" ht="24.75" hidden="1" customHeight="1" x14ac:dyDescent="0.15">
      <c r="A831" s="822"/>
      <c r="B831" s="837"/>
      <c r="C831" s="837"/>
      <c r="D831" s="837"/>
      <c r="E831" s="837"/>
      <c r="F831" s="838"/>
      <c r="G831" s="635"/>
      <c r="H831" s="636"/>
      <c r="I831" s="636"/>
      <c r="J831" s="636"/>
      <c r="K831" s="637"/>
      <c r="L831" s="638"/>
      <c r="M831" s="644"/>
      <c r="N831" s="644"/>
      <c r="O831" s="644"/>
      <c r="P831" s="644"/>
      <c r="Q831" s="644"/>
      <c r="R831" s="644"/>
      <c r="S831" s="644"/>
      <c r="T831" s="644"/>
      <c r="U831" s="644"/>
      <c r="V831" s="644"/>
      <c r="W831" s="644"/>
      <c r="X831" s="645"/>
      <c r="Y831" s="641"/>
      <c r="Z831" s="642"/>
      <c r="AA831" s="642"/>
      <c r="AB831" s="643"/>
      <c r="AC831" s="635"/>
      <c r="AD831" s="636"/>
      <c r="AE831" s="636"/>
      <c r="AF831" s="636"/>
      <c r="AG831" s="637"/>
      <c r="AH831" s="638"/>
      <c r="AI831" s="644"/>
      <c r="AJ831" s="644"/>
      <c r="AK831" s="644"/>
      <c r="AL831" s="644"/>
      <c r="AM831" s="644"/>
      <c r="AN831" s="644"/>
      <c r="AO831" s="644"/>
      <c r="AP831" s="644"/>
      <c r="AQ831" s="644"/>
      <c r="AR831" s="644"/>
      <c r="AS831" s="644"/>
      <c r="AT831" s="645"/>
      <c r="AU831" s="641"/>
      <c r="AV831" s="642"/>
      <c r="AW831" s="642"/>
      <c r="AX831" s="646"/>
      <c r="AY831">
        <f t="shared" si="33"/>
        <v>0</v>
      </c>
    </row>
    <row r="832" spans="1:51" ht="24.75" hidden="1" customHeight="1" x14ac:dyDescent="0.15">
      <c r="A832" s="822"/>
      <c r="B832" s="837"/>
      <c r="C832" s="837"/>
      <c r="D832" s="837"/>
      <c r="E832" s="837"/>
      <c r="F832" s="838"/>
      <c r="G832" s="635"/>
      <c r="H832" s="636"/>
      <c r="I832" s="636"/>
      <c r="J832" s="636"/>
      <c r="K832" s="637"/>
      <c r="L832" s="638"/>
      <c r="M832" s="644"/>
      <c r="N832" s="644"/>
      <c r="O832" s="644"/>
      <c r="P832" s="644"/>
      <c r="Q832" s="644"/>
      <c r="R832" s="644"/>
      <c r="S832" s="644"/>
      <c r="T832" s="644"/>
      <c r="U832" s="644"/>
      <c r="V832" s="644"/>
      <c r="W832" s="644"/>
      <c r="X832" s="645"/>
      <c r="Y832" s="641"/>
      <c r="Z832" s="642"/>
      <c r="AA832" s="642"/>
      <c r="AB832" s="643"/>
      <c r="AC832" s="635"/>
      <c r="AD832" s="636"/>
      <c r="AE832" s="636"/>
      <c r="AF832" s="636"/>
      <c r="AG832" s="637"/>
      <c r="AH832" s="638"/>
      <c r="AI832" s="644"/>
      <c r="AJ832" s="644"/>
      <c r="AK832" s="644"/>
      <c r="AL832" s="644"/>
      <c r="AM832" s="644"/>
      <c r="AN832" s="644"/>
      <c r="AO832" s="644"/>
      <c r="AP832" s="644"/>
      <c r="AQ832" s="644"/>
      <c r="AR832" s="644"/>
      <c r="AS832" s="644"/>
      <c r="AT832" s="645"/>
      <c r="AU832" s="641"/>
      <c r="AV832" s="642"/>
      <c r="AW832" s="642"/>
      <c r="AX832" s="646"/>
      <c r="AY832">
        <f t="shared" si="33"/>
        <v>0</v>
      </c>
    </row>
    <row r="833" spans="1:51" ht="24.75" hidden="1" customHeight="1" x14ac:dyDescent="0.15">
      <c r="A833" s="822"/>
      <c r="B833" s="837"/>
      <c r="C833" s="837"/>
      <c r="D833" s="837"/>
      <c r="E833" s="837"/>
      <c r="F833" s="838"/>
      <c r="G833" s="635"/>
      <c r="H833" s="636"/>
      <c r="I833" s="636"/>
      <c r="J833" s="636"/>
      <c r="K833" s="637"/>
      <c r="L833" s="638"/>
      <c r="M833" s="644"/>
      <c r="N833" s="644"/>
      <c r="O833" s="644"/>
      <c r="P833" s="644"/>
      <c r="Q833" s="644"/>
      <c r="R833" s="644"/>
      <c r="S833" s="644"/>
      <c r="T833" s="644"/>
      <c r="U833" s="644"/>
      <c r="V833" s="644"/>
      <c r="W833" s="644"/>
      <c r="X833" s="645"/>
      <c r="Y833" s="641"/>
      <c r="Z833" s="642"/>
      <c r="AA833" s="642"/>
      <c r="AB833" s="643"/>
      <c r="AC833" s="635"/>
      <c r="AD833" s="636"/>
      <c r="AE833" s="636"/>
      <c r="AF833" s="636"/>
      <c r="AG833" s="637"/>
      <c r="AH833" s="638"/>
      <c r="AI833" s="644"/>
      <c r="AJ833" s="644"/>
      <c r="AK833" s="644"/>
      <c r="AL833" s="644"/>
      <c r="AM833" s="644"/>
      <c r="AN833" s="644"/>
      <c r="AO833" s="644"/>
      <c r="AP833" s="644"/>
      <c r="AQ833" s="644"/>
      <c r="AR833" s="644"/>
      <c r="AS833" s="644"/>
      <c r="AT833" s="645"/>
      <c r="AU833" s="641"/>
      <c r="AV833" s="642"/>
      <c r="AW833" s="642"/>
      <c r="AX833" s="646"/>
      <c r="AY833">
        <f t="shared" si="33"/>
        <v>0</v>
      </c>
    </row>
    <row r="834" spans="1:51" ht="24.75" hidden="1" customHeight="1" x14ac:dyDescent="0.15">
      <c r="A834" s="822"/>
      <c r="B834" s="837"/>
      <c r="C834" s="837"/>
      <c r="D834" s="837"/>
      <c r="E834" s="837"/>
      <c r="F834" s="838"/>
      <c r="G834" s="635"/>
      <c r="H834" s="636"/>
      <c r="I834" s="636"/>
      <c r="J834" s="636"/>
      <c r="K834" s="637"/>
      <c r="L834" s="638"/>
      <c r="M834" s="644"/>
      <c r="N834" s="644"/>
      <c r="O834" s="644"/>
      <c r="P834" s="644"/>
      <c r="Q834" s="644"/>
      <c r="R834" s="644"/>
      <c r="S834" s="644"/>
      <c r="T834" s="644"/>
      <c r="U834" s="644"/>
      <c r="V834" s="644"/>
      <c r="W834" s="644"/>
      <c r="X834" s="645"/>
      <c r="Y834" s="641"/>
      <c r="Z834" s="642"/>
      <c r="AA834" s="642"/>
      <c r="AB834" s="643"/>
      <c r="AC834" s="635"/>
      <c r="AD834" s="636"/>
      <c r="AE834" s="636"/>
      <c r="AF834" s="636"/>
      <c r="AG834" s="637"/>
      <c r="AH834" s="638"/>
      <c r="AI834" s="644"/>
      <c r="AJ834" s="644"/>
      <c r="AK834" s="644"/>
      <c r="AL834" s="644"/>
      <c r="AM834" s="644"/>
      <c r="AN834" s="644"/>
      <c r="AO834" s="644"/>
      <c r="AP834" s="644"/>
      <c r="AQ834" s="644"/>
      <c r="AR834" s="644"/>
      <c r="AS834" s="644"/>
      <c r="AT834" s="645"/>
      <c r="AU834" s="641"/>
      <c r="AV834" s="642"/>
      <c r="AW834" s="642"/>
      <c r="AX834" s="646"/>
      <c r="AY834">
        <f t="shared" si="33"/>
        <v>0</v>
      </c>
    </row>
    <row r="835" spans="1:51" ht="24.75" hidden="1" customHeight="1" x14ac:dyDescent="0.15">
      <c r="A835" s="822"/>
      <c r="B835" s="837"/>
      <c r="C835" s="837"/>
      <c r="D835" s="837"/>
      <c r="E835" s="837"/>
      <c r="F835" s="838"/>
      <c r="G835" s="635"/>
      <c r="H835" s="636"/>
      <c r="I835" s="636"/>
      <c r="J835" s="636"/>
      <c r="K835" s="637"/>
      <c r="L835" s="638"/>
      <c r="M835" s="644"/>
      <c r="N835" s="644"/>
      <c r="O835" s="644"/>
      <c r="P835" s="644"/>
      <c r="Q835" s="644"/>
      <c r="R835" s="644"/>
      <c r="S835" s="644"/>
      <c r="T835" s="644"/>
      <c r="U835" s="644"/>
      <c r="V835" s="644"/>
      <c r="W835" s="644"/>
      <c r="X835" s="645"/>
      <c r="Y835" s="641"/>
      <c r="Z835" s="642"/>
      <c r="AA835" s="642"/>
      <c r="AB835" s="643"/>
      <c r="AC835" s="635"/>
      <c r="AD835" s="636"/>
      <c r="AE835" s="636"/>
      <c r="AF835" s="636"/>
      <c r="AG835" s="637"/>
      <c r="AH835" s="638"/>
      <c r="AI835" s="644"/>
      <c r="AJ835" s="644"/>
      <c r="AK835" s="644"/>
      <c r="AL835" s="644"/>
      <c r="AM835" s="644"/>
      <c r="AN835" s="644"/>
      <c r="AO835" s="644"/>
      <c r="AP835" s="644"/>
      <c r="AQ835" s="644"/>
      <c r="AR835" s="644"/>
      <c r="AS835" s="644"/>
      <c r="AT835" s="645"/>
      <c r="AU835" s="641"/>
      <c r="AV835" s="642"/>
      <c r="AW835" s="642"/>
      <c r="AX835" s="646"/>
      <c r="AY835">
        <f t="shared" si="33"/>
        <v>0</v>
      </c>
    </row>
    <row r="836" spans="1:51" ht="24.75" hidden="1" customHeight="1" x14ac:dyDescent="0.15">
      <c r="A836" s="822"/>
      <c r="B836" s="837"/>
      <c r="C836" s="837"/>
      <c r="D836" s="837"/>
      <c r="E836" s="837"/>
      <c r="F836" s="838"/>
      <c r="G836" s="635"/>
      <c r="H836" s="636"/>
      <c r="I836" s="636"/>
      <c r="J836" s="636"/>
      <c r="K836" s="637"/>
      <c r="L836" s="638"/>
      <c r="M836" s="644"/>
      <c r="N836" s="644"/>
      <c r="O836" s="644"/>
      <c r="P836" s="644"/>
      <c r="Q836" s="644"/>
      <c r="R836" s="644"/>
      <c r="S836" s="644"/>
      <c r="T836" s="644"/>
      <c r="U836" s="644"/>
      <c r="V836" s="644"/>
      <c r="W836" s="644"/>
      <c r="X836" s="645"/>
      <c r="Y836" s="641"/>
      <c r="Z836" s="642"/>
      <c r="AA836" s="642"/>
      <c r="AB836" s="643"/>
      <c r="AC836" s="635"/>
      <c r="AD836" s="636"/>
      <c r="AE836" s="636"/>
      <c r="AF836" s="636"/>
      <c r="AG836" s="637"/>
      <c r="AH836" s="638"/>
      <c r="AI836" s="644"/>
      <c r="AJ836" s="644"/>
      <c r="AK836" s="644"/>
      <c r="AL836" s="644"/>
      <c r="AM836" s="644"/>
      <c r="AN836" s="644"/>
      <c r="AO836" s="644"/>
      <c r="AP836" s="644"/>
      <c r="AQ836" s="644"/>
      <c r="AR836" s="644"/>
      <c r="AS836" s="644"/>
      <c r="AT836" s="645"/>
      <c r="AU836" s="641"/>
      <c r="AV836" s="642"/>
      <c r="AW836" s="642"/>
      <c r="AX836" s="646"/>
      <c r="AY836">
        <f t="shared" si="33"/>
        <v>0</v>
      </c>
    </row>
    <row r="837" spans="1:51" ht="24.75" hidden="1" customHeight="1" x14ac:dyDescent="0.15">
      <c r="A837" s="822"/>
      <c r="B837" s="837"/>
      <c r="C837" s="837"/>
      <c r="D837" s="837"/>
      <c r="E837" s="837"/>
      <c r="F837" s="838"/>
      <c r="G837" s="635"/>
      <c r="H837" s="636"/>
      <c r="I837" s="636"/>
      <c r="J837" s="636"/>
      <c r="K837" s="637"/>
      <c r="L837" s="638"/>
      <c r="M837" s="644"/>
      <c r="N837" s="644"/>
      <c r="O837" s="644"/>
      <c r="P837" s="644"/>
      <c r="Q837" s="644"/>
      <c r="R837" s="644"/>
      <c r="S837" s="644"/>
      <c r="T837" s="644"/>
      <c r="U837" s="644"/>
      <c r="V837" s="644"/>
      <c r="W837" s="644"/>
      <c r="X837" s="645"/>
      <c r="Y837" s="641"/>
      <c r="Z837" s="642"/>
      <c r="AA837" s="642"/>
      <c r="AB837" s="643"/>
      <c r="AC837" s="635"/>
      <c r="AD837" s="636"/>
      <c r="AE837" s="636"/>
      <c r="AF837" s="636"/>
      <c r="AG837" s="637"/>
      <c r="AH837" s="638"/>
      <c r="AI837" s="644"/>
      <c r="AJ837" s="644"/>
      <c r="AK837" s="644"/>
      <c r="AL837" s="644"/>
      <c r="AM837" s="644"/>
      <c r="AN837" s="644"/>
      <c r="AO837" s="644"/>
      <c r="AP837" s="644"/>
      <c r="AQ837" s="644"/>
      <c r="AR837" s="644"/>
      <c r="AS837" s="644"/>
      <c r="AT837" s="645"/>
      <c r="AU837" s="641"/>
      <c r="AV837" s="642"/>
      <c r="AW837" s="642"/>
      <c r="AX837" s="646"/>
      <c r="AY837">
        <f t="shared" si="33"/>
        <v>0</v>
      </c>
    </row>
    <row r="838" spans="1:51" ht="24.75" hidden="1" customHeight="1" x14ac:dyDescent="0.15">
      <c r="A838" s="822"/>
      <c r="B838" s="837"/>
      <c r="C838" s="837"/>
      <c r="D838" s="837"/>
      <c r="E838" s="837"/>
      <c r="F838" s="838"/>
      <c r="G838" s="647" t="s">
        <v>73</v>
      </c>
      <c r="H838" s="648"/>
      <c r="I838" s="648"/>
      <c r="J838" s="648"/>
      <c r="K838" s="648"/>
      <c r="L838" s="649"/>
      <c r="M838" s="357"/>
      <c r="N838" s="357"/>
      <c r="O838" s="357"/>
      <c r="P838" s="357"/>
      <c r="Q838" s="357"/>
      <c r="R838" s="357"/>
      <c r="S838" s="357"/>
      <c r="T838" s="357"/>
      <c r="U838" s="357"/>
      <c r="V838" s="357"/>
      <c r="W838" s="357"/>
      <c r="X838" s="358"/>
      <c r="Y838" s="650">
        <f>SUM(Y828:AB837)</f>
        <v>0</v>
      </c>
      <c r="Z838" s="651"/>
      <c r="AA838" s="651"/>
      <c r="AB838" s="652"/>
      <c r="AC838" s="647" t="s">
        <v>73</v>
      </c>
      <c r="AD838" s="648"/>
      <c r="AE838" s="648"/>
      <c r="AF838" s="648"/>
      <c r="AG838" s="648"/>
      <c r="AH838" s="649"/>
      <c r="AI838" s="357"/>
      <c r="AJ838" s="357"/>
      <c r="AK838" s="357"/>
      <c r="AL838" s="357"/>
      <c r="AM838" s="357"/>
      <c r="AN838" s="357"/>
      <c r="AO838" s="357"/>
      <c r="AP838" s="357"/>
      <c r="AQ838" s="357"/>
      <c r="AR838" s="357"/>
      <c r="AS838" s="357"/>
      <c r="AT838" s="358"/>
      <c r="AU838" s="650">
        <f>SUM(AU828:AX837)</f>
        <v>0</v>
      </c>
      <c r="AV838" s="651"/>
      <c r="AW838" s="651"/>
      <c r="AX838" s="653"/>
      <c r="AY838">
        <f t="shared" si="33"/>
        <v>0</v>
      </c>
    </row>
    <row r="839" spans="1:51" ht="24.75" hidden="1" customHeight="1" x14ac:dyDescent="0.15">
      <c r="A839" s="654" t="s">
        <v>246</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403</v>
      </c>
      <c r="AM839" s="658"/>
      <c r="AN839" s="658"/>
      <c r="AO839" s="37" t="s">
        <v>396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84</v>
      </c>
      <c r="K844" s="605"/>
      <c r="L844" s="605"/>
      <c r="M844" s="605"/>
      <c r="N844" s="605"/>
      <c r="O844" s="605"/>
      <c r="P844" s="359" t="s">
        <v>17</v>
      </c>
      <c r="Q844" s="359"/>
      <c r="R844" s="359"/>
      <c r="S844" s="359"/>
      <c r="T844" s="359"/>
      <c r="U844" s="359"/>
      <c r="V844" s="359"/>
      <c r="W844" s="359"/>
      <c r="X844" s="359"/>
      <c r="Y844" s="659" t="s">
        <v>363</v>
      </c>
      <c r="Z844" s="659"/>
      <c r="AA844" s="659"/>
      <c r="AB844" s="659"/>
      <c r="AC844" s="412" t="s">
        <v>306</v>
      </c>
      <c r="AD844" s="412"/>
      <c r="AE844" s="412"/>
      <c r="AF844" s="412"/>
      <c r="AG844" s="412"/>
      <c r="AH844" s="659" t="s">
        <v>418</v>
      </c>
      <c r="AI844" s="359"/>
      <c r="AJ844" s="359"/>
      <c r="AK844" s="359"/>
      <c r="AL844" s="359" t="s">
        <v>18</v>
      </c>
      <c r="AM844" s="359"/>
      <c r="AN844" s="359"/>
      <c r="AO844" s="241"/>
      <c r="AP844" s="412" t="s">
        <v>367</v>
      </c>
      <c r="AQ844" s="412"/>
      <c r="AR844" s="412"/>
      <c r="AS844" s="412"/>
      <c r="AT844" s="412"/>
      <c r="AU844" s="412"/>
      <c r="AV844" s="412"/>
      <c r="AW844" s="412"/>
      <c r="AX844" s="412"/>
    </row>
    <row r="845" spans="1:51" ht="30" customHeight="1" x14ac:dyDescent="0.15">
      <c r="A845" s="660">
        <v>1</v>
      </c>
      <c r="B845" s="660">
        <v>1</v>
      </c>
      <c r="C845" s="661" t="s">
        <v>665</v>
      </c>
      <c r="D845" s="661"/>
      <c r="E845" s="661"/>
      <c r="F845" s="661"/>
      <c r="G845" s="661"/>
      <c r="H845" s="661"/>
      <c r="I845" s="661"/>
      <c r="J845" s="662">
        <v>6000020271004</v>
      </c>
      <c r="K845" s="662"/>
      <c r="L845" s="662"/>
      <c r="M845" s="662"/>
      <c r="N845" s="662"/>
      <c r="O845" s="662"/>
      <c r="P845" s="663" t="s">
        <v>666</v>
      </c>
      <c r="Q845" s="663"/>
      <c r="R845" s="663"/>
      <c r="S845" s="663"/>
      <c r="T845" s="663"/>
      <c r="U845" s="663"/>
      <c r="V845" s="663"/>
      <c r="W845" s="663"/>
      <c r="X845" s="663"/>
      <c r="Y845" s="664">
        <v>22392</v>
      </c>
      <c r="Z845" s="665"/>
      <c r="AA845" s="665"/>
      <c r="AB845" s="666"/>
      <c r="AC845" s="667" t="s">
        <v>416</v>
      </c>
      <c r="AD845" s="667"/>
      <c r="AE845" s="667"/>
      <c r="AF845" s="667"/>
      <c r="AG845" s="667"/>
      <c r="AH845" s="668"/>
      <c r="AI845" s="668"/>
      <c r="AJ845" s="668"/>
      <c r="AK845" s="668"/>
      <c r="AL845" s="669"/>
      <c r="AM845" s="670"/>
      <c r="AN845" s="670"/>
      <c r="AO845" s="671"/>
      <c r="AP845" s="273"/>
      <c r="AQ845" s="273"/>
      <c r="AR845" s="273"/>
      <c r="AS845" s="273"/>
      <c r="AT845" s="273"/>
      <c r="AU845" s="273"/>
      <c r="AV845" s="273"/>
      <c r="AW845" s="273"/>
      <c r="AX845" s="273"/>
    </row>
    <row r="846" spans="1:51" ht="30" customHeight="1" x14ac:dyDescent="0.15">
      <c r="A846" s="660">
        <v>2</v>
      </c>
      <c r="B846" s="660">
        <v>1</v>
      </c>
      <c r="C846" s="661" t="s">
        <v>667</v>
      </c>
      <c r="D846" s="661"/>
      <c r="E846" s="661"/>
      <c r="F846" s="661"/>
      <c r="G846" s="661"/>
      <c r="H846" s="661"/>
      <c r="I846" s="661"/>
      <c r="J846" s="662">
        <v>8000020280003</v>
      </c>
      <c r="K846" s="662"/>
      <c r="L846" s="662"/>
      <c r="M846" s="662"/>
      <c r="N846" s="662"/>
      <c r="O846" s="662"/>
      <c r="P846" s="663" t="s">
        <v>666</v>
      </c>
      <c r="Q846" s="663"/>
      <c r="R846" s="663"/>
      <c r="S846" s="663"/>
      <c r="T846" s="663"/>
      <c r="U846" s="663"/>
      <c r="V846" s="663"/>
      <c r="W846" s="663"/>
      <c r="X846" s="663"/>
      <c r="Y846" s="664">
        <v>18926</v>
      </c>
      <c r="Z846" s="665"/>
      <c r="AA846" s="665"/>
      <c r="AB846" s="666"/>
      <c r="AC846" s="667" t="s">
        <v>416</v>
      </c>
      <c r="AD846" s="672"/>
      <c r="AE846" s="672"/>
      <c r="AF846" s="672"/>
      <c r="AG846" s="672"/>
      <c r="AH846" s="668"/>
      <c r="AI846" s="668"/>
      <c r="AJ846" s="668"/>
      <c r="AK846" s="668"/>
      <c r="AL846" s="669"/>
      <c r="AM846" s="670"/>
      <c r="AN846" s="670"/>
      <c r="AO846" s="671"/>
      <c r="AP846" s="273"/>
      <c r="AQ846" s="273"/>
      <c r="AR846" s="273"/>
      <c r="AS846" s="273"/>
      <c r="AT846" s="273"/>
      <c r="AU846" s="273"/>
      <c r="AV846" s="273"/>
      <c r="AW846" s="273"/>
      <c r="AX846" s="273"/>
      <c r="AY846">
        <f>COUNTA($C$846)</f>
        <v>1</v>
      </c>
    </row>
    <row r="847" spans="1:51" ht="30" customHeight="1" x14ac:dyDescent="0.15">
      <c r="A847" s="660">
        <v>3</v>
      </c>
      <c r="B847" s="660">
        <v>1</v>
      </c>
      <c r="C847" s="661" t="s">
        <v>668</v>
      </c>
      <c r="D847" s="661"/>
      <c r="E847" s="661"/>
      <c r="F847" s="661"/>
      <c r="G847" s="661"/>
      <c r="H847" s="661"/>
      <c r="I847" s="661"/>
      <c r="J847" s="662">
        <v>4000020420000</v>
      </c>
      <c r="K847" s="662"/>
      <c r="L847" s="662"/>
      <c r="M847" s="662"/>
      <c r="N847" s="662"/>
      <c r="O847" s="662"/>
      <c r="P847" s="663" t="s">
        <v>666</v>
      </c>
      <c r="Q847" s="663"/>
      <c r="R847" s="663"/>
      <c r="S847" s="663"/>
      <c r="T847" s="663"/>
      <c r="U847" s="663"/>
      <c r="V847" s="663"/>
      <c r="W847" s="663"/>
      <c r="X847" s="663"/>
      <c r="Y847" s="664">
        <v>16463</v>
      </c>
      <c r="Z847" s="665"/>
      <c r="AA847" s="665"/>
      <c r="AB847" s="666"/>
      <c r="AC847" s="667" t="s">
        <v>416</v>
      </c>
      <c r="AD847" s="667"/>
      <c r="AE847" s="667"/>
      <c r="AF847" s="667"/>
      <c r="AG847" s="667"/>
      <c r="AH847" s="673"/>
      <c r="AI847" s="673"/>
      <c r="AJ847" s="673"/>
      <c r="AK847" s="673"/>
      <c r="AL847" s="669"/>
      <c r="AM847" s="670"/>
      <c r="AN847" s="670"/>
      <c r="AO847" s="671"/>
      <c r="AP847" s="273"/>
      <c r="AQ847" s="273"/>
      <c r="AR847" s="273"/>
      <c r="AS847" s="273"/>
      <c r="AT847" s="273"/>
      <c r="AU847" s="273"/>
      <c r="AV847" s="273"/>
      <c r="AW847" s="273"/>
      <c r="AX847" s="273"/>
      <c r="AY847">
        <f>COUNTA($C$847)</f>
        <v>1</v>
      </c>
    </row>
    <row r="848" spans="1:51" ht="30" customHeight="1" x14ac:dyDescent="0.15">
      <c r="A848" s="660">
        <v>4</v>
      </c>
      <c r="B848" s="660">
        <v>1</v>
      </c>
      <c r="C848" s="661" t="s">
        <v>669</v>
      </c>
      <c r="D848" s="661"/>
      <c r="E848" s="661"/>
      <c r="F848" s="661"/>
      <c r="G848" s="661"/>
      <c r="H848" s="661"/>
      <c r="I848" s="661"/>
      <c r="J848" s="662">
        <v>8000020130001</v>
      </c>
      <c r="K848" s="662"/>
      <c r="L848" s="662"/>
      <c r="M848" s="662"/>
      <c r="N848" s="662"/>
      <c r="O848" s="662"/>
      <c r="P848" s="663" t="s">
        <v>666</v>
      </c>
      <c r="Q848" s="663"/>
      <c r="R848" s="663"/>
      <c r="S848" s="663"/>
      <c r="T848" s="663"/>
      <c r="U848" s="663"/>
      <c r="V848" s="663"/>
      <c r="W848" s="663"/>
      <c r="X848" s="663"/>
      <c r="Y848" s="664">
        <v>15608</v>
      </c>
      <c r="Z848" s="665"/>
      <c r="AA848" s="665"/>
      <c r="AB848" s="666"/>
      <c r="AC848" s="674" t="s">
        <v>416</v>
      </c>
      <c r="AD848" s="674"/>
      <c r="AE848" s="674"/>
      <c r="AF848" s="674"/>
      <c r="AG848" s="674"/>
      <c r="AH848" s="673"/>
      <c r="AI848" s="673"/>
      <c r="AJ848" s="673"/>
      <c r="AK848" s="673"/>
      <c r="AL848" s="669"/>
      <c r="AM848" s="670"/>
      <c r="AN848" s="670"/>
      <c r="AO848" s="671"/>
      <c r="AP848" s="273"/>
      <c r="AQ848" s="273"/>
      <c r="AR848" s="273"/>
      <c r="AS848" s="273"/>
      <c r="AT848" s="273"/>
      <c r="AU848" s="273"/>
      <c r="AV848" s="273"/>
      <c r="AW848" s="273"/>
      <c r="AX848" s="273"/>
      <c r="AY848">
        <f>COUNTA($C$848)</f>
        <v>1</v>
      </c>
    </row>
    <row r="849" spans="1:51" ht="30" customHeight="1" x14ac:dyDescent="0.15">
      <c r="A849" s="660">
        <v>5</v>
      </c>
      <c r="B849" s="660">
        <v>1</v>
      </c>
      <c r="C849" s="661" t="s">
        <v>670</v>
      </c>
      <c r="D849" s="661"/>
      <c r="E849" s="661"/>
      <c r="F849" s="661"/>
      <c r="G849" s="661"/>
      <c r="H849" s="661"/>
      <c r="I849" s="661"/>
      <c r="J849" s="662">
        <v>1000020230006</v>
      </c>
      <c r="K849" s="662"/>
      <c r="L849" s="662"/>
      <c r="M849" s="662"/>
      <c r="N849" s="662"/>
      <c r="O849" s="662"/>
      <c r="P849" s="663" t="s">
        <v>666</v>
      </c>
      <c r="Q849" s="663"/>
      <c r="R849" s="663"/>
      <c r="S849" s="663"/>
      <c r="T849" s="663"/>
      <c r="U849" s="663"/>
      <c r="V849" s="663"/>
      <c r="W849" s="663"/>
      <c r="X849" s="663"/>
      <c r="Y849" s="664">
        <v>14091</v>
      </c>
      <c r="Z849" s="665"/>
      <c r="AA849" s="665"/>
      <c r="AB849" s="666"/>
      <c r="AC849" s="674" t="s">
        <v>416</v>
      </c>
      <c r="AD849" s="674"/>
      <c r="AE849" s="674"/>
      <c r="AF849" s="674"/>
      <c r="AG849" s="674"/>
      <c r="AH849" s="673"/>
      <c r="AI849" s="673"/>
      <c r="AJ849" s="673"/>
      <c r="AK849" s="673"/>
      <c r="AL849" s="669"/>
      <c r="AM849" s="670"/>
      <c r="AN849" s="670"/>
      <c r="AO849" s="671"/>
      <c r="AP849" s="273"/>
      <c r="AQ849" s="273"/>
      <c r="AR849" s="273"/>
      <c r="AS849" s="273"/>
      <c r="AT849" s="273"/>
      <c r="AU849" s="273"/>
      <c r="AV849" s="273"/>
      <c r="AW849" s="273"/>
      <c r="AX849" s="273"/>
      <c r="AY849">
        <f>COUNTA($C$849)</f>
        <v>1</v>
      </c>
    </row>
    <row r="850" spans="1:51" ht="30" customHeight="1" x14ac:dyDescent="0.15">
      <c r="A850" s="660">
        <v>6</v>
      </c>
      <c r="B850" s="660">
        <v>1</v>
      </c>
      <c r="C850" s="661" t="s">
        <v>671</v>
      </c>
      <c r="D850" s="661"/>
      <c r="E850" s="661"/>
      <c r="F850" s="661"/>
      <c r="G850" s="661"/>
      <c r="H850" s="661"/>
      <c r="I850" s="661"/>
      <c r="J850" s="662">
        <v>3000020141003</v>
      </c>
      <c r="K850" s="662"/>
      <c r="L850" s="662"/>
      <c r="M850" s="662"/>
      <c r="N850" s="662"/>
      <c r="O850" s="662"/>
      <c r="P850" s="663" t="s">
        <v>666</v>
      </c>
      <c r="Q850" s="663"/>
      <c r="R850" s="663"/>
      <c r="S850" s="663"/>
      <c r="T850" s="663"/>
      <c r="U850" s="663"/>
      <c r="V850" s="663"/>
      <c r="W850" s="663"/>
      <c r="X850" s="663"/>
      <c r="Y850" s="664">
        <v>13755</v>
      </c>
      <c r="Z850" s="665"/>
      <c r="AA850" s="665"/>
      <c r="AB850" s="666"/>
      <c r="AC850" s="674" t="s">
        <v>416</v>
      </c>
      <c r="AD850" s="674"/>
      <c r="AE850" s="674"/>
      <c r="AF850" s="674"/>
      <c r="AG850" s="674"/>
      <c r="AH850" s="673"/>
      <c r="AI850" s="673"/>
      <c r="AJ850" s="673"/>
      <c r="AK850" s="673"/>
      <c r="AL850" s="669"/>
      <c r="AM850" s="670"/>
      <c r="AN850" s="670"/>
      <c r="AO850" s="671"/>
      <c r="AP850" s="273"/>
      <c r="AQ850" s="273"/>
      <c r="AR850" s="273"/>
      <c r="AS850" s="273"/>
      <c r="AT850" s="273"/>
      <c r="AU850" s="273"/>
      <c r="AV850" s="273"/>
      <c r="AW850" s="273"/>
      <c r="AX850" s="273"/>
      <c r="AY850">
        <f>COUNTA($C$850)</f>
        <v>1</v>
      </c>
    </row>
    <row r="851" spans="1:51" ht="30" customHeight="1" x14ac:dyDescent="0.15">
      <c r="A851" s="660">
        <v>7</v>
      </c>
      <c r="B851" s="660">
        <v>1</v>
      </c>
      <c r="C851" s="661" t="s">
        <v>672</v>
      </c>
      <c r="D851" s="661"/>
      <c r="E851" s="661"/>
      <c r="F851" s="661"/>
      <c r="G851" s="661"/>
      <c r="H851" s="661"/>
      <c r="I851" s="661"/>
      <c r="J851" s="662">
        <v>2000020020001</v>
      </c>
      <c r="K851" s="662"/>
      <c r="L851" s="662"/>
      <c r="M851" s="662"/>
      <c r="N851" s="662"/>
      <c r="O851" s="662"/>
      <c r="P851" s="663" t="s">
        <v>666</v>
      </c>
      <c r="Q851" s="663"/>
      <c r="R851" s="663"/>
      <c r="S851" s="663"/>
      <c r="T851" s="663"/>
      <c r="U851" s="663"/>
      <c r="V851" s="663"/>
      <c r="W851" s="663"/>
      <c r="X851" s="663"/>
      <c r="Y851" s="664">
        <v>13238</v>
      </c>
      <c r="Z851" s="665"/>
      <c r="AA851" s="665"/>
      <c r="AB851" s="666"/>
      <c r="AC851" s="667" t="s">
        <v>416</v>
      </c>
      <c r="AD851" s="667"/>
      <c r="AE851" s="667"/>
      <c r="AF851" s="667"/>
      <c r="AG851" s="667"/>
      <c r="AH851" s="673"/>
      <c r="AI851" s="673"/>
      <c r="AJ851" s="673"/>
      <c r="AK851" s="673"/>
      <c r="AL851" s="669"/>
      <c r="AM851" s="670"/>
      <c r="AN851" s="670"/>
      <c r="AO851" s="671"/>
      <c r="AP851" s="273"/>
      <c r="AQ851" s="273"/>
      <c r="AR851" s="273"/>
      <c r="AS851" s="273"/>
      <c r="AT851" s="273"/>
      <c r="AU851" s="273"/>
      <c r="AV851" s="273"/>
      <c r="AW851" s="273"/>
      <c r="AX851" s="273"/>
      <c r="AY851">
        <f>COUNTA($C$851)</f>
        <v>1</v>
      </c>
    </row>
    <row r="852" spans="1:51" ht="30" customHeight="1" x14ac:dyDescent="0.15">
      <c r="A852" s="660">
        <v>8</v>
      </c>
      <c r="B852" s="660">
        <v>1</v>
      </c>
      <c r="C852" s="661" t="s">
        <v>673</v>
      </c>
      <c r="D852" s="661"/>
      <c r="E852" s="661"/>
      <c r="F852" s="661"/>
      <c r="G852" s="661"/>
      <c r="H852" s="661"/>
      <c r="I852" s="661"/>
      <c r="J852" s="662">
        <v>1000020380008</v>
      </c>
      <c r="K852" s="662"/>
      <c r="L852" s="662"/>
      <c r="M852" s="662"/>
      <c r="N852" s="662"/>
      <c r="O852" s="662"/>
      <c r="P852" s="663" t="s">
        <v>666</v>
      </c>
      <c r="Q852" s="663"/>
      <c r="R852" s="663"/>
      <c r="S852" s="663"/>
      <c r="T852" s="663"/>
      <c r="U852" s="663"/>
      <c r="V852" s="663"/>
      <c r="W852" s="663"/>
      <c r="X852" s="663"/>
      <c r="Y852" s="664">
        <v>10321</v>
      </c>
      <c r="Z852" s="665"/>
      <c r="AA852" s="665"/>
      <c r="AB852" s="666"/>
      <c r="AC852" s="667" t="s">
        <v>416</v>
      </c>
      <c r="AD852" s="667"/>
      <c r="AE852" s="667"/>
      <c r="AF852" s="667"/>
      <c r="AG852" s="667"/>
      <c r="AH852" s="673"/>
      <c r="AI852" s="673"/>
      <c r="AJ852" s="673"/>
      <c r="AK852" s="673"/>
      <c r="AL852" s="669"/>
      <c r="AM852" s="670"/>
      <c r="AN852" s="670"/>
      <c r="AO852" s="671"/>
      <c r="AP852" s="273"/>
      <c r="AQ852" s="273"/>
      <c r="AR852" s="273"/>
      <c r="AS852" s="273"/>
      <c r="AT852" s="273"/>
      <c r="AU852" s="273"/>
      <c r="AV852" s="273"/>
      <c r="AW852" s="273"/>
      <c r="AX852" s="273"/>
      <c r="AY852">
        <f>COUNTA($C$852)</f>
        <v>1</v>
      </c>
    </row>
    <row r="853" spans="1:51" ht="30" customHeight="1" x14ac:dyDescent="0.15">
      <c r="A853" s="660">
        <v>9</v>
      </c>
      <c r="B853" s="660">
        <v>1</v>
      </c>
      <c r="C853" s="661" t="s">
        <v>674</v>
      </c>
      <c r="D853" s="661"/>
      <c r="E853" s="661"/>
      <c r="F853" s="661"/>
      <c r="G853" s="661"/>
      <c r="H853" s="661"/>
      <c r="I853" s="661"/>
      <c r="J853" s="662">
        <v>8000020190004</v>
      </c>
      <c r="K853" s="662"/>
      <c r="L853" s="662"/>
      <c r="M853" s="662"/>
      <c r="N853" s="662"/>
      <c r="O853" s="662"/>
      <c r="P853" s="663" t="s">
        <v>666</v>
      </c>
      <c r="Q853" s="663"/>
      <c r="R853" s="663"/>
      <c r="S853" s="663"/>
      <c r="T853" s="663"/>
      <c r="U853" s="663"/>
      <c r="V853" s="663"/>
      <c r="W853" s="663"/>
      <c r="X853" s="663"/>
      <c r="Y853" s="664">
        <v>10280</v>
      </c>
      <c r="Z853" s="665"/>
      <c r="AA853" s="665"/>
      <c r="AB853" s="666"/>
      <c r="AC853" s="674" t="s">
        <v>416</v>
      </c>
      <c r="AD853" s="674"/>
      <c r="AE853" s="674"/>
      <c r="AF853" s="674"/>
      <c r="AG853" s="674"/>
      <c r="AH853" s="673"/>
      <c r="AI853" s="673"/>
      <c r="AJ853" s="673"/>
      <c r="AK853" s="673"/>
      <c r="AL853" s="669"/>
      <c r="AM853" s="670"/>
      <c r="AN853" s="670"/>
      <c r="AO853" s="671"/>
      <c r="AP853" s="273"/>
      <c r="AQ853" s="273"/>
      <c r="AR853" s="273"/>
      <c r="AS853" s="273"/>
      <c r="AT853" s="273"/>
      <c r="AU853" s="273"/>
      <c r="AV853" s="273"/>
      <c r="AW853" s="273"/>
      <c r="AX853" s="273"/>
      <c r="AY853">
        <f>COUNTA($C$853)</f>
        <v>1</v>
      </c>
    </row>
    <row r="854" spans="1:51" ht="30" customHeight="1" x14ac:dyDescent="0.15">
      <c r="A854" s="660">
        <v>10</v>
      </c>
      <c r="B854" s="660">
        <v>1</v>
      </c>
      <c r="C854" s="661" t="s">
        <v>675</v>
      </c>
      <c r="D854" s="661"/>
      <c r="E854" s="661"/>
      <c r="F854" s="661"/>
      <c r="G854" s="661"/>
      <c r="H854" s="661"/>
      <c r="I854" s="661"/>
      <c r="J854" s="662">
        <v>1000020440001</v>
      </c>
      <c r="K854" s="662"/>
      <c r="L854" s="662"/>
      <c r="M854" s="662"/>
      <c r="N854" s="662"/>
      <c r="O854" s="662"/>
      <c r="P854" s="663" t="s">
        <v>666</v>
      </c>
      <c r="Q854" s="663"/>
      <c r="R854" s="663"/>
      <c r="S854" s="663"/>
      <c r="T854" s="663"/>
      <c r="U854" s="663"/>
      <c r="V854" s="663"/>
      <c r="W854" s="663"/>
      <c r="X854" s="663"/>
      <c r="Y854" s="664">
        <v>9666</v>
      </c>
      <c r="Z854" s="665"/>
      <c r="AA854" s="665"/>
      <c r="AB854" s="666"/>
      <c r="AC854" s="674" t="s">
        <v>416</v>
      </c>
      <c r="AD854" s="674"/>
      <c r="AE854" s="674"/>
      <c r="AF854" s="674"/>
      <c r="AG854" s="674"/>
      <c r="AH854" s="673"/>
      <c r="AI854" s="673"/>
      <c r="AJ854" s="673"/>
      <c r="AK854" s="673"/>
      <c r="AL854" s="669"/>
      <c r="AM854" s="670"/>
      <c r="AN854" s="670"/>
      <c r="AO854" s="671"/>
      <c r="AP854" s="273"/>
      <c r="AQ854" s="273"/>
      <c r="AR854" s="273"/>
      <c r="AS854" s="273"/>
      <c r="AT854" s="273"/>
      <c r="AU854" s="273"/>
      <c r="AV854" s="273"/>
      <c r="AW854" s="273"/>
      <c r="AX854" s="273"/>
      <c r="AY854">
        <f>COUNTA($C$854)</f>
        <v>1</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75"/>
      <c r="Q855" s="675"/>
      <c r="R855" s="675"/>
      <c r="S855" s="675"/>
      <c r="T855" s="675"/>
      <c r="U855" s="675"/>
      <c r="V855" s="675"/>
      <c r="W855" s="675"/>
      <c r="X855" s="675"/>
      <c r="Y855" s="664"/>
      <c r="Z855" s="665"/>
      <c r="AA855" s="665"/>
      <c r="AB855" s="666"/>
      <c r="AC855" s="676"/>
      <c r="AD855" s="677"/>
      <c r="AE855" s="677"/>
      <c r="AF855" s="677"/>
      <c r="AG855" s="677"/>
      <c r="AH855" s="673"/>
      <c r="AI855" s="673"/>
      <c r="AJ855" s="673"/>
      <c r="AK855" s="673"/>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75"/>
      <c r="Q856" s="675"/>
      <c r="R856" s="675"/>
      <c r="S856" s="675"/>
      <c r="T856" s="675"/>
      <c r="U856" s="675"/>
      <c r="V856" s="675"/>
      <c r="W856" s="675"/>
      <c r="X856" s="675"/>
      <c r="Y856" s="664"/>
      <c r="Z856" s="665"/>
      <c r="AA856" s="665"/>
      <c r="AB856" s="666"/>
      <c r="AC856" s="676"/>
      <c r="AD856" s="677"/>
      <c r="AE856" s="677"/>
      <c r="AF856" s="677"/>
      <c r="AG856" s="677"/>
      <c r="AH856" s="673"/>
      <c r="AI856" s="673"/>
      <c r="AJ856" s="673"/>
      <c r="AK856" s="673"/>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75"/>
      <c r="Q857" s="675"/>
      <c r="R857" s="675"/>
      <c r="S857" s="675"/>
      <c r="T857" s="675"/>
      <c r="U857" s="675"/>
      <c r="V857" s="675"/>
      <c r="W857" s="675"/>
      <c r="X857" s="675"/>
      <c r="Y857" s="664"/>
      <c r="Z857" s="665"/>
      <c r="AA857" s="665"/>
      <c r="AB857" s="666"/>
      <c r="AC857" s="676"/>
      <c r="AD857" s="677"/>
      <c r="AE857" s="677"/>
      <c r="AF857" s="677"/>
      <c r="AG857" s="677"/>
      <c r="AH857" s="673"/>
      <c r="AI857" s="673"/>
      <c r="AJ857" s="673"/>
      <c r="AK857" s="673"/>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75"/>
      <c r="Q858" s="675"/>
      <c r="R858" s="675"/>
      <c r="S858" s="675"/>
      <c r="T858" s="675"/>
      <c r="U858" s="675"/>
      <c r="V858" s="675"/>
      <c r="W858" s="675"/>
      <c r="X858" s="675"/>
      <c r="Y858" s="664"/>
      <c r="Z858" s="665"/>
      <c r="AA858" s="665"/>
      <c r="AB858" s="666"/>
      <c r="AC858" s="676"/>
      <c r="AD858" s="677"/>
      <c r="AE858" s="677"/>
      <c r="AF858" s="677"/>
      <c r="AG858" s="677"/>
      <c r="AH858" s="673"/>
      <c r="AI858" s="673"/>
      <c r="AJ858" s="673"/>
      <c r="AK858" s="673"/>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75"/>
      <c r="Q859" s="675"/>
      <c r="R859" s="675"/>
      <c r="S859" s="675"/>
      <c r="T859" s="675"/>
      <c r="U859" s="675"/>
      <c r="V859" s="675"/>
      <c r="W859" s="675"/>
      <c r="X859" s="675"/>
      <c r="Y859" s="664"/>
      <c r="Z859" s="665"/>
      <c r="AA859" s="665"/>
      <c r="AB859" s="666"/>
      <c r="AC859" s="676"/>
      <c r="AD859" s="677"/>
      <c r="AE859" s="677"/>
      <c r="AF859" s="677"/>
      <c r="AG859" s="677"/>
      <c r="AH859" s="673"/>
      <c r="AI859" s="673"/>
      <c r="AJ859" s="673"/>
      <c r="AK859" s="673"/>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75"/>
      <c r="Q860" s="675"/>
      <c r="R860" s="675"/>
      <c r="S860" s="675"/>
      <c r="T860" s="675"/>
      <c r="U860" s="675"/>
      <c r="V860" s="675"/>
      <c r="W860" s="675"/>
      <c r="X860" s="675"/>
      <c r="Y860" s="664"/>
      <c r="Z860" s="665"/>
      <c r="AA860" s="665"/>
      <c r="AB860" s="666"/>
      <c r="AC860" s="676"/>
      <c r="AD860" s="677"/>
      <c r="AE860" s="677"/>
      <c r="AF860" s="677"/>
      <c r="AG860" s="677"/>
      <c r="AH860" s="673"/>
      <c r="AI860" s="673"/>
      <c r="AJ860" s="673"/>
      <c r="AK860" s="673"/>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75"/>
      <c r="Q861" s="675"/>
      <c r="R861" s="675"/>
      <c r="S861" s="675"/>
      <c r="T861" s="675"/>
      <c r="U861" s="675"/>
      <c r="V861" s="675"/>
      <c r="W861" s="675"/>
      <c r="X861" s="675"/>
      <c r="Y861" s="664"/>
      <c r="Z861" s="665"/>
      <c r="AA861" s="665"/>
      <c r="AB861" s="666"/>
      <c r="AC861" s="676"/>
      <c r="AD861" s="677"/>
      <c r="AE861" s="677"/>
      <c r="AF861" s="677"/>
      <c r="AG861" s="677"/>
      <c r="AH861" s="673"/>
      <c r="AI861" s="673"/>
      <c r="AJ861" s="673"/>
      <c r="AK861" s="673"/>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75"/>
      <c r="Q862" s="675"/>
      <c r="R862" s="675"/>
      <c r="S862" s="675"/>
      <c r="T862" s="675"/>
      <c r="U862" s="675"/>
      <c r="V862" s="675"/>
      <c r="W862" s="675"/>
      <c r="X862" s="675"/>
      <c r="Y862" s="664"/>
      <c r="Z862" s="665"/>
      <c r="AA862" s="665"/>
      <c r="AB862" s="666"/>
      <c r="AC862" s="676"/>
      <c r="AD862" s="677"/>
      <c r="AE862" s="677"/>
      <c r="AF862" s="677"/>
      <c r="AG862" s="677"/>
      <c r="AH862" s="673"/>
      <c r="AI862" s="673"/>
      <c r="AJ862" s="673"/>
      <c r="AK862" s="673"/>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75"/>
      <c r="Q863" s="675"/>
      <c r="R863" s="675"/>
      <c r="S863" s="675"/>
      <c r="T863" s="675"/>
      <c r="U863" s="675"/>
      <c r="V863" s="675"/>
      <c r="W863" s="675"/>
      <c r="X863" s="675"/>
      <c r="Y863" s="664"/>
      <c r="Z863" s="665"/>
      <c r="AA863" s="665"/>
      <c r="AB863" s="666"/>
      <c r="AC863" s="676"/>
      <c r="AD863" s="677"/>
      <c r="AE863" s="677"/>
      <c r="AF863" s="677"/>
      <c r="AG863" s="677"/>
      <c r="AH863" s="673"/>
      <c r="AI863" s="673"/>
      <c r="AJ863" s="673"/>
      <c r="AK863" s="673"/>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75"/>
      <c r="Q864" s="675"/>
      <c r="R864" s="675"/>
      <c r="S864" s="675"/>
      <c r="T864" s="675"/>
      <c r="U864" s="675"/>
      <c r="V864" s="675"/>
      <c r="W864" s="675"/>
      <c r="X864" s="675"/>
      <c r="Y864" s="664"/>
      <c r="Z864" s="665"/>
      <c r="AA864" s="665"/>
      <c r="AB864" s="666"/>
      <c r="AC864" s="676"/>
      <c r="AD864" s="677"/>
      <c r="AE864" s="677"/>
      <c r="AF864" s="677"/>
      <c r="AG864" s="677"/>
      <c r="AH864" s="673"/>
      <c r="AI864" s="673"/>
      <c r="AJ864" s="673"/>
      <c r="AK864" s="673"/>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75"/>
      <c r="Q865" s="675"/>
      <c r="R865" s="675"/>
      <c r="S865" s="675"/>
      <c r="T865" s="675"/>
      <c r="U865" s="675"/>
      <c r="V865" s="675"/>
      <c r="W865" s="675"/>
      <c r="X865" s="675"/>
      <c r="Y865" s="664"/>
      <c r="Z865" s="665"/>
      <c r="AA865" s="665"/>
      <c r="AB865" s="666"/>
      <c r="AC865" s="676"/>
      <c r="AD865" s="677"/>
      <c r="AE865" s="677"/>
      <c r="AF865" s="677"/>
      <c r="AG865" s="677"/>
      <c r="AH865" s="673"/>
      <c r="AI865" s="673"/>
      <c r="AJ865" s="673"/>
      <c r="AK865" s="673"/>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75"/>
      <c r="Q866" s="675"/>
      <c r="R866" s="675"/>
      <c r="S866" s="675"/>
      <c r="T866" s="675"/>
      <c r="U866" s="675"/>
      <c r="V866" s="675"/>
      <c r="W866" s="675"/>
      <c r="X866" s="675"/>
      <c r="Y866" s="664"/>
      <c r="Z866" s="665"/>
      <c r="AA866" s="665"/>
      <c r="AB866" s="666"/>
      <c r="AC866" s="676"/>
      <c r="AD866" s="677"/>
      <c r="AE866" s="677"/>
      <c r="AF866" s="677"/>
      <c r="AG866" s="677"/>
      <c r="AH866" s="673"/>
      <c r="AI866" s="673"/>
      <c r="AJ866" s="673"/>
      <c r="AK866" s="673"/>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75"/>
      <c r="Q867" s="675"/>
      <c r="R867" s="675"/>
      <c r="S867" s="675"/>
      <c r="T867" s="675"/>
      <c r="U867" s="675"/>
      <c r="V867" s="675"/>
      <c r="W867" s="675"/>
      <c r="X867" s="675"/>
      <c r="Y867" s="664"/>
      <c r="Z867" s="665"/>
      <c r="AA867" s="665"/>
      <c r="AB867" s="666"/>
      <c r="AC867" s="676"/>
      <c r="AD867" s="677"/>
      <c r="AE867" s="677"/>
      <c r="AF867" s="677"/>
      <c r="AG867" s="677"/>
      <c r="AH867" s="673"/>
      <c r="AI867" s="673"/>
      <c r="AJ867" s="673"/>
      <c r="AK867" s="673"/>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75"/>
      <c r="Q868" s="675"/>
      <c r="R868" s="675"/>
      <c r="S868" s="675"/>
      <c r="T868" s="675"/>
      <c r="U868" s="675"/>
      <c r="V868" s="675"/>
      <c r="W868" s="675"/>
      <c r="X868" s="675"/>
      <c r="Y868" s="664"/>
      <c r="Z868" s="665"/>
      <c r="AA868" s="665"/>
      <c r="AB868" s="666"/>
      <c r="AC868" s="676"/>
      <c r="AD868" s="677"/>
      <c r="AE868" s="677"/>
      <c r="AF868" s="677"/>
      <c r="AG868" s="677"/>
      <c r="AH868" s="673"/>
      <c r="AI868" s="673"/>
      <c r="AJ868" s="673"/>
      <c r="AK868" s="673"/>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75"/>
      <c r="Q869" s="675"/>
      <c r="R869" s="675"/>
      <c r="S869" s="675"/>
      <c r="T869" s="675"/>
      <c r="U869" s="675"/>
      <c r="V869" s="675"/>
      <c r="W869" s="675"/>
      <c r="X869" s="675"/>
      <c r="Y869" s="664"/>
      <c r="Z869" s="665"/>
      <c r="AA869" s="665"/>
      <c r="AB869" s="666"/>
      <c r="AC869" s="676"/>
      <c r="AD869" s="677"/>
      <c r="AE869" s="677"/>
      <c r="AF869" s="677"/>
      <c r="AG869" s="677"/>
      <c r="AH869" s="673"/>
      <c r="AI869" s="673"/>
      <c r="AJ869" s="673"/>
      <c r="AK869" s="673"/>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75"/>
      <c r="Q870" s="675"/>
      <c r="R870" s="675"/>
      <c r="S870" s="675"/>
      <c r="T870" s="675"/>
      <c r="U870" s="675"/>
      <c r="V870" s="675"/>
      <c r="W870" s="675"/>
      <c r="X870" s="675"/>
      <c r="Y870" s="664"/>
      <c r="Z870" s="665"/>
      <c r="AA870" s="665"/>
      <c r="AB870" s="666"/>
      <c r="AC870" s="676"/>
      <c r="AD870" s="677"/>
      <c r="AE870" s="677"/>
      <c r="AF870" s="677"/>
      <c r="AG870" s="677"/>
      <c r="AH870" s="673"/>
      <c r="AI870" s="673"/>
      <c r="AJ870" s="673"/>
      <c r="AK870" s="673"/>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75"/>
      <c r="Q871" s="675"/>
      <c r="R871" s="675"/>
      <c r="S871" s="675"/>
      <c r="T871" s="675"/>
      <c r="U871" s="675"/>
      <c r="V871" s="675"/>
      <c r="W871" s="675"/>
      <c r="X871" s="675"/>
      <c r="Y871" s="664"/>
      <c r="Z871" s="665"/>
      <c r="AA871" s="665"/>
      <c r="AB871" s="666"/>
      <c r="AC871" s="676"/>
      <c r="AD871" s="677"/>
      <c r="AE871" s="677"/>
      <c r="AF871" s="677"/>
      <c r="AG871" s="677"/>
      <c r="AH871" s="673"/>
      <c r="AI871" s="673"/>
      <c r="AJ871" s="673"/>
      <c r="AK871" s="673"/>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75"/>
      <c r="Q872" s="675"/>
      <c r="R872" s="675"/>
      <c r="S872" s="675"/>
      <c r="T872" s="675"/>
      <c r="U872" s="675"/>
      <c r="V872" s="675"/>
      <c r="W872" s="675"/>
      <c r="X872" s="675"/>
      <c r="Y872" s="664"/>
      <c r="Z872" s="665"/>
      <c r="AA872" s="665"/>
      <c r="AB872" s="666"/>
      <c r="AC872" s="676"/>
      <c r="AD872" s="677"/>
      <c r="AE872" s="677"/>
      <c r="AF872" s="677"/>
      <c r="AG872" s="677"/>
      <c r="AH872" s="673"/>
      <c r="AI872" s="673"/>
      <c r="AJ872" s="673"/>
      <c r="AK872" s="673"/>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75"/>
      <c r="Q873" s="675"/>
      <c r="R873" s="675"/>
      <c r="S873" s="675"/>
      <c r="T873" s="675"/>
      <c r="U873" s="675"/>
      <c r="V873" s="675"/>
      <c r="W873" s="675"/>
      <c r="X873" s="675"/>
      <c r="Y873" s="664"/>
      <c r="Z873" s="665"/>
      <c r="AA873" s="665"/>
      <c r="AB873" s="666"/>
      <c r="AC873" s="676"/>
      <c r="AD873" s="677"/>
      <c r="AE873" s="677"/>
      <c r="AF873" s="677"/>
      <c r="AG873" s="677"/>
      <c r="AH873" s="673"/>
      <c r="AI873" s="673"/>
      <c r="AJ873" s="673"/>
      <c r="AK873" s="673"/>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75"/>
      <c r="Q874" s="675"/>
      <c r="R874" s="675"/>
      <c r="S874" s="675"/>
      <c r="T874" s="675"/>
      <c r="U874" s="675"/>
      <c r="V874" s="675"/>
      <c r="W874" s="675"/>
      <c r="X874" s="675"/>
      <c r="Y874" s="664"/>
      <c r="Z874" s="665"/>
      <c r="AA874" s="665"/>
      <c r="AB874" s="666"/>
      <c r="AC874" s="676"/>
      <c r="AD874" s="677"/>
      <c r="AE874" s="677"/>
      <c r="AF874" s="677"/>
      <c r="AG874" s="677"/>
      <c r="AH874" s="673"/>
      <c r="AI874" s="673"/>
      <c r="AJ874" s="673"/>
      <c r="AK874" s="673"/>
      <c r="AL874" s="669"/>
      <c r="AM874" s="670"/>
      <c r="AN874" s="670"/>
      <c r="AO874" s="671"/>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82</v>
      </c>
      <c r="D877" s="359"/>
      <c r="E877" s="359"/>
      <c r="F877" s="359"/>
      <c r="G877" s="359"/>
      <c r="H877" s="359"/>
      <c r="I877" s="359"/>
      <c r="J877" s="412" t="s">
        <v>84</v>
      </c>
      <c r="K877" s="605"/>
      <c r="L877" s="605"/>
      <c r="M877" s="605"/>
      <c r="N877" s="605"/>
      <c r="O877" s="605"/>
      <c r="P877" s="359" t="s">
        <v>17</v>
      </c>
      <c r="Q877" s="359"/>
      <c r="R877" s="359"/>
      <c r="S877" s="359"/>
      <c r="T877" s="359"/>
      <c r="U877" s="359"/>
      <c r="V877" s="359"/>
      <c r="W877" s="359"/>
      <c r="X877" s="359"/>
      <c r="Y877" s="659" t="s">
        <v>363</v>
      </c>
      <c r="Z877" s="659"/>
      <c r="AA877" s="659"/>
      <c r="AB877" s="659"/>
      <c r="AC877" s="412" t="s">
        <v>306</v>
      </c>
      <c r="AD877" s="412"/>
      <c r="AE877" s="412"/>
      <c r="AF877" s="412"/>
      <c r="AG877" s="412"/>
      <c r="AH877" s="659" t="s">
        <v>418</v>
      </c>
      <c r="AI877" s="359"/>
      <c r="AJ877" s="359"/>
      <c r="AK877" s="359"/>
      <c r="AL877" s="359" t="s">
        <v>18</v>
      </c>
      <c r="AM877" s="359"/>
      <c r="AN877" s="359"/>
      <c r="AO877" s="241"/>
      <c r="AP877" s="412" t="s">
        <v>367</v>
      </c>
      <c r="AQ877" s="412"/>
      <c r="AR877" s="412"/>
      <c r="AS877" s="412"/>
      <c r="AT877" s="412"/>
      <c r="AU877" s="412"/>
      <c r="AV877" s="412"/>
      <c r="AW877" s="412"/>
      <c r="AX877" s="412"/>
      <c r="AY877">
        <f>$AY$875</f>
        <v>0</v>
      </c>
    </row>
    <row r="878" spans="1:51" ht="30" hidden="1" customHeight="1" x14ac:dyDescent="0.15">
      <c r="A878" s="660">
        <v>1</v>
      </c>
      <c r="B878" s="660">
        <v>1</v>
      </c>
      <c r="C878" s="661"/>
      <c r="D878" s="661"/>
      <c r="E878" s="661"/>
      <c r="F878" s="661"/>
      <c r="G878" s="661"/>
      <c r="H878" s="661"/>
      <c r="I878" s="661"/>
      <c r="J878" s="662"/>
      <c r="K878" s="662"/>
      <c r="L878" s="662"/>
      <c r="M878" s="662"/>
      <c r="N878" s="662"/>
      <c r="O878" s="662"/>
      <c r="P878" s="675"/>
      <c r="Q878" s="675"/>
      <c r="R878" s="675"/>
      <c r="S878" s="675"/>
      <c r="T878" s="675"/>
      <c r="U878" s="675"/>
      <c r="V878" s="675"/>
      <c r="W878" s="675"/>
      <c r="X878" s="675"/>
      <c r="Y878" s="664"/>
      <c r="Z878" s="665"/>
      <c r="AA878" s="665"/>
      <c r="AB878" s="666"/>
      <c r="AC878" s="676"/>
      <c r="AD878" s="677"/>
      <c r="AE878" s="677"/>
      <c r="AF878" s="677"/>
      <c r="AG878" s="677"/>
      <c r="AH878" s="668"/>
      <c r="AI878" s="668"/>
      <c r="AJ878" s="668"/>
      <c r="AK878" s="668"/>
      <c r="AL878" s="669"/>
      <c r="AM878" s="670"/>
      <c r="AN878" s="670"/>
      <c r="AO878" s="671"/>
      <c r="AP878" s="273"/>
      <c r="AQ878" s="273"/>
      <c r="AR878" s="273"/>
      <c r="AS878" s="273"/>
      <c r="AT878" s="273"/>
      <c r="AU878" s="273"/>
      <c r="AV878" s="273"/>
      <c r="AW878" s="273"/>
      <c r="AX878" s="273"/>
      <c r="AY878">
        <f>$AY$875</f>
        <v>0</v>
      </c>
    </row>
    <row r="879" spans="1:51" ht="30" hidden="1" customHeight="1" x14ac:dyDescent="0.15">
      <c r="A879" s="660">
        <v>2</v>
      </c>
      <c r="B879" s="660">
        <v>1</v>
      </c>
      <c r="C879" s="661"/>
      <c r="D879" s="661"/>
      <c r="E879" s="661"/>
      <c r="F879" s="661"/>
      <c r="G879" s="661"/>
      <c r="H879" s="661"/>
      <c r="I879" s="661"/>
      <c r="J879" s="662"/>
      <c r="K879" s="662"/>
      <c r="L879" s="662"/>
      <c r="M879" s="662"/>
      <c r="N879" s="662"/>
      <c r="O879" s="662"/>
      <c r="P879" s="675"/>
      <c r="Q879" s="675"/>
      <c r="R879" s="675"/>
      <c r="S879" s="675"/>
      <c r="T879" s="675"/>
      <c r="U879" s="675"/>
      <c r="V879" s="675"/>
      <c r="W879" s="675"/>
      <c r="X879" s="675"/>
      <c r="Y879" s="664"/>
      <c r="Z879" s="665"/>
      <c r="AA879" s="665"/>
      <c r="AB879" s="666"/>
      <c r="AC879" s="676"/>
      <c r="AD879" s="677"/>
      <c r="AE879" s="677"/>
      <c r="AF879" s="677"/>
      <c r="AG879" s="677"/>
      <c r="AH879" s="668"/>
      <c r="AI879" s="668"/>
      <c r="AJ879" s="668"/>
      <c r="AK879" s="668"/>
      <c r="AL879" s="669"/>
      <c r="AM879" s="670"/>
      <c r="AN879" s="670"/>
      <c r="AO879" s="671"/>
      <c r="AP879" s="273"/>
      <c r="AQ879" s="273"/>
      <c r="AR879" s="273"/>
      <c r="AS879" s="273"/>
      <c r="AT879" s="273"/>
      <c r="AU879" s="273"/>
      <c r="AV879" s="273"/>
      <c r="AW879" s="273"/>
      <c r="AX879" s="273"/>
      <c r="AY879">
        <f>COUNTA($C$879)</f>
        <v>0</v>
      </c>
    </row>
    <row r="880" spans="1:51" ht="30" hidden="1" customHeight="1" x14ac:dyDescent="0.15">
      <c r="A880" s="660">
        <v>3</v>
      </c>
      <c r="B880" s="660">
        <v>1</v>
      </c>
      <c r="C880" s="661"/>
      <c r="D880" s="661"/>
      <c r="E880" s="661"/>
      <c r="F880" s="661"/>
      <c r="G880" s="661"/>
      <c r="H880" s="661"/>
      <c r="I880" s="661"/>
      <c r="J880" s="662"/>
      <c r="K880" s="662"/>
      <c r="L880" s="662"/>
      <c r="M880" s="662"/>
      <c r="N880" s="662"/>
      <c r="O880" s="662"/>
      <c r="P880" s="675"/>
      <c r="Q880" s="675"/>
      <c r="R880" s="675"/>
      <c r="S880" s="675"/>
      <c r="T880" s="675"/>
      <c r="U880" s="675"/>
      <c r="V880" s="675"/>
      <c r="W880" s="675"/>
      <c r="X880" s="675"/>
      <c r="Y880" s="664"/>
      <c r="Z880" s="665"/>
      <c r="AA880" s="665"/>
      <c r="AB880" s="666"/>
      <c r="AC880" s="676"/>
      <c r="AD880" s="677"/>
      <c r="AE880" s="677"/>
      <c r="AF880" s="677"/>
      <c r="AG880" s="677"/>
      <c r="AH880" s="673"/>
      <c r="AI880" s="673"/>
      <c r="AJ880" s="673"/>
      <c r="AK880" s="673"/>
      <c r="AL880" s="669"/>
      <c r="AM880" s="670"/>
      <c r="AN880" s="670"/>
      <c r="AO880" s="671"/>
      <c r="AP880" s="273"/>
      <c r="AQ880" s="273"/>
      <c r="AR880" s="273"/>
      <c r="AS880" s="273"/>
      <c r="AT880" s="273"/>
      <c r="AU880" s="273"/>
      <c r="AV880" s="273"/>
      <c r="AW880" s="273"/>
      <c r="AX880" s="273"/>
      <c r="AY880">
        <f>COUNTA($C$880)</f>
        <v>0</v>
      </c>
    </row>
    <row r="881" spans="1:51" ht="30" hidden="1" customHeight="1" x14ac:dyDescent="0.15">
      <c r="A881" s="660">
        <v>4</v>
      </c>
      <c r="B881" s="660">
        <v>1</v>
      </c>
      <c r="C881" s="661"/>
      <c r="D881" s="661"/>
      <c r="E881" s="661"/>
      <c r="F881" s="661"/>
      <c r="G881" s="661"/>
      <c r="H881" s="661"/>
      <c r="I881" s="661"/>
      <c r="J881" s="662"/>
      <c r="K881" s="662"/>
      <c r="L881" s="662"/>
      <c r="M881" s="662"/>
      <c r="N881" s="662"/>
      <c r="O881" s="662"/>
      <c r="P881" s="675"/>
      <c r="Q881" s="675"/>
      <c r="R881" s="675"/>
      <c r="S881" s="675"/>
      <c r="T881" s="675"/>
      <c r="U881" s="675"/>
      <c r="V881" s="675"/>
      <c r="W881" s="675"/>
      <c r="X881" s="675"/>
      <c r="Y881" s="664"/>
      <c r="Z881" s="665"/>
      <c r="AA881" s="665"/>
      <c r="AB881" s="666"/>
      <c r="AC881" s="676"/>
      <c r="AD881" s="677"/>
      <c r="AE881" s="677"/>
      <c r="AF881" s="677"/>
      <c r="AG881" s="677"/>
      <c r="AH881" s="673"/>
      <c r="AI881" s="673"/>
      <c r="AJ881" s="673"/>
      <c r="AK881" s="673"/>
      <c r="AL881" s="669"/>
      <c r="AM881" s="670"/>
      <c r="AN881" s="670"/>
      <c r="AO881" s="671"/>
      <c r="AP881" s="273"/>
      <c r="AQ881" s="273"/>
      <c r="AR881" s="273"/>
      <c r="AS881" s="273"/>
      <c r="AT881" s="273"/>
      <c r="AU881" s="273"/>
      <c r="AV881" s="273"/>
      <c r="AW881" s="273"/>
      <c r="AX881" s="273"/>
      <c r="AY881">
        <f>COUNTA($C$881)</f>
        <v>0</v>
      </c>
    </row>
    <row r="882" spans="1:51" ht="30" hidden="1" customHeight="1" x14ac:dyDescent="0.15">
      <c r="A882" s="660">
        <v>5</v>
      </c>
      <c r="B882" s="660">
        <v>1</v>
      </c>
      <c r="C882" s="661"/>
      <c r="D882" s="661"/>
      <c r="E882" s="661"/>
      <c r="F882" s="661"/>
      <c r="G882" s="661"/>
      <c r="H882" s="661"/>
      <c r="I882" s="661"/>
      <c r="J882" s="662"/>
      <c r="K882" s="662"/>
      <c r="L882" s="662"/>
      <c r="M882" s="662"/>
      <c r="N882" s="662"/>
      <c r="O882" s="662"/>
      <c r="P882" s="675"/>
      <c r="Q882" s="675"/>
      <c r="R882" s="675"/>
      <c r="S882" s="675"/>
      <c r="T882" s="675"/>
      <c r="U882" s="675"/>
      <c r="V882" s="675"/>
      <c r="W882" s="675"/>
      <c r="X882" s="675"/>
      <c r="Y882" s="664"/>
      <c r="Z882" s="665"/>
      <c r="AA882" s="665"/>
      <c r="AB882" s="666"/>
      <c r="AC882" s="676"/>
      <c r="AD882" s="677"/>
      <c r="AE882" s="677"/>
      <c r="AF882" s="677"/>
      <c r="AG882" s="677"/>
      <c r="AH882" s="673"/>
      <c r="AI882" s="673"/>
      <c r="AJ882" s="673"/>
      <c r="AK882" s="673"/>
      <c r="AL882" s="669"/>
      <c r="AM882" s="670"/>
      <c r="AN882" s="670"/>
      <c r="AO882" s="671"/>
      <c r="AP882" s="273"/>
      <c r="AQ882" s="273"/>
      <c r="AR882" s="273"/>
      <c r="AS882" s="273"/>
      <c r="AT882" s="273"/>
      <c r="AU882" s="273"/>
      <c r="AV882" s="273"/>
      <c r="AW882" s="273"/>
      <c r="AX882" s="273"/>
      <c r="AY882">
        <f>COUNTA($C$882)</f>
        <v>0</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75"/>
      <c r="Q883" s="675"/>
      <c r="R883" s="675"/>
      <c r="S883" s="675"/>
      <c r="T883" s="675"/>
      <c r="U883" s="675"/>
      <c r="V883" s="675"/>
      <c r="W883" s="675"/>
      <c r="X883" s="675"/>
      <c r="Y883" s="664"/>
      <c r="Z883" s="665"/>
      <c r="AA883" s="665"/>
      <c r="AB883" s="666"/>
      <c r="AC883" s="676"/>
      <c r="AD883" s="677"/>
      <c r="AE883" s="677"/>
      <c r="AF883" s="677"/>
      <c r="AG883" s="677"/>
      <c r="AH883" s="673"/>
      <c r="AI883" s="673"/>
      <c r="AJ883" s="673"/>
      <c r="AK883" s="673"/>
      <c r="AL883" s="669"/>
      <c r="AM883" s="670"/>
      <c r="AN883" s="670"/>
      <c r="AO883" s="671"/>
      <c r="AP883" s="273"/>
      <c r="AQ883" s="273"/>
      <c r="AR883" s="273"/>
      <c r="AS883" s="273"/>
      <c r="AT883" s="273"/>
      <c r="AU883" s="273"/>
      <c r="AV883" s="273"/>
      <c r="AW883" s="273"/>
      <c r="AX883" s="273"/>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75"/>
      <c r="Q884" s="675"/>
      <c r="R884" s="675"/>
      <c r="S884" s="675"/>
      <c r="T884" s="675"/>
      <c r="U884" s="675"/>
      <c r="V884" s="675"/>
      <c r="W884" s="675"/>
      <c r="X884" s="675"/>
      <c r="Y884" s="664"/>
      <c r="Z884" s="665"/>
      <c r="AA884" s="665"/>
      <c r="AB884" s="666"/>
      <c r="AC884" s="676"/>
      <c r="AD884" s="677"/>
      <c r="AE884" s="677"/>
      <c r="AF884" s="677"/>
      <c r="AG884" s="677"/>
      <c r="AH884" s="673"/>
      <c r="AI884" s="673"/>
      <c r="AJ884" s="673"/>
      <c r="AK884" s="673"/>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75"/>
      <c r="Q885" s="675"/>
      <c r="R885" s="675"/>
      <c r="S885" s="675"/>
      <c r="T885" s="675"/>
      <c r="U885" s="675"/>
      <c r="V885" s="675"/>
      <c r="W885" s="675"/>
      <c r="X885" s="675"/>
      <c r="Y885" s="664"/>
      <c r="Z885" s="665"/>
      <c r="AA885" s="665"/>
      <c r="AB885" s="666"/>
      <c r="AC885" s="676"/>
      <c r="AD885" s="677"/>
      <c r="AE885" s="677"/>
      <c r="AF885" s="677"/>
      <c r="AG885" s="677"/>
      <c r="AH885" s="673"/>
      <c r="AI885" s="673"/>
      <c r="AJ885" s="673"/>
      <c r="AK885" s="673"/>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75"/>
      <c r="Q886" s="675"/>
      <c r="R886" s="675"/>
      <c r="S886" s="675"/>
      <c r="T886" s="675"/>
      <c r="U886" s="675"/>
      <c r="V886" s="675"/>
      <c r="W886" s="675"/>
      <c r="X886" s="675"/>
      <c r="Y886" s="664"/>
      <c r="Z886" s="665"/>
      <c r="AA886" s="665"/>
      <c r="AB886" s="666"/>
      <c r="AC886" s="676"/>
      <c r="AD886" s="677"/>
      <c r="AE886" s="677"/>
      <c r="AF886" s="677"/>
      <c r="AG886" s="677"/>
      <c r="AH886" s="673"/>
      <c r="AI886" s="673"/>
      <c r="AJ886" s="673"/>
      <c r="AK886" s="673"/>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75"/>
      <c r="Q887" s="675"/>
      <c r="R887" s="675"/>
      <c r="S887" s="675"/>
      <c r="T887" s="675"/>
      <c r="U887" s="675"/>
      <c r="V887" s="675"/>
      <c r="W887" s="675"/>
      <c r="X887" s="675"/>
      <c r="Y887" s="664"/>
      <c r="Z887" s="665"/>
      <c r="AA887" s="665"/>
      <c r="AB887" s="666"/>
      <c r="AC887" s="676"/>
      <c r="AD887" s="677"/>
      <c r="AE887" s="677"/>
      <c r="AF887" s="677"/>
      <c r="AG887" s="677"/>
      <c r="AH887" s="673"/>
      <c r="AI887" s="673"/>
      <c r="AJ887" s="673"/>
      <c r="AK887" s="673"/>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75"/>
      <c r="Q888" s="675"/>
      <c r="R888" s="675"/>
      <c r="S888" s="675"/>
      <c r="T888" s="675"/>
      <c r="U888" s="675"/>
      <c r="V888" s="675"/>
      <c r="W888" s="675"/>
      <c r="X888" s="675"/>
      <c r="Y888" s="664"/>
      <c r="Z888" s="665"/>
      <c r="AA888" s="665"/>
      <c r="AB888" s="666"/>
      <c r="AC888" s="676"/>
      <c r="AD888" s="677"/>
      <c r="AE888" s="677"/>
      <c r="AF888" s="677"/>
      <c r="AG888" s="677"/>
      <c r="AH888" s="673"/>
      <c r="AI888" s="673"/>
      <c r="AJ888" s="673"/>
      <c r="AK888" s="673"/>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75"/>
      <c r="Q889" s="675"/>
      <c r="R889" s="675"/>
      <c r="S889" s="675"/>
      <c r="T889" s="675"/>
      <c r="U889" s="675"/>
      <c r="V889" s="675"/>
      <c r="W889" s="675"/>
      <c r="X889" s="675"/>
      <c r="Y889" s="664"/>
      <c r="Z889" s="665"/>
      <c r="AA889" s="665"/>
      <c r="AB889" s="666"/>
      <c r="AC889" s="676"/>
      <c r="AD889" s="677"/>
      <c r="AE889" s="677"/>
      <c r="AF889" s="677"/>
      <c r="AG889" s="677"/>
      <c r="AH889" s="673"/>
      <c r="AI889" s="673"/>
      <c r="AJ889" s="673"/>
      <c r="AK889" s="673"/>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75"/>
      <c r="Q890" s="675"/>
      <c r="R890" s="675"/>
      <c r="S890" s="675"/>
      <c r="T890" s="675"/>
      <c r="U890" s="675"/>
      <c r="V890" s="675"/>
      <c r="W890" s="675"/>
      <c r="X890" s="675"/>
      <c r="Y890" s="664"/>
      <c r="Z890" s="665"/>
      <c r="AA890" s="665"/>
      <c r="AB890" s="666"/>
      <c r="AC890" s="676"/>
      <c r="AD890" s="677"/>
      <c r="AE890" s="677"/>
      <c r="AF890" s="677"/>
      <c r="AG890" s="677"/>
      <c r="AH890" s="673"/>
      <c r="AI890" s="673"/>
      <c r="AJ890" s="673"/>
      <c r="AK890" s="673"/>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75"/>
      <c r="Q891" s="675"/>
      <c r="R891" s="675"/>
      <c r="S891" s="675"/>
      <c r="T891" s="675"/>
      <c r="U891" s="675"/>
      <c r="V891" s="675"/>
      <c r="W891" s="675"/>
      <c r="X891" s="675"/>
      <c r="Y891" s="664"/>
      <c r="Z891" s="665"/>
      <c r="AA891" s="665"/>
      <c r="AB891" s="666"/>
      <c r="AC891" s="676"/>
      <c r="AD891" s="677"/>
      <c r="AE891" s="677"/>
      <c r="AF891" s="677"/>
      <c r="AG891" s="677"/>
      <c r="AH891" s="673"/>
      <c r="AI891" s="673"/>
      <c r="AJ891" s="673"/>
      <c r="AK891" s="673"/>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75"/>
      <c r="Q892" s="675"/>
      <c r="R892" s="675"/>
      <c r="S892" s="675"/>
      <c r="T892" s="675"/>
      <c r="U892" s="675"/>
      <c r="V892" s="675"/>
      <c r="W892" s="675"/>
      <c r="X892" s="675"/>
      <c r="Y892" s="664"/>
      <c r="Z892" s="665"/>
      <c r="AA892" s="665"/>
      <c r="AB892" s="666"/>
      <c r="AC892" s="676"/>
      <c r="AD892" s="677"/>
      <c r="AE892" s="677"/>
      <c r="AF892" s="677"/>
      <c r="AG892" s="677"/>
      <c r="AH892" s="673"/>
      <c r="AI892" s="673"/>
      <c r="AJ892" s="673"/>
      <c r="AK892" s="673"/>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75"/>
      <c r="Q893" s="675"/>
      <c r="R893" s="675"/>
      <c r="S893" s="675"/>
      <c r="T893" s="675"/>
      <c r="U893" s="675"/>
      <c r="V893" s="675"/>
      <c r="W893" s="675"/>
      <c r="X893" s="675"/>
      <c r="Y893" s="664"/>
      <c r="Z893" s="665"/>
      <c r="AA893" s="665"/>
      <c r="AB893" s="666"/>
      <c r="AC893" s="676"/>
      <c r="AD893" s="677"/>
      <c r="AE893" s="677"/>
      <c r="AF893" s="677"/>
      <c r="AG893" s="677"/>
      <c r="AH893" s="673"/>
      <c r="AI893" s="673"/>
      <c r="AJ893" s="673"/>
      <c r="AK893" s="673"/>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75"/>
      <c r="Q894" s="675"/>
      <c r="R894" s="675"/>
      <c r="S894" s="675"/>
      <c r="T894" s="675"/>
      <c r="U894" s="675"/>
      <c r="V894" s="675"/>
      <c r="W894" s="675"/>
      <c r="X894" s="675"/>
      <c r="Y894" s="664"/>
      <c r="Z894" s="665"/>
      <c r="AA894" s="665"/>
      <c r="AB894" s="666"/>
      <c r="AC894" s="676"/>
      <c r="AD894" s="677"/>
      <c r="AE894" s="677"/>
      <c r="AF894" s="677"/>
      <c r="AG894" s="677"/>
      <c r="AH894" s="673"/>
      <c r="AI894" s="673"/>
      <c r="AJ894" s="673"/>
      <c r="AK894" s="673"/>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75"/>
      <c r="Q895" s="675"/>
      <c r="R895" s="675"/>
      <c r="S895" s="675"/>
      <c r="T895" s="675"/>
      <c r="U895" s="675"/>
      <c r="V895" s="675"/>
      <c r="W895" s="675"/>
      <c r="X895" s="675"/>
      <c r="Y895" s="664"/>
      <c r="Z895" s="665"/>
      <c r="AA895" s="665"/>
      <c r="AB895" s="666"/>
      <c r="AC895" s="676"/>
      <c r="AD895" s="677"/>
      <c r="AE895" s="677"/>
      <c r="AF895" s="677"/>
      <c r="AG895" s="677"/>
      <c r="AH895" s="673"/>
      <c r="AI895" s="673"/>
      <c r="AJ895" s="673"/>
      <c r="AK895" s="673"/>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75"/>
      <c r="Q896" s="675"/>
      <c r="R896" s="675"/>
      <c r="S896" s="675"/>
      <c r="T896" s="675"/>
      <c r="U896" s="675"/>
      <c r="V896" s="675"/>
      <c r="W896" s="675"/>
      <c r="X896" s="675"/>
      <c r="Y896" s="664"/>
      <c r="Z896" s="665"/>
      <c r="AA896" s="665"/>
      <c r="AB896" s="666"/>
      <c r="AC896" s="676"/>
      <c r="AD896" s="677"/>
      <c r="AE896" s="677"/>
      <c r="AF896" s="677"/>
      <c r="AG896" s="677"/>
      <c r="AH896" s="673"/>
      <c r="AI896" s="673"/>
      <c r="AJ896" s="673"/>
      <c r="AK896" s="673"/>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75"/>
      <c r="Q897" s="675"/>
      <c r="R897" s="675"/>
      <c r="S897" s="675"/>
      <c r="T897" s="675"/>
      <c r="U897" s="675"/>
      <c r="V897" s="675"/>
      <c r="W897" s="675"/>
      <c r="X897" s="675"/>
      <c r="Y897" s="664"/>
      <c r="Z897" s="665"/>
      <c r="AA897" s="665"/>
      <c r="AB897" s="666"/>
      <c r="AC897" s="676"/>
      <c r="AD897" s="677"/>
      <c r="AE897" s="677"/>
      <c r="AF897" s="677"/>
      <c r="AG897" s="677"/>
      <c r="AH897" s="673"/>
      <c r="AI897" s="673"/>
      <c r="AJ897" s="673"/>
      <c r="AK897" s="673"/>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75"/>
      <c r="Q898" s="675"/>
      <c r="R898" s="675"/>
      <c r="S898" s="675"/>
      <c r="T898" s="675"/>
      <c r="U898" s="675"/>
      <c r="V898" s="675"/>
      <c r="W898" s="675"/>
      <c r="X898" s="675"/>
      <c r="Y898" s="664"/>
      <c r="Z898" s="665"/>
      <c r="AA898" s="665"/>
      <c r="AB898" s="666"/>
      <c r="AC898" s="676"/>
      <c r="AD898" s="677"/>
      <c r="AE898" s="677"/>
      <c r="AF898" s="677"/>
      <c r="AG898" s="677"/>
      <c r="AH898" s="673"/>
      <c r="AI898" s="673"/>
      <c r="AJ898" s="673"/>
      <c r="AK898" s="673"/>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75"/>
      <c r="Q899" s="675"/>
      <c r="R899" s="675"/>
      <c r="S899" s="675"/>
      <c r="T899" s="675"/>
      <c r="U899" s="675"/>
      <c r="V899" s="675"/>
      <c r="W899" s="675"/>
      <c r="X899" s="675"/>
      <c r="Y899" s="664"/>
      <c r="Z899" s="665"/>
      <c r="AA899" s="665"/>
      <c r="AB899" s="666"/>
      <c r="AC899" s="676"/>
      <c r="AD899" s="677"/>
      <c r="AE899" s="677"/>
      <c r="AF899" s="677"/>
      <c r="AG899" s="677"/>
      <c r="AH899" s="673"/>
      <c r="AI899" s="673"/>
      <c r="AJ899" s="673"/>
      <c r="AK899" s="673"/>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75"/>
      <c r="Q900" s="675"/>
      <c r="R900" s="675"/>
      <c r="S900" s="675"/>
      <c r="T900" s="675"/>
      <c r="U900" s="675"/>
      <c r="V900" s="675"/>
      <c r="W900" s="675"/>
      <c r="X900" s="675"/>
      <c r="Y900" s="664"/>
      <c r="Z900" s="665"/>
      <c r="AA900" s="665"/>
      <c r="AB900" s="666"/>
      <c r="AC900" s="676"/>
      <c r="AD900" s="677"/>
      <c r="AE900" s="677"/>
      <c r="AF900" s="677"/>
      <c r="AG900" s="677"/>
      <c r="AH900" s="673"/>
      <c r="AI900" s="673"/>
      <c r="AJ900" s="673"/>
      <c r="AK900" s="673"/>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75"/>
      <c r="Q901" s="675"/>
      <c r="R901" s="675"/>
      <c r="S901" s="675"/>
      <c r="T901" s="675"/>
      <c r="U901" s="675"/>
      <c r="V901" s="675"/>
      <c r="W901" s="675"/>
      <c r="X901" s="675"/>
      <c r="Y901" s="664"/>
      <c r="Z901" s="665"/>
      <c r="AA901" s="665"/>
      <c r="AB901" s="666"/>
      <c r="AC901" s="676"/>
      <c r="AD901" s="677"/>
      <c r="AE901" s="677"/>
      <c r="AF901" s="677"/>
      <c r="AG901" s="677"/>
      <c r="AH901" s="673"/>
      <c r="AI901" s="673"/>
      <c r="AJ901" s="673"/>
      <c r="AK901" s="673"/>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75"/>
      <c r="Q902" s="675"/>
      <c r="R902" s="675"/>
      <c r="S902" s="675"/>
      <c r="T902" s="675"/>
      <c r="U902" s="675"/>
      <c r="V902" s="675"/>
      <c r="W902" s="675"/>
      <c r="X902" s="675"/>
      <c r="Y902" s="664"/>
      <c r="Z902" s="665"/>
      <c r="AA902" s="665"/>
      <c r="AB902" s="666"/>
      <c r="AC902" s="676"/>
      <c r="AD902" s="677"/>
      <c r="AE902" s="677"/>
      <c r="AF902" s="677"/>
      <c r="AG902" s="677"/>
      <c r="AH902" s="673"/>
      <c r="AI902" s="673"/>
      <c r="AJ902" s="673"/>
      <c r="AK902" s="673"/>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75"/>
      <c r="Q903" s="675"/>
      <c r="R903" s="675"/>
      <c r="S903" s="675"/>
      <c r="T903" s="675"/>
      <c r="U903" s="675"/>
      <c r="V903" s="675"/>
      <c r="W903" s="675"/>
      <c r="X903" s="675"/>
      <c r="Y903" s="664"/>
      <c r="Z903" s="665"/>
      <c r="AA903" s="665"/>
      <c r="AB903" s="666"/>
      <c r="AC903" s="676"/>
      <c r="AD903" s="677"/>
      <c r="AE903" s="677"/>
      <c r="AF903" s="677"/>
      <c r="AG903" s="677"/>
      <c r="AH903" s="673"/>
      <c r="AI903" s="673"/>
      <c r="AJ903" s="673"/>
      <c r="AK903" s="673"/>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75"/>
      <c r="Q904" s="675"/>
      <c r="R904" s="675"/>
      <c r="S904" s="675"/>
      <c r="T904" s="675"/>
      <c r="U904" s="675"/>
      <c r="V904" s="675"/>
      <c r="W904" s="675"/>
      <c r="X904" s="675"/>
      <c r="Y904" s="664"/>
      <c r="Z904" s="665"/>
      <c r="AA904" s="665"/>
      <c r="AB904" s="666"/>
      <c r="AC904" s="676"/>
      <c r="AD904" s="677"/>
      <c r="AE904" s="677"/>
      <c r="AF904" s="677"/>
      <c r="AG904" s="677"/>
      <c r="AH904" s="673"/>
      <c r="AI904" s="673"/>
      <c r="AJ904" s="673"/>
      <c r="AK904" s="673"/>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75"/>
      <c r="Q905" s="675"/>
      <c r="R905" s="675"/>
      <c r="S905" s="675"/>
      <c r="T905" s="675"/>
      <c r="U905" s="675"/>
      <c r="V905" s="675"/>
      <c r="W905" s="675"/>
      <c r="X905" s="675"/>
      <c r="Y905" s="664"/>
      <c r="Z905" s="665"/>
      <c r="AA905" s="665"/>
      <c r="AB905" s="666"/>
      <c r="AC905" s="676"/>
      <c r="AD905" s="677"/>
      <c r="AE905" s="677"/>
      <c r="AF905" s="677"/>
      <c r="AG905" s="677"/>
      <c r="AH905" s="673"/>
      <c r="AI905" s="673"/>
      <c r="AJ905" s="673"/>
      <c r="AK905" s="673"/>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75"/>
      <c r="Q906" s="675"/>
      <c r="R906" s="675"/>
      <c r="S906" s="675"/>
      <c r="T906" s="675"/>
      <c r="U906" s="675"/>
      <c r="V906" s="675"/>
      <c r="W906" s="675"/>
      <c r="X906" s="675"/>
      <c r="Y906" s="664"/>
      <c r="Z906" s="665"/>
      <c r="AA906" s="665"/>
      <c r="AB906" s="666"/>
      <c r="AC906" s="676"/>
      <c r="AD906" s="677"/>
      <c r="AE906" s="677"/>
      <c r="AF906" s="677"/>
      <c r="AG906" s="677"/>
      <c r="AH906" s="673"/>
      <c r="AI906" s="673"/>
      <c r="AJ906" s="673"/>
      <c r="AK906" s="673"/>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75"/>
      <c r="Q907" s="675"/>
      <c r="R907" s="675"/>
      <c r="S907" s="675"/>
      <c r="T907" s="675"/>
      <c r="U907" s="675"/>
      <c r="V907" s="675"/>
      <c r="W907" s="675"/>
      <c r="X907" s="675"/>
      <c r="Y907" s="664"/>
      <c r="Z907" s="665"/>
      <c r="AA907" s="665"/>
      <c r="AB907" s="666"/>
      <c r="AC907" s="676"/>
      <c r="AD907" s="677"/>
      <c r="AE907" s="677"/>
      <c r="AF907" s="677"/>
      <c r="AG907" s="677"/>
      <c r="AH907" s="673"/>
      <c r="AI907" s="673"/>
      <c r="AJ907" s="673"/>
      <c r="AK907" s="673"/>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82</v>
      </c>
      <c r="D910" s="359"/>
      <c r="E910" s="359"/>
      <c r="F910" s="359"/>
      <c r="G910" s="359"/>
      <c r="H910" s="359"/>
      <c r="I910" s="359"/>
      <c r="J910" s="412" t="s">
        <v>84</v>
      </c>
      <c r="K910" s="605"/>
      <c r="L910" s="605"/>
      <c r="M910" s="605"/>
      <c r="N910" s="605"/>
      <c r="O910" s="605"/>
      <c r="P910" s="359" t="s">
        <v>17</v>
      </c>
      <c r="Q910" s="359"/>
      <c r="R910" s="359"/>
      <c r="S910" s="359"/>
      <c r="T910" s="359"/>
      <c r="U910" s="359"/>
      <c r="V910" s="359"/>
      <c r="W910" s="359"/>
      <c r="X910" s="359"/>
      <c r="Y910" s="659" t="s">
        <v>363</v>
      </c>
      <c r="Z910" s="659"/>
      <c r="AA910" s="659"/>
      <c r="AB910" s="659"/>
      <c r="AC910" s="412" t="s">
        <v>306</v>
      </c>
      <c r="AD910" s="412"/>
      <c r="AE910" s="412"/>
      <c r="AF910" s="412"/>
      <c r="AG910" s="412"/>
      <c r="AH910" s="659" t="s">
        <v>418</v>
      </c>
      <c r="AI910" s="359"/>
      <c r="AJ910" s="359"/>
      <c r="AK910" s="359"/>
      <c r="AL910" s="359" t="s">
        <v>18</v>
      </c>
      <c r="AM910" s="359"/>
      <c r="AN910" s="359"/>
      <c r="AO910" s="241"/>
      <c r="AP910" s="412" t="s">
        <v>367</v>
      </c>
      <c r="AQ910" s="412"/>
      <c r="AR910" s="412"/>
      <c r="AS910" s="412"/>
      <c r="AT910" s="412"/>
      <c r="AU910" s="412"/>
      <c r="AV910" s="412"/>
      <c r="AW910" s="412"/>
      <c r="AX910" s="412"/>
      <c r="AY910">
        <f>$AY$908</f>
        <v>0</v>
      </c>
    </row>
    <row r="911" spans="1:51" ht="30" hidden="1" customHeight="1" x14ac:dyDescent="0.15">
      <c r="A911" s="660">
        <v>1</v>
      </c>
      <c r="B911" s="660">
        <v>1</v>
      </c>
      <c r="C911" s="661"/>
      <c r="D911" s="661"/>
      <c r="E911" s="661"/>
      <c r="F911" s="661"/>
      <c r="G911" s="661"/>
      <c r="H911" s="661"/>
      <c r="I911" s="661"/>
      <c r="J911" s="662"/>
      <c r="K911" s="662"/>
      <c r="L911" s="662"/>
      <c r="M911" s="662"/>
      <c r="N911" s="662"/>
      <c r="O911" s="662"/>
      <c r="P911" s="675"/>
      <c r="Q911" s="675"/>
      <c r="R911" s="675"/>
      <c r="S911" s="675"/>
      <c r="T911" s="675"/>
      <c r="U911" s="675"/>
      <c r="V911" s="675"/>
      <c r="W911" s="675"/>
      <c r="X911" s="675"/>
      <c r="Y911" s="664"/>
      <c r="Z911" s="665"/>
      <c r="AA911" s="665"/>
      <c r="AB911" s="666"/>
      <c r="AC911" s="676"/>
      <c r="AD911" s="677"/>
      <c r="AE911" s="677"/>
      <c r="AF911" s="677"/>
      <c r="AG911" s="677"/>
      <c r="AH911" s="668"/>
      <c r="AI911" s="668"/>
      <c r="AJ911" s="668"/>
      <c r="AK911" s="668"/>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75"/>
      <c r="Q912" s="675"/>
      <c r="R912" s="675"/>
      <c r="S912" s="675"/>
      <c r="T912" s="675"/>
      <c r="U912" s="675"/>
      <c r="V912" s="675"/>
      <c r="W912" s="675"/>
      <c r="X912" s="675"/>
      <c r="Y912" s="664"/>
      <c r="Z912" s="665"/>
      <c r="AA912" s="665"/>
      <c r="AB912" s="666"/>
      <c r="AC912" s="676"/>
      <c r="AD912" s="677"/>
      <c r="AE912" s="677"/>
      <c r="AF912" s="677"/>
      <c r="AG912" s="677"/>
      <c r="AH912" s="668"/>
      <c r="AI912" s="668"/>
      <c r="AJ912" s="668"/>
      <c r="AK912" s="668"/>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75"/>
      <c r="Q913" s="675"/>
      <c r="R913" s="675"/>
      <c r="S913" s="675"/>
      <c r="T913" s="675"/>
      <c r="U913" s="675"/>
      <c r="V913" s="675"/>
      <c r="W913" s="675"/>
      <c r="X913" s="675"/>
      <c r="Y913" s="664"/>
      <c r="Z913" s="665"/>
      <c r="AA913" s="665"/>
      <c r="AB913" s="666"/>
      <c r="AC913" s="676"/>
      <c r="AD913" s="677"/>
      <c r="AE913" s="677"/>
      <c r="AF913" s="677"/>
      <c r="AG913" s="677"/>
      <c r="AH913" s="673"/>
      <c r="AI913" s="673"/>
      <c r="AJ913" s="673"/>
      <c r="AK913" s="673"/>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75"/>
      <c r="Q914" s="675"/>
      <c r="R914" s="675"/>
      <c r="S914" s="675"/>
      <c r="T914" s="675"/>
      <c r="U914" s="675"/>
      <c r="V914" s="675"/>
      <c r="W914" s="675"/>
      <c r="X914" s="675"/>
      <c r="Y914" s="664"/>
      <c r="Z914" s="665"/>
      <c r="AA914" s="665"/>
      <c r="AB914" s="666"/>
      <c r="AC914" s="676"/>
      <c r="AD914" s="677"/>
      <c r="AE914" s="677"/>
      <c r="AF914" s="677"/>
      <c r="AG914" s="677"/>
      <c r="AH914" s="673"/>
      <c r="AI914" s="673"/>
      <c r="AJ914" s="673"/>
      <c r="AK914" s="673"/>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75"/>
      <c r="Q915" s="675"/>
      <c r="R915" s="675"/>
      <c r="S915" s="675"/>
      <c r="T915" s="675"/>
      <c r="U915" s="675"/>
      <c r="V915" s="675"/>
      <c r="W915" s="675"/>
      <c r="X915" s="675"/>
      <c r="Y915" s="664"/>
      <c r="Z915" s="665"/>
      <c r="AA915" s="665"/>
      <c r="AB915" s="666"/>
      <c r="AC915" s="676"/>
      <c r="AD915" s="677"/>
      <c r="AE915" s="677"/>
      <c r="AF915" s="677"/>
      <c r="AG915" s="677"/>
      <c r="AH915" s="673"/>
      <c r="AI915" s="673"/>
      <c r="AJ915" s="673"/>
      <c r="AK915" s="673"/>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75"/>
      <c r="Q916" s="675"/>
      <c r="R916" s="675"/>
      <c r="S916" s="675"/>
      <c r="T916" s="675"/>
      <c r="U916" s="675"/>
      <c r="V916" s="675"/>
      <c r="W916" s="675"/>
      <c r="X916" s="675"/>
      <c r="Y916" s="664"/>
      <c r="Z916" s="665"/>
      <c r="AA916" s="665"/>
      <c r="AB916" s="666"/>
      <c r="AC916" s="676"/>
      <c r="AD916" s="677"/>
      <c r="AE916" s="677"/>
      <c r="AF916" s="677"/>
      <c r="AG916" s="677"/>
      <c r="AH916" s="673"/>
      <c r="AI916" s="673"/>
      <c r="AJ916" s="673"/>
      <c r="AK916" s="673"/>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75"/>
      <c r="Q917" s="675"/>
      <c r="R917" s="675"/>
      <c r="S917" s="675"/>
      <c r="T917" s="675"/>
      <c r="U917" s="675"/>
      <c r="V917" s="675"/>
      <c r="W917" s="675"/>
      <c r="X917" s="675"/>
      <c r="Y917" s="664"/>
      <c r="Z917" s="665"/>
      <c r="AA917" s="665"/>
      <c r="AB917" s="666"/>
      <c r="AC917" s="676"/>
      <c r="AD917" s="677"/>
      <c r="AE917" s="677"/>
      <c r="AF917" s="677"/>
      <c r="AG917" s="677"/>
      <c r="AH917" s="673"/>
      <c r="AI917" s="673"/>
      <c r="AJ917" s="673"/>
      <c r="AK917" s="673"/>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75"/>
      <c r="Q918" s="675"/>
      <c r="R918" s="675"/>
      <c r="S918" s="675"/>
      <c r="T918" s="675"/>
      <c r="U918" s="675"/>
      <c r="V918" s="675"/>
      <c r="W918" s="675"/>
      <c r="X918" s="675"/>
      <c r="Y918" s="664"/>
      <c r="Z918" s="665"/>
      <c r="AA918" s="665"/>
      <c r="AB918" s="666"/>
      <c r="AC918" s="676"/>
      <c r="AD918" s="677"/>
      <c r="AE918" s="677"/>
      <c r="AF918" s="677"/>
      <c r="AG918" s="677"/>
      <c r="AH918" s="673"/>
      <c r="AI918" s="673"/>
      <c r="AJ918" s="673"/>
      <c r="AK918" s="673"/>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75"/>
      <c r="Q919" s="675"/>
      <c r="R919" s="675"/>
      <c r="S919" s="675"/>
      <c r="T919" s="675"/>
      <c r="U919" s="675"/>
      <c r="V919" s="675"/>
      <c r="W919" s="675"/>
      <c r="X919" s="675"/>
      <c r="Y919" s="664"/>
      <c r="Z919" s="665"/>
      <c r="AA919" s="665"/>
      <c r="AB919" s="666"/>
      <c r="AC919" s="676"/>
      <c r="AD919" s="677"/>
      <c r="AE919" s="677"/>
      <c r="AF919" s="677"/>
      <c r="AG919" s="677"/>
      <c r="AH919" s="673"/>
      <c r="AI919" s="673"/>
      <c r="AJ919" s="673"/>
      <c r="AK919" s="673"/>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75"/>
      <c r="Q920" s="675"/>
      <c r="R920" s="675"/>
      <c r="S920" s="675"/>
      <c r="T920" s="675"/>
      <c r="U920" s="675"/>
      <c r="V920" s="675"/>
      <c r="W920" s="675"/>
      <c r="X920" s="675"/>
      <c r="Y920" s="664"/>
      <c r="Z920" s="665"/>
      <c r="AA920" s="665"/>
      <c r="AB920" s="666"/>
      <c r="AC920" s="676"/>
      <c r="AD920" s="677"/>
      <c r="AE920" s="677"/>
      <c r="AF920" s="677"/>
      <c r="AG920" s="677"/>
      <c r="AH920" s="673"/>
      <c r="AI920" s="673"/>
      <c r="AJ920" s="673"/>
      <c r="AK920" s="673"/>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75"/>
      <c r="Q921" s="675"/>
      <c r="R921" s="675"/>
      <c r="S921" s="675"/>
      <c r="T921" s="675"/>
      <c r="U921" s="675"/>
      <c r="V921" s="675"/>
      <c r="W921" s="675"/>
      <c r="X921" s="675"/>
      <c r="Y921" s="664"/>
      <c r="Z921" s="665"/>
      <c r="AA921" s="665"/>
      <c r="AB921" s="666"/>
      <c r="AC921" s="676"/>
      <c r="AD921" s="677"/>
      <c r="AE921" s="677"/>
      <c r="AF921" s="677"/>
      <c r="AG921" s="677"/>
      <c r="AH921" s="673"/>
      <c r="AI921" s="673"/>
      <c r="AJ921" s="673"/>
      <c r="AK921" s="673"/>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75"/>
      <c r="Q922" s="675"/>
      <c r="R922" s="675"/>
      <c r="S922" s="675"/>
      <c r="T922" s="675"/>
      <c r="U922" s="675"/>
      <c r="V922" s="675"/>
      <c r="W922" s="675"/>
      <c r="X922" s="675"/>
      <c r="Y922" s="664"/>
      <c r="Z922" s="665"/>
      <c r="AA922" s="665"/>
      <c r="AB922" s="666"/>
      <c r="AC922" s="676"/>
      <c r="AD922" s="677"/>
      <c r="AE922" s="677"/>
      <c r="AF922" s="677"/>
      <c r="AG922" s="677"/>
      <c r="AH922" s="673"/>
      <c r="AI922" s="673"/>
      <c r="AJ922" s="673"/>
      <c r="AK922" s="673"/>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75"/>
      <c r="Q923" s="675"/>
      <c r="R923" s="675"/>
      <c r="S923" s="675"/>
      <c r="T923" s="675"/>
      <c r="U923" s="675"/>
      <c r="V923" s="675"/>
      <c r="W923" s="675"/>
      <c r="X923" s="675"/>
      <c r="Y923" s="664"/>
      <c r="Z923" s="665"/>
      <c r="AA923" s="665"/>
      <c r="AB923" s="666"/>
      <c r="AC923" s="676"/>
      <c r="AD923" s="677"/>
      <c r="AE923" s="677"/>
      <c r="AF923" s="677"/>
      <c r="AG923" s="677"/>
      <c r="AH923" s="673"/>
      <c r="AI923" s="673"/>
      <c r="AJ923" s="673"/>
      <c r="AK923" s="673"/>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75"/>
      <c r="Q924" s="675"/>
      <c r="R924" s="675"/>
      <c r="S924" s="675"/>
      <c r="T924" s="675"/>
      <c r="U924" s="675"/>
      <c r="V924" s="675"/>
      <c r="W924" s="675"/>
      <c r="X924" s="675"/>
      <c r="Y924" s="664"/>
      <c r="Z924" s="665"/>
      <c r="AA924" s="665"/>
      <c r="AB924" s="666"/>
      <c r="AC924" s="676"/>
      <c r="AD924" s="677"/>
      <c r="AE924" s="677"/>
      <c r="AF924" s="677"/>
      <c r="AG924" s="677"/>
      <c r="AH924" s="673"/>
      <c r="AI924" s="673"/>
      <c r="AJ924" s="673"/>
      <c r="AK924" s="673"/>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75"/>
      <c r="Q925" s="675"/>
      <c r="R925" s="675"/>
      <c r="S925" s="675"/>
      <c r="T925" s="675"/>
      <c r="U925" s="675"/>
      <c r="V925" s="675"/>
      <c r="W925" s="675"/>
      <c r="X925" s="675"/>
      <c r="Y925" s="664"/>
      <c r="Z925" s="665"/>
      <c r="AA925" s="665"/>
      <c r="AB925" s="666"/>
      <c r="AC925" s="676"/>
      <c r="AD925" s="677"/>
      <c r="AE925" s="677"/>
      <c r="AF925" s="677"/>
      <c r="AG925" s="677"/>
      <c r="AH925" s="673"/>
      <c r="AI925" s="673"/>
      <c r="AJ925" s="673"/>
      <c r="AK925" s="673"/>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75"/>
      <c r="Q926" s="675"/>
      <c r="R926" s="675"/>
      <c r="S926" s="675"/>
      <c r="T926" s="675"/>
      <c r="U926" s="675"/>
      <c r="V926" s="675"/>
      <c r="W926" s="675"/>
      <c r="X926" s="675"/>
      <c r="Y926" s="664"/>
      <c r="Z926" s="665"/>
      <c r="AA926" s="665"/>
      <c r="AB926" s="666"/>
      <c r="AC926" s="676"/>
      <c r="AD926" s="677"/>
      <c r="AE926" s="677"/>
      <c r="AF926" s="677"/>
      <c r="AG926" s="677"/>
      <c r="AH926" s="673"/>
      <c r="AI926" s="673"/>
      <c r="AJ926" s="673"/>
      <c r="AK926" s="673"/>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75"/>
      <c r="Q927" s="675"/>
      <c r="R927" s="675"/>
      <c r="S927" s="675"/>
      <c r="T927" s="675"/>
      <c r="U927" s="675"/>
      <c r="V927" s="675"/>
      <c r="W927" s="675"/>
      <c r="X927" s="675"/>
      <c r="Y927" s="664"/>
      <c r="Z927" s="665"/>
      <c r="AA927" s="665"/>
      <c r="AB927" s="666"/>
      <c r="AC927" s="676"/>
      <c r="AD927" s="677"/>
      <c r="AE927" s="677"/>
      <c r="AF927" s="677"/>
      <c r="AG927" s="677"/>
      <c r="AH927" s="673"/>
      <c r="AI927" s="673"/>
      <c r="AJ927" s="673"/>
      <c r="AK927" s="673"/>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75"/>
      <c r="Q928" s="675"/>
      <c r="R928" s="675"/>
      <c r="S928" s="675"/>
      <c r="T928" s="675"/>
      <c r="U928" s="675"/>
      <c r="V928" s="675"/>
      <c r="W928" s="675"/>
      <c r="X928" s="675"/>
      <c r="Y928" s="664"/>
      <c r="Z928" s="665"/>
      <c r="AA928" s="665"/>
      <c r="AB928" s="666"/>
      <c r="AC928" s="676"/>
      <c r="AD928" s="677"/>
      <c r="AE928" s="677"/>
      <c r="AF928" s="677"/>
      <c r="AG928" s="677"/>
      <c r="AH928" s="673"/>
      <c r="AI928" s="673"/>
      <c r="AJ928" s="673"/>
      <c r="AK928" s="673"/>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75"/>
      <c r="Q929" s="675"/>
      <c r="R929" s="675"/>
      <c r="S929" s="675"/>
      <c r="T929" s="675"/>
      <c r="U929" s="675"/>
      <c r="V929" s="675"/>
      <c r="W929" s="675"/>
      <c r="X929" s="675"/>
      <c r="Y929" s="664"/>
      <c r="Z929" s="665"/>
      <c r="AA929" s="665"/>
      <c r="AB929" s="666"/>
      <c r="AC929" s="676"/>
      <c r="AD929" s="677"/>
      <c r="AE929" s="677"/>
      <c r="AF929" s="677"/>
      <c r="AG929" s="677"/>
      <c r="AH929" s="673"/>
      <c r="AI929" s="673"/>
      <c r="AJ929" s="673"/>
      <c r="AK929" s="673"/>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75"/>
      <c r="Q930" s="675"/>
      <c r="R930" s="675"/>
      <c r="S930" s="675"/>
      <c r="T930" s="675"/>
      <c r="U930" s="675"/>
      <c r="V930" s="675"/>
      <c r="W930" s="675"/>
      <c r="X930" s="675"/>
      <c r="Y930" s="664"/>
      <c r="Z930" s="665"/>
      <c r="AA930" s="665"/>
      <c r="AB930" s="666"/>
      <c r="AC930" s="676"/>
      <c r="AD930" s="677"/>
      <c r="AE930" s="677"/>
      <c r="AF930" s="677"/>
      <c r="AG930" s="677"/>
      <c r="AH930" s="673"/>
      <c r="AI930" s="673"/>
      <c r="AJ930" s="673"/>
      <c r="AK930" s="673"/>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75"/>
      <c r="Q931" s="675"/>
      <c r="R931" s="675"/>
      <c r="S931" s="675"/>
      <c r="T931" s="675"/>
      <c r="U931" s="675"/>
      <c r="V931" s="675"/>
      <c r="W931" s="675"/>
      <c r="X931" s="675"/>
      <c r="Y931" s="664"/>
      <c r="Z931" s="665"/>
      <c r="AA931" s="665"/>
      <c r="AB931" s="666"/>
      <c r="AC931" s="676"/>
      <c r="AD931" s="677"/>
      <c r="AE931" s="677"/>
      <c r="AF931" s="677"/>
      <c r="AG931" s="677"/>
      <c r="AH931" s="673"/>
      <c r="AI931" s="673"/>
      <c r="AJ931" s="673"/>
      <c r="AK931" s="673"/>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75"/>
      <c r="Q932" s="675"/>
      <c r="R932" s="675"/>
      <c r="S932" s="675"/>
      <c r="T932" s="675"/>
      <c r="U932" s="675"/>
      <c r="V932" s="675"/>
      <c r="W932" s="675"/>
      <c r="X932" s="675"/>
      <c r="Y932" s="664"/>
      <c r="Z932" s="665"/>
      <c r="AA932" s="665"/>
      <c r="AB932" s="666"/>
      <c r="AC932" s="676"/>
      <c r="AD932" s="677"/>
      <c r="AE932" s="677"/>
      <c r="AF932" s="677"/>
      <c r="AG932" s="677"/>
      <c r="AH932" s="673"/>
      <c r="AI932" s="673"/>
      <c r="AJ932" s="673"/>
      <c r="AK932" s="673"/>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75"/>
      <c r="Q933" s="675"/>
      <c r="R933" s="675"/>
      <c r="S933" s="675"/>
      <c r="T933" s="675"/>
      <c r="U933" s="675"/>
      <c r="V933" s="675"/>
      <c r="W933" s="675"/>
      <c r="X933" s="675"/>
      <c r="Y933" s="664"/>
      <c r="Z933" s="665"/>
      <c r="AA933" s="665"/>
      <c r="AB933" s="666"/>
      <c r="AC933" s="676"/>
      <c r="AD933" s="677"/>
      <c r="AE933" s="677"/>
      <c r="AF933" s="677"/>
      <c r="AG933" s="677"/>
      <c r="AH933" s="673"/>
      <c r="AI933" s="673"/>
      <c r="AJ933" s="673"/>
      <c r="AK933" s="673"/>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75"/>
      <c r="Q934" s="675"/>
      <c r="R934" s="675"/>
      <c r="S934" s="675"/>
      <c r="T934" s="675"/>
      <c r="U934" s="675"/>
      <c r="V934" s="675"/>
      <c r="W934" s="675"/>
      <c r="X934" s="675"/>
      <c r="Y934" s="664"/>
      <c r="Z934" s="665"/>
      <c r="AA934" s="665"/>
      <c r="AB934" s="666"/>
      <c r="AC934" s="676"/>
      <c r="AD934" s="677"/>
      <c r="AE934" s="677"/>
      <c r="AF934" s="677"/>
      <c r="AG934" s="677"/>
      <c r="AH934" s="673"/>
      <c r="AI934" s="673"/>
      <c r="AJ934" s="673"/>
      <c r="AK934" s="673"/>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75"/>
      <c r="Q935" s="675"/>
      <c r="R935" s="675"/>
      <c r="S935" s="675"/>
      <c r="T935" s="675"/>
      <c r="U935" s="675"/>
      <c r="V935" s="675"/>
      <c r="W935" s="675"/>
      <c r="X935" s="675"/>
      <c r="Y935" s="664"/>
      <c r="Z935" s="665"/>
      <c r="AA935" s="665"/>
      <c r="AB935" s="666"/>
      <c r="AC935" s="676"/>
      <c r="AD935" s="677"/>
      <c r="AE935" s="677"/>
      <c r="AF935" s="677"/>
      <c r="AG935" s="677"/>
      <c r="AH935" s="673"/>
      <c r="AI935" s="673"/>
      <c r="AJ935" s="673"/>
      <c r="AK935" s="673"/>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75"/>
      <c r="Q936" s="675"/>
      <c r="R936" s="675"/>
      <c r="S936" s="675"/>
      <c r="T936" s="675"/>
      <c r="U936" s="675"/>
      <c r="V936" s="675"/>
      <c r="W936" s="675"/>
      <c r="X936" s="675"/>
      <c r="Y936" s="664"/>
      <c r="Z936" s="665"/>
      <c r="AA936" s="665"/>
      <c r="AB936" s="666"/>
      <c r="AC936" s="676"/>
      <c r="AD936" s="677"/>
      <c r="AE936" s="677"/>
      <c r="AF936" s="677"/>
      <c r="AG936" s="677"/>
      <c r="AH936" s="673"/>
      <c r="AI936" s="673"/>
      <c r="AJ936" s="673"/>
      <c r="AK936" s="673"/>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75"/>
      <c r="Q937" s="675"/>
      <c r="R937" s="675"/>
      <c r="S937" s="675"/>
      <c r="T937" s="675"/>
      <c r="U937" s="675"/>
      <c r="V937" s="675"/>
      <c r="W937" s="675"/>
      <c r="X937" s="675"/>
      <c r="Y937" s="664"/>
      <c r="Z937" s="665"/>
      <c r="AA937" s="665"/>
      <c r="AB937" s="666"/>
      <c r="AC937" s="676"/>
      <c r="AD937" s="677"/>
      <c r="AE937" s="677"/>
      <c r="AF937" s="677"/>
      <c r="AG937" s="677"/>
      <c r="AH937" s="673"/>
      <c r="AI937" s="673"/>
      <c r="AJ937" s="673"/>
      <c r="AK937" s="673"/>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75"/>
      <c r="Q938" s="675"/>
      <c r="R938" s="675"/>
      <c r="S938" s="675"/>
      <c r="T938" s="675"/>
      <c r="U938" s="675"/>
      <c r="V938" s="675"/>
      <c r="W938" s="675"/>
      <c r="X938" s="675"/>
      <c r="Y938" s="664"/>
      <c r="Z938" s="665"/>
      <c r="AA938" s="665"/>
      <c r="AB938" s="666"/>
      <c r="AC938" s="676"/>
      <c r="AD938" s="677"/>
      <c r="AE938" s="677"/>
      <c r="AF938" s="677"/>
      <c r="AG938" s="677"/>
      <c r="AH938" s="673"/>
      <c r="AI938" s="673"/>
      <c r="AJ938" s="673"/>
      <c r="AK938" s="673"/>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75"/>
      <c r="Q939" s="675"/>
      <c r="R939" s="675"/>
      <c r="S939" s="675"/>
      <c r="T939" s="675"/>
      <c r="U939" s="675"/>
      <c r="V939" s="675"/>
      <c r="W939" s="675"/>
      <c r="X939" s="675"/>
      <c r="Y939" s="664"/>
      <c r="Z939" s="665"/>
      <c r="AA939" s="665"/>
      <c r="AB939" s="666"/>
      <c r="AC939" s="676"/>
      <c r="AD939" s="677"/>
      <c r="AE939" s="677"/>
      <c r="AF939" s="677"/>
      <c r="AG939" s="677"/>
      <c r="AH939" s="673"/>
      <c r="AI939" s="673"/>
      <c r="AJ939" s="673"/>
      <c r="AK939" s="673"/>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75"/>
      <c r="Q940" s="675"/>
      <c r="R940" s="675"/>
      <c r="S940" s="675"/>
      <c r="T940" s="675"/>
      <c r="U940" s="675"/>
      <c r="V940" s="675"/>
      <c r="W940" s="675"/>
      <c r="X940" s="675"/>
      <c r="Y940" s="664"/>
      <c r="Z940" s="665"/>
      <c r="AA940" s="665"/>
      <c r="AB940" s="666"/>
      <c r="AC940" s="676"/>
      <c r="AD940" s="677"/>
      <c r="AE940" s="677"/>
      <c r="AF940" s="677"/>
      <c r="AG940" s="677"/>
      <c r="AH940" s="673"/>
      <c r="AI940" s="673"/>
      <c r="AJ940" s="673"/>
      <c r="AK940" s="673"/>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84</v>
      </c>
      <c r="K943" s="605"/>
      <c r="L943" s="605"/>
      <c r="M943" s="605"/>
      <c r="N943" s="605"/>
      <c r="O943" s="605"/>
      <c r="P943" s="359" t="s">
        <v>17</v>
      </c>
      <c r="Q943" s="359"/>
      <c r="R943" s="359"/>
      <c r="S943" s="359"/>
      <c r="T943" s="359"/>
      <c r="U943" s="359"/>
      <c r="V943" s="359"/>
      <c r="W943" s="359"/>
      <c r="X943" s="359"/>
      <c r="Y943" s="659" t="s">
        <v>363</v>
      </c>
      <c r="Z943" s="659"/>
      <c r="AA943" s="659"/>
      <c r="AB943" s="659"/>
      <c r="AC943" s="412" t="s">
        <v>306</v>
      </c>
      <c r="AD943" s="412"/>
      <c r="AE943" s="412"/>
      <c r="AF943" s="412"/>
      <c r="AG943" s="412"/>
      <c r="AH943" s="659" t="s">
        <v>418</v>
      </c>
      <c r="AI943" s="359"/>
      <c r="AJ943" s="359"/>
      <c r="AK943" s="359"/>
      <c r="AL943" s="359" t="s">
        <v>18</v>
      </c>
      <c r="AM943" s="359"/>
      <c r="AN943" s="359"/>
      <c r="AO943" s="241"/>
      <c r="AP943" s="412" t="s">
        <v>367</v>
      </c>
      <c r="AQ943" s="412"/>
      <c r="AR943" s="412"/>
      <c r="AS943" s="412"/>
      <c r="AT943" s="412"/>
      <c r="AU943" s="412"/>
      <c r="AV943" s="412"/>
      <c r="AW943" s="412"/>
      <c r="AX943" s="412"/>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75"/>
      <c r="Q944" s="675"/>
      <c r="R944" s="675"/>
      <c r="S944" s="675"/>
      <c r="T944" s="675"/>
      <c r="U944" s="675"/>
      <c r="V944" s="675"/>
      <c r="W944" s="675"/>
      <c r="X944" s="675"/>
      <c r="Y944" s="664"/>
      <c r="Z944" s="665"/>
      <c r="AA944" s="665"/>
      <c r="AB944" s="666"/>
      <c r="AC944" s="676"/>
      <c r="AD944" s="677"/>
      <c r="AE944" s="677"/>
      <c r="AF944" s="677"/>
      <c r="AG944" s="677"/>
      <c r="AH944" s="668"/>
      <c r="AI944" s="668"/>
      <c r="AJ944" s="668"/>
      <c r="AK944" s="668"/>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75"/>
      <c r="Q945" s="675"/>
      <c r="R945" s="675"/>
      <c r="S945" s="675"/>
      <c r="T945" s="675"/>
      <c r="U945" s="675"/>
      <c r="V945" s="675"/>
      <c r="W945" s="675"/>
      <c r="X945" s="675"/>
      <c r="Y945" s="664"/>
      <c r="Z945" s="665"/>
      <c r="AA945" s="665"/>
      <c r="AB945" s="666"/>
      <c r="AC945" s="676"/>
      <c r="AD945" s="677"/>
      <c r="AE945" s="677"/>
      <c r="AF945" s="677"/>
      <c r="AG945" s="677"/>
      <c r="AH945" s="668"/>
      <c r="AI945" s="668"/>
      <c r="AJ945" s="668"/>
      <c r="AK945" s="668"/>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75"/>
      <c r="Q946" s="675"/>
      <c r="R946" s="675"/>
      <c r="S946" s="675"/>
      <c r="T946" s="675"/>
      <c r="U946" s="675"/>
      <c r="V946" s="675"/>
      <c r="W946" s="675"/>
      <c r="X946" s="675"/>
      <c r="Y946" s="664"/>
      <c r="Z946" s="665"/>
      <c r="AA946" s="665"/>
      <c r="AB946" s="666"/>
      <c r="AC946" s="676"/>
      <c r="AD946" s="677"/>
      <c r="AE946" s="677"/>
      <c r="AF946" s="677"/>
      <c r="AG946" s="677"/>
      <c r="AH946" s="673"/>
      <c r="AI946" s="673"/>
      <c r="AJ946" s="673"/>
      <c r="AK946" s="673"/>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75"/>
      <c r="Q947" s="675"/>
      <c r="R947" s="675"/>
      <c r="S947" s="675"/>
      <c r="T947" s="675"/>
      <c r="U947" s="675"/>
      <c r="V947" s="675"/>
      <c r="W947" s="675"/>
      <c r="X947" s="675"/>
      <c r="Y947" s="664"/>
      <c r="Z947" s="665"/>
      <c r="AA947" s="665"/>
      <c r="AB947" s="666"/>
      <c r="AC947" s="676"/>
      <c r="AD947" s="677"/>
      <c r="AE947" s="677"/>
      <c r="AF947" s="677"/>
      <c r="AG947" s="677"/>
      <c r="AH947" s="673"/>
      <c r="AI947" s="673"/>
      <c r="AJ947" s="673"/>
      <c r="AK947" s="673"/>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75"/>
      <c r="Q948" s="675"/>
      <c r="R948" s="675"/>
      <c r="S948" s="675"/>
      <c r="T948" s="675"/>
      <c r="U948" s="675"/>
      <c r="V948" s="675"/>
      <c r="W948" s="675"/>
      <c r="X948" s="675"/>
      <c r="Y948" s="664"/>
      <c r="Z948" s="665"/>
      <c r="AA948" s="665"/>
      <c r="AB948" s="666"/>
      <c r="AC948" s="676"/>
      <c r="AD948" s="677"/>
      <c r="AE948" s="677"/>
      <c r="AF948" s="677"/>
      <c r="AG948" s="677"/>
      <c r="AH948" s="673"/>
      <c r="AI948" s="673"/>
      <c r="AJ948" s="673"/>
      <c r="AK948" s="673"/>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75"/>
      <c r="Q949" s="675"/>
      <c r="R949" s="675"/>
      <c r="S949" s="675"/>
      <c r="T949" s="675"/>
      <c r="U949" s="675"/>
      <c r="V949" s="675"/>
      <c r="W949" s="675"/>
      <c r="X949" s="675"/>
      <c r="Y949" s="664"/>
      <c r="Z949" s="665"/>
      <c r="AA949" s="665"/>
      <c r="AB949" s="666"/>
      <c r="AC949" s="676"/>
      <c r="AD949" s="677"/>
      <c r="AE949" s="677"/>
      <c r="AF949" s="677"/>
      <c r="AG949" s="677"/>
      <c r="AH949" s="673"/>
      <c r="AI949" s="673"/>
      <c r="AJ949" s="673"/>
      <c r="AK949" s="673"/>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75"/>
      <c r="Q950" s="675"/>
      <c r="R950" s="675"/>
      <c r="S950" s="675"/>
      <c r="T950" s="675"/>
      <c r="U950" s="675"/>
      <c r="V950" s="675"/>
      <c r="W950" s="675"/>
      <c r="X950" s="675"/>
      <c r="Y950" s="664"/>
      <c r="Z950" s="665"/>
      <c r="AA950" s="665"/>
      <c r="AB950" s="666"/>
      <c r="AC950" s="676"/>
      <c r="AD950" s="677"/>
      <c r="AE950" s="677"/>
      <c r="AF950" s="677"/>
      <c r="AG950" s="677"/>
      <c r="AH950" s="673"/>
      <c r="AI950" s="673"/>
      <c r="AJ950" s="673"/>
      <c r="AK950" s="673"/>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75"/>
      <c r="Q951" s="675"/>
      <c r="R951" s="675"/>
      <c r="S951" s="675"/>
      <c r="T951" s="675"/>
      <c r="U951" s="675"/>
      <c r="V951" s="675"/>
      <c r="W951" s="675"/>
      <c r="X951" s="675"/>
      <c r="Y951" s="664"/>
      <c r="Z951" s="665"/>
      <c r="AA951" s="665"/>
      <c r="AB951" s="666"/>
      <c r="AC951" s="676"/>
      <c r="AD951" s="677"/>
      <c r="AE951" s="677"/>
      <c r="AF951" s="677"/>
      <c r="AG951" s="677"/>
      <c r="AH951" s="673"/>
      <c r="AI951" s="673"/>
      <c r="AJ951" s="673"/>
      <c r="AK951" s="673"/>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75"/>
      <c r="Q952" s="675"/>
      <c r="R952" s="675"/>
      <c r="S952" s="675"/>
      <c r="T952" s="675"/>
      <c r="U952" s="675"/>
      <c r="V952" s="675"/>
      <c r="W952" s="675"/>
      <c r="X952" s="675"/>
      <c r="Y952" s="664"/>
      <c r="Z952" s="665"/>
      <c r="AA952" s="665"/>
      <c r="AB952" s="666"/>
      <c r="AC952" s="676"/>
      <c r="AD952" s="677"/>
      <c r="AE952" s="677"/>
      <c r="AF952" s="677"/>
      <c r="AG952" s="677"/>
      <c r="AH952" s="673"/>
      <c r="AI952" s="673"/>
      <c r="AJ952" s="673"/>
      <c r="AK952" s="673"/>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75"/>
      <c r="Q953" s="675"/>
      <c r="R953" s="675"/>
      <c r="S953" s="675"/>
      <c r="T953" s="675"/>
      <c r="U953" s="675"/>
      <c r="V953" s="675"/>
      <c r="W953" s="675"/>
      <c r="X953" s="675"/>
      <c r="Y953" s="664"/>
      <c r="Z953" s="665"/>
      <c r="AA953" s="665"/>
      <c r="AB953" s="666"/>
      <c r="AC953" s="676"/>
      <c r="AD953" s="677"/>
      <c r="AE953" s="677"/>
      <c r="AF953" s="677"/>
      <c r="AG953" s="677"/>
      <c r="AH953" s="673"/>
      <c r="AI953" s="673"/>
      <c r="AJ953" s="673"/>
      <c r="AK953" s="673"/>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75"/>
      <c r="Q954" s="675"/>
      <c r="R954" s="675"/>
      <c r="S954" s="675"/>
      <c r="T954" s="675"/>
      <c r="U954" s="675"/>
      <c r="V954" s="675"/>
      <c r="W954" s="675"/>
      <c r="X954" s="675"/>
      <c r="Y954" s="664"/>
      <c r="Z954" s="665"/>
      <c r="AA954" s="665"/>
      <c r="AB954" s="666"/>
      <c r="AC954" s="676"/>
      <c r="AD954" s="677"/>
      <c r="AE954" s="677"/>
      <c r="AF954" s="677"/>
      <c r="AG954" s="677"/>
      <c r="AH954" s="673"/>
      <c r="AI954" s="673"/>
      <c r="AJ954" s="673"/>
      <c r="AK954" s="673"/>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75"/>
      <c r="Q955" s="675"/>
      <c r="R955" s="675"/>
      <c r="S955" s="675"/>
      <c r="T955" s="675"/>
      <c r="U955" s="675"/>
      <c r="V955" s="675"/>
      <c r="W955" s="675"/>
      <c r="X955" s="675"/>
      <c r="Y955" s="664"/>
      <c r="Z955" s="665"/>
      <c r="AA955" s="665"/>
      <c r="AB955" s="666"/>
      <c r="AC955" s="676"/>
      <c r="AD955" s="677"/>
      <c r="AE955" s="677"/>
      <c r="AF955" s="677"/>
      <c r="AG955" s="677"/>
      <c r="AH955" s="673"/>
      <c r="AI955" s="673"/>
      <c r="AJ955" s="673"/>
      <c r="AK955" s="673"/>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75"/>
      <c r="Q956" s="675"/>
      <c r="R956" s="675"/>
      <c r="S956" s="675"/>
      <c r="T956" s="675"/>
      <c r="U956" s="675"/>
      <c r="V956" s="675"/>
      <c r="W956" s="675"/>
      <c r="X956" s="675"/>
      <c r="Y956" s="664"/>
      <c r="Z956" s="665"/>
      <c r="AA956" s="665"/>
      <c r="AB956" s="666"/>
      <c r="AC956" s="676"/>
      <c r="AD956" s="677"/>
      <c r="AE956" s="677"/>
      <c r="AF956" s="677"/>
      <c r="AG956" s="677"/>
      <c r="AH956" s="673"/>
      <c r="AI956" s="673"/>
      <c r="AJ956" s="673"/>
      <c r="AK956" s="673"/>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75"/>
      <c r="Q957" s="675"/>
      <c r="R957" s="675"/>
      <c r="S957" s="675"/>
      <c r="T957" s="675"/>
      <c r="U957" s="675"/>
      <c r="V957" s="675"/>
      <c r="W957" s="675"/>
      <c r="X957" s="675"/>
      <c r="Y957" s="664"/>
      <c r="Z957" s="665"/>
      <c r="AA957" s="665"/>
      <c r="AB957" s="666"/>
      <c r="AC957" s="676"/>
      <c r="AD957" s="677"/>
      <c r="AE957" s="677"/>
      <c r="AF957" s="677"/>
      <c r="AG957" s="677"/>
      <c r="AH957" s="673"/>
      <c r="AI957" s="673"/>
      <c r="AJ957" s="673"/>
      <c r="AK957" s="673"/>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75"/>
      <c r="Q958" s="675"/>
      <c r="R958" s="675"/>
      <c r="S958" s="675"/>
      <c r="T958" s="675"/>
      <c r="U958" s="675"/>
      <c r="V958" s="675"/>
      <c r="W958" s="675"/>
      <c r="X958" s="675"/>
      <c r="Y958" s="664"/>
      <c r="Z958" s="665"/>
      <c r="AA958" s="665"/>
      <c r="AB958" s="666"/>
      <c r="AC958" s="676"/>
      <c r="AD958" s="677"/>
      <c r="AE958" s="677"/>
      <c r="AF958" s="677"/>
      <c r="AG958" s="677"/>
      <c r="AH958" s="673"/>
      <c r="AI958" s="673"/>
      <c r="AJ958" s="673"/>
      <c r="AK958" s="673"/>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75"/>
      <c r="Q959" s="675"/>
      <c r="R959" s="675"/>
      <c r="S959" s="675"/>
      <c r="T959" s="675"/>
      <c r="U959" s="675"/>
      <c r="V959" s="675"/>
      <c r="W959" s="675"/>
      <c r="X959" s="675"/>
      <c r="Y959" s="664"/>
      <c r="Z959" s="665"/>
      <c r="AA959" s="665"/>
      <c r="AB959" s="666"/>
      <c r="AC959" s="676"/>
      <c r="AD959" s="677"/>
      <c r="AE959" s="677"/>
      <c r="AF959" s="677"/>
      <c r="AG959" s="677"/>
      <c r="AH959" s="673"/>
      <c r="AI959" s="673"/>
      <c r="AJ959" s="673"/>
      <c r="AK959" s="673"/>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75"/>
      <c r="Q960" s="675"/>
      <c r="R960" s="675"/>
      <c r="S960" s="675"/>
      <c r="T960" s="675"/>
      <c r="U960" s="675"/>
      <c r="V960" s="675"/>
      <c r="W960" s="675"/>
      <c r="X960" s="675"/>
      <c r="Y960" s="664"/>
      <c r="Z960" s="665"/>
      <c r="AA960" s="665"/>
      <c r="AB960" s="666"/>
      <c r="AC960" s="676"/>
      <c r="AD960" s="677"/>
      <c r="AE960" s="677"/>
      <c r="AF960" s="677"/>
      <c r="AG960" s="677"/>
      <c r="AH960" s="673"/>
      <c r="AI960" s="673"/>
      <c r="AJ960" s="673"/>
      <c r="AK960" s="673"/>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75"/>
      <c r="Q961" s="675"/>
      <c r="R961" s="675"/>
      <c r="S961" s="675"/>
      <c r="T961" s="675"/>
      <c r="U961" s="675"/>
      <c r="V961" s="675"/>
      <c r="W961" s="675"/>
      <c r="X961" s="675"/>
      <c r="Y961" s="664"/>
      <c r="Z961" s="665"/>
      <c r="AA961" s="665"/>
      <c r="AB961" s="666"/>
      <c r="AC961" s="676"/>
      <c r="AD961" s="677"/>
      <c r="AE961" s="677"/>
      <c r="AF961" s="677"/>
      <c r="AG961" s="677"/>
      <c r="AH961" s="673"/>
      <c r="AI961" s="673"/>
      <c r="AJ961" s="673"/>
      <c r="AK961" s="673"/>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75"/>
      <c r="Q962" s="675"/>
      <c r="R962" s="675"/>
      <c r="S962" s="675"/>
      <c r="T962" s="675"/>
      <c r="U962" s="675"/>
      <c r="V962" s="675"/>
      <c r="W962" s="675"/>
      <c r="X962" s="675"/>
      <c r="Y962" s="664"/>
      <c r="Z962" s="665"/>
      <c r="AA962" s="665"/>
      <c r="AB962" s="666"/>
      <c r="AC962" s="676"/>
      <c r="AD962" s="677"/>
      <c r="AE962" s="677"/>
      <c r="AF962" s="677"/>
      <c r="AG962" s="677"/>
      <c r="AH962" s="673"/>
      <c r="AI962" s="673"/>
      <c r="AJ962" s="673"/>
      <c r="AK962" s="673"/>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75"/>
      <c r="Q963" s="675"/>
      <c r="R963" s="675"/>
      <c r="S963" s="675"/>
      <c r="T963" s="675"/>
      <c r="U963" s="675"/>
      <c r="V963" s="675"/>
      <c r="W963" s="675"/>
      <c r="X963" s="675"/>
      <c r="Y963" s="664"/>
      <c r="Z963" s="665"/>
      <c r="AA963" s="665"/>
      <c r="AB963" s="666"/>
      <c r="AC963" s="676"/>
      <c r="AD963" s="677"/>
      <c r="AE963" s="677"/>
      <c r="AF963" s="677"/>
      <c r="AG963" s="677"/>
      <c r="AH963" s="673"/>
      <c r="AI963" s="673"/>
      <c r="AJ963" s="673"/>
      <c r="AK963" s="673"/>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75"/>
      <c r="Q964" s="675"/>
      <c r="R964" s="675"/>
      <c r="S964" s="675"/>
      <c r="T964" s="675"/>
      <c r="U964" s="675"/>
      <c r="V964" s="675"/>
      <c r="W964" s="675"/>
      <c r="X964" s="675"/>
      <c r="Y964" s="664"/>
      <c r="Z964" s="665"/>
      <c r="AA964" s="665"/>
      <c r="AB964" s="666"/>
      <c r="AC964" s="676"/>
      <c r="AD964" s="677"/>
      <c r="AE964" s="677"/>
      <c r="AF964" s="677"/>
      <c r="AG964" s="677"/>
      <c r="AH964" s="673"/>
      <c r="AI964" s="673"/>
      <c r="AJ964" s="673"/>
      <c r="AK964" s="673"/>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75"/>
      <c r="Q965" s="675"/>
      <c r="R965" s="675"/>
      <c r="S965" s="675"/>
      <c r="T965" s="675"/>
      <c r="U965" s="675"/>
      <c r="V965" s="675"/>
      <c r="W965" s="675"/>
      <c r="X965" s="675"/>
      <c r="Y965" s="664"/>
      <c r="Z965" s="665"/>
      <c r="AA965" s="665"/>
      <c r="AB965" s="666"/>
      <c r="AC965" s="676"/>
      <c r="AD965" s="677"/>
      <c r="AE965" s="677"/>
      <c r="AF965" s="677"/>
      <c r="AG965" s="677"/>
      <c r="AH965" s="673"/>
      <c r="AI965" s="673"/>
      <c r="AJ965" s="673"/>
      <c r="AK965" s="673"/>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75"/>
      <c r="Q966" s="675"/>
      <c r="R966" s="675"/>
      <c r="S966" s="675"/>
      <c r="T966" s="675"/>
      <c r="U966" s="675"/>
      <c r="V966" s="675"/>
      <c r="W966" s="675"/>
      <c r="X966" s="675"/>
      <c r="Y966" s="664"/>
      <c r="Z966" s="665"/>
      <c r="AA966" s="665"/>
      <c r="AB966" s="666"/>
      <c r="AC966" s="676"/>
      <c r="AD966" s="677"/>
      <c r="AE966" s="677"/>
      <c r="AF966" s="677"/>
      <c r="AG966" s="677"/>
      <c r="AH966" s="673"/>
      <c r="AI966" s="673"/>
      <c r="AJ966" s="673"/>
      <c r="AK966" s="673"/>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75"/>
      <c r="Q967" s="675"/>
      <c r="R967" s="675"/>
      <c r="S967" s="675"/>
      <c r="T967" s="675"/>
      <c r="U967" s="675"/>
      <c r="V967" s="675"/>
      <c r="W967" s="675"/>
      <c r="X967" s="675"/>
      <c r="Y967" s="664"/>
      <c r="Z967" s="665"/>
      <c r="AA967" s="665"/>
      <c r="AB967" s="666"/>
      <c r="AC967" s="676"/>
      <c r="AD967" s="677"/>
      <c r="AE967" s="677"/>
      <c r="AF967" s="677"/>
      <c r="AG967" s="677"/>
      <c r="AH967" s="673"/>
      <c r="AI967" s="673"/>
      <c r="AJ967" s="673"/>
      <c r="AK967" s="673"/>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75"/>
      <c r="Q968" s="675"/>
      <c r="R968" s="675"/>
      <c r="S968" s="675"/>
      <c r="T968" s="675"/>
      <c r="U968" s="675"/>
      <c r="V968" s="675"/>
      <c r="W968" s="675"/>
      <c r="X968" s="675"/>
      <c r="Y968" s="664"/>
      <c r="Z968" s="665"/>
      <c r="AA968" s="665"/>
      <c r="AB968" s="666"/>
      <c r="AC968" s="676"/>
      <c r="AD968" s="677"/>
      <c r="AE968" s="677"/>
      <c r="AF968" s="677"/>
      <c r="AG968" s="677"/>
      <c r="AH968" s="673"/>
      <c r="AI968" s="673"/>
      <c r="AJ968" s="673"/>
      <c r="AK968" s="673"/>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75"/>
      <c r="Q969" s="675"/>
      <c r="R969" s="675"/>
      <c r="S969" s="675"/>
      <c r="T969" s="675"/>
      <c r="U969" s="675"/>
      <c r="V969" s="675"/>
      <c r="W969" s="675"/>
      <c r="X969" s="675"/>
      <c r="Y969" s="664"/>
      <c r="Z969" s="665"/>
      <c r="AA969" s="665"/>
      <c r="AB969" s="666"/>
      <c r="AC969" s="676"/>
      <c r="AD969" s="677"/>
      <c r="AE969" s="677"/>
      <c r="AF969" s="677"/>
      <c r="AG969" s="677"/>
      <c r="AH969" s="673"/>
      <c r="AI969" s="673"/>
      <c r="AJ969" s="673"/>
      <c r="AK969" s="673"/>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75"/>
      <c r="Q970" s="675"/>
      <c r="R970" s="675"/>
      <c r="S970" s="675"/>
      <c r="T970" s="675"/>
      <c r="U970" s="675"/>
      <c r="V970" s="675"/>
      <c r="W970" s="675"/>
      <c r="X970" s="675"/>
      <c r="Y970" s="664"/>
      <c r="Z970" s="665"/>
      <c r="AA970" s="665"/>
      <c r="AB970" s="666"/>
      <c r="AC970" s="676"/>
      <c r="AD970" s="677"/>
      <c r="AE970" s="677"/>
      <c r="AF970" s="677"/>
      <c r="AG970" s="677"/>
      <c r="AH970" s="673"/>
      <c r="AI970" s="673"/>
      <c r="AJ970" s="673"/>
      <c r="AK970" s="673"/>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75"/>
      <c r="Q971" s="675"/>
      <c r="R971" s="675"/>
      <c r="S971" s="675"/>
      <c r="T971" s="675"/>
      <c r="U971" s="675"/>
      <c r="V971" s="675"/>
      <c r="W971" s="675"/>
      <c r="X971" s="675"/>
      <c r="Y971" s="664"/>
      <c r="Z971" s="665"/>
      <c r="AA971" s="665"/>
      <c r="AB971" s="666"/>
      <c r="AC971" s="676"/>
      <c r="AD971" s="677"/>
      <c r="AE971" s="677"/>
      <c r="AF971" s="677"/>
      <c r="AG971" s="677"/>
      <c r="AH971" s="673"/>
      <c r="AI971" s="673"/>
      <c r="AJ971" s="673"/>
      <c r="AK971" s="673"/>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75"/>
      <c r="Q972" s="675"/>
      <c r="R972" s="675"/>
      <c r="S972" s="675"/>
      <c r="T972" s="675"/>
      <c r="U972" s="675"/>
      <c r="V972" s="675"/>
      <c r="W972" s="675"/>
      <c r="X972" s="675"/>
      <c r="Y972" s="664"/>
      <c r="Z972" s="665"/>
      <c r="AA972" s="665"/>
      <c r="AB972" s="666"/>
      <c r="AC972" s="676"/>
      <c r="AD972" s="677"/>
      <c r="AE972" s="677"/>
      <c r="AF972" s="677"/>
      <c r="AG972" s="677"/>
      <c r="AH972" s="673"/>
      <c r="AI972" s="673"/>
      <c r="AJ972" s="673"/>
      <c r="AK972" s="673"/>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75"/>
      <c r="Q973" s="675"/>
      <c r="R973" s="675"/>
      <c r="S973" s="675"/>
      <c r="T973" s="675"/>
      <c r="U973" s="675"/>
      <c r="V973" s="675"/>
      <c r="W973" s="675"/>
      <c r="X973" s="675"/>
      <c r="Y973" s="664"/>
      <c r="Z973" s="665"/>
      <c r="AA973" s="665"/>
      <c r="AB973" s="666"/>
      <c r="AC973" s="676"/>
      <c r="AD973" s="677"/>
      <c r="AE973" s="677"/>
      <c r="AF973" s="677"/>
      <c r="AG973" s="677"/>
      <c r="AH973" s="673"/>
      <c r="AI973" s="673"/>
      <c r="AJ973" s="673"/>
      <c r="AK973" s="673"/>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84</v>
      </c>
      <c r="K976" s="605"/>
      <c r="L976" s="605"/>
      <c r="M976" s="605"/>
      <c r="N976" s="605"/>
      <c r="O976" s="605"/>
      <c r="P976" s="359" t="s">
        <v>17</v>
      </c>
      <c r="Q976" s="359"/>
      <c r="R976" s="359"/>
      <c r="S976" s="359"/>
      <c r="T976" s="359"/>
      <c r="U976" s="359"/>
      <c r="V976" s="359"/>
      <c r="W976" s="359"/>
      <c r="X976" s="359"/>
      <c r="Y976" s="659" t="s">
        <v>363</v>
      </c>
      <c r="Z976" s="659"/>
      <c r="AA976" s="659"/>
      <c r="AB976" s="659"/>
      <c r="AC976" s="412" t="s">
        <v>306</v>
      </c>
      <c r="AD976" s="412"/>
      <c r="AE976" s="412"/>
      <c r="AF976" s="412"/>
      <c r="AG976" s="412"/>
      <c r="AH976" s="659" t="s">
        <v>418</v>
      </c>
      <c r="AI976" s="359"/>
      <c r="AJ976" s="359"/>
      <c r="AK976" s="359"/>
      <c r="AL976" s="359" t="s">
        <v>18</v>
      </c>
      <c r="AM976" s="359"/>
      <c r="AN976" s="359"/>
      <c r="AO976" s="241"/>
      <c r="AP976" s="412" t="s">
        <v>367</v>
      </c>
      <c r="AQ976" s="412"/>
      <c r="AR976" s="412"/>
      <c r="AS976" s="412"/>
      <c r="AT976" s="412"/>
      <c r="AU976" s="412"/>
      <c r="AV976" s="412"/>
      <c r="AW976" s="412"/>
      <c r="AX976" s="412"/>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75"/>
      <c r="Q977" s="675"/>
      <c r="R977" s="675"/>
      <c r="S977" s="675"/>
      <c r="T977" s="675"/>
      <c r="U977" s="675"/>
      <c r="V977" s="675"/>
      <c r="W977" s="675"/>
      <c r="X977" s="675"/>
      <c r="Y977" s="664"/>
      <c r="Z977" s="665"/>
      <c r="AA977" s="665"/>
      <c r="AB977" s="666"/>
      <c r="AC977" s="676"/>
      <c r="AD977" s="677"/>
      <c r="AE977" s="677"/>
      <c r="AF977" s="677"/>
      <c r="AG977" s="677"/>
      <c r="AH977" s="668"/>
      <c r="AI977" s="668"/>
      <c r="AJ977" s="668"/>
      <c r="AK977" s="668"/>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75"/>
      <c r="Q978" s="675"/>
      <c r="R978" s="675"/>
      <c r="S978" s="675"/>
      <c r="T978" s="675"/>
      <c r="U978" s="675"/>
      <c r="V978" s="675"/>
      <c r="W978" s="675"/>
      <c r="X978" s="675"/>
      <c r="Y978" s="664"/>
      <c r="Z978" s="665"/>
      <c r="AA978" s="665"/>
      <c r="AB978" s="666"/>
      <c r="AC978" s="676"/>
      <c r="AD978" s="677"/>
      <c r="AE978" s="677"/>
      <c r="AF978" s="677"/>
      <c r="AG978" s="677"/>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75"/>
      <c r="Q979" s="675"/>
      <c r="R979" s="675"/>
      <c r="S979" s="675"/>
      <c r="T979" s="675"/>
      <c r="U979" s="675"/>
      <c r="V979" s="675"/>
      <c r="W979" s="675"/>
      <c r="X979" s="675"/>
      <c r="Y979" s="664"/>
      <c r="Z979" s="665"/>
      <c r="AA979" s="665"/>
      <c r="AB979" s="666"/>
      <c r="AC979" s="676"/>
      <c r="AD979" s="677"/>
      <c r="AE979" s="677"/>
      <c r="AF979" s="677"/>
      <c r="AG979" s="677"/>
      <c r="AH979" s="673"/>
      <c r="AI979" s="673"/>
      <c r="AJ979" s="673"/>
      <c r="AK979" s="673"/>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75"/>
      <c r="Q980" s="675"/>
      <c r="R980" s="675"/>
      <c r="S980" s="675"/>
      <c r="T980" s="675"/>
      <c r="U980" s="675"/>
      <c r="V980" s="675"/>
      <c r="W980" s="675"/>
      <c r="X980" s="675"/>
      <c r="Y980" s="664"/>
      <c r="Z980" s="665"/>
      <c r="AA980" s="665"/>
      <c r="AB980" s="666"/>
      <c r="AC980" s="676"/>
      <c r="AD980" s="677"/>
      <c r="AE980" s="677"/>
      <c r="AF980" s="677"/>
      <c r="AG980" s="677"/>
      <c r="AH980" s="673"/>
      <c r="AI980" s="673"/>
      <c r="AJ980" s="673"/>
      <c r="AK980" s="673"/>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75"/>
      <c r="Q981" s="675"/>
      <c r="R981" s="675"/>
      <c r="S981" s="675"/>
      <c r="T981" s="675"/>
      <c r="U981" s="675"/>
      <c r="V981" s="675"/>
      <c r="W981" s="675"/>
      <c r="X981" s="675"/>
      <c r="Y981" s="664"/>
      <c r="Z981" s="665"/>
      <c r="AA981" s="665"/>
      <c r="AB981" s="666"/>
      <c r="AC981" s="676"/>
      <c r="AD981" s="677"/>
      <c r="AE981" s="677"/>
      <c r="AF981" s="677"/>
      <c r="AG981" s="677"/>
      <c r="AH981" s="673"/>
      <c r="AI981" s="673"/>
      <c r="AJ981" s="673"/>
      <c r="AK981" s="673"/>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75"/>
      <c r="Q982" s="675"/>
      <c r="R982" s="675"/>
      <c r="S982" s="675"/>
      <c r="T982" s="675"/>
      <c r="U982" s="675"/>
      <c r="V982" s="675"/>
      <c r="W982" s="675"/>
      <c r="X982" s="675"/>
      <c r="Y982" s="664"/>
      <c r="Z982" s="665"/>
      <c r="AA982" s="665"/>
      <c r="AB982" s="666"/>
      <c r="AC982" s="676"/>
      <c r="AD982" s="677"/>
      <c r="AE982" s="677"/>
      <c r="AF982" s="677"/>
      <c r="AG982" s="677"/>
      <c r="AH982" s="673"/>
      <c r="AI982" s="673"/>
      <c r="AJ982" s="673"/>
      <c r="AK982" s="673"/>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75"/>
      <c r="Q983" s="675"/>
      <c r="R983" s="675"/>
      <c r="S983" s="675"/>
      <c r="T983" s="675"/>
      <c r="U983" s="675"/>
      <c r="V983" s="675"/>
      <c r="W983" s="675"/>
      <c r="X983" s="675"/>
      <c r="Y983" s="664"/>
      <c r="Z983" s="665"/>
      <c r="AA983" s="665"/>
      <c r="AB983" s="666"/>
      <c r="AC983" s="676"/>
      <c r="AD983" s="677"/>
      <c r="AE983" s="677"/>
      <c r="AF983" s="677"/>
      <c r="AG983" s="677"/>
      <c r="AH983" s="673"/>
      <c r="AI983" s="673"/>
      <c r="AJ983" s="673"/>
      <c r="AK983" s="673"/>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75"/>
      <c r="Q984" s="675"/>
      <c r="R984" s="675"/>
      <c r="S984" s="675"/>
      <c r="T984" s="675"/>
      <c r="U984" s="675"/>
      <c r="V984" s="675"/>
      <c r="W984" s="675"/>
      <c r="X984" s="675"/>
      <c r="Y984" s="664"/>
      <c r="Z984" s="665"/>
      <c r="AA984" s="665"/>
      <c r="AB984" s="666"/>
      <c r="AC984" s="676"/>
      <c r="AD984" s="677"/>
      <c r="AE984" s="677"/>
      <c r="AF984" s="677"/>
      <c r="AG984" s="677"/>
      <c r="AH984" s="673"/>
      <c r="AI984" s="673"/>
      <c r="AJ984" s="673"/>
      <c r="AK984" s="673"/>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75"/>
      <c r="Q985" s="675"/>
      <c r="R985" s="675"/>
      <c r="S985" s="675"/>
      <c r="T985" s="675"/>
      <c r="U985" s="675"/>
      <c r="V985" s="675"/>
      <c r="W985" s="675"/>
      <c r="X985" s="675"/>
      <c r="Y985" s="664"/>
      <c r="Z985" s="665"/>
      <c r="AA985" s="665"/>
      <c r="AB985" s="666"/>
      <c r="AC985" s="676"/>
      <c r="AD985" s="677"/>
      <c r="AE985" s="677"/>
      <c r="AF985" s="677"/>
      <c r="AG985" s="677"/>
      <c r="AH985" s="673"/>
      <c r="AI985" s="673"/>
      <c r="AJ985" s="673"/>
      <c r="AK985" s="673"/>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75"/>
      <c r="Q986" s="675"/>
      <c r="R986" s="675"/>
      <c r="S986" s="675"/>
      <c r="T986" s="675"/>
      <c r="U986" s="675"/>
      <c r="V986" s="675"/>
      <c r="W986" s="675"/>
      <c r="X986" s="675"/>
      <c r="Y986" s="664"/>
      <c r="Z986" s="665"/>
      <c r="AA986" s="665"/>
      <c r="AB986" s="666"/>
      <c r="AC986" s="676"/>
      <c r="AD986" s="677"/>
      <c r="AE986" s="677"/>
      <c r="AF986" s="677"/>
      <c r="AG986" s="677"/>
      <c r="AH986" s="673"/>
      <c r="AI986" s="673"/>
      <c r="AJ986" s="673"/>
      <c r="AK986" s="673"/>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75"/>
      <c r="Q987" s="675"/>
      <c r="R987" s="675"/>
      <c r="S987" s="675"/>
      <c r="T987" s="675"/>
      <c r="U987" s="675"/>
      <c r="V987" s="675"/>
      <c r="W987" s="675"/>
      <c r="X987" s="675"/>
      <c r="Y987" s="664"/>
      <c r="Z987" s="665"/>
      <c r="AA987" s="665"/>
      <c r="AB987" s="666"/>
      <c r="AC987" s="676"/>
      <c r="AD987" s="677"/>
      <c r="AE987" s="677"/>
      <c r="AF987" s="677"/>
      <c r="AG987" s="677"/>
      <c r="AH987" s="673"/>
      <c r="AI987" s="673"/>
      <c r="AJ987" s="673"/>
      <c r="AK987" s="673"/>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75"/>
      <c r="Q988" s="675"/>
      <c r="R988" s="675"/>
      <c r="S988" s="675"/>
      <c r="T988" s="675"/>
      <c r="U988" s="675"/>
      <c r="V988" s="675"/>
      <c r="W988" s="675"/>
      <c r="X988" s="675"/>
      <c r="Y988" s="664"/>
      <c r="Z988" s="665"/>
      <c r="AA988" s="665"/>
      <c r="AB988" s="666"/>
      <c r="AC988" s="676"/>
      <c r="AD988" s="677"/>
      <c r="AE988" s="677"/>
      <c r="AF988" s="677"/>
      <c r="AG988" s="677"/>
      <c r="AH988" s="673"/>
      <c r="AI988" s="673"/>
      <c r="AJ988" s="673"/>
      <c r="AK988" s="673"/>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75"/>
      <c r="Q989" s="675"/>
      <c r="R989" s="675"/>
      <c r="S989" s="675"/>
      <c r="T989" s="675"/>
      <c r="U989" s="675"/>
      <c r="V989" s="675"/>
      <c r="W989" s="675"/>
      <c r="X989" s="675"/>
      <c r="Y989" s="664"/>
      <c r="Z989" s="665"/>
      <c r="AA989" s="665"/>
      <c r="AB989" s="666"/>
      <c r="AC989" s="676"/>
      <c r="AD989" s="677"/>
      <c r="AE989" s="677"/>
      <c r="AF989" s="677"/>
      <c r="AG989" s="677"/>
      <c r="AH989" s="673"/>
      <c r="AI989" s="673"/>
      <c r="AJ989" s="673"/>
      <c r="AK989" s="673"/>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75"/>
      <c r="Q990" s="675"/>
      <c r="R990" s="675"/>
      <c r="S990" s="675"/>
      <c r="T990" s="675"/>
      <c r="U990" s="675"/>
      <c r="V990" s="675"/>
      <c r="W990" s="675"/>
      <c r="X990" s="675"/>
      <c r="Y990" s="664"/>
      <c r="Z990" s="665"/>
      <c r="AA990" s="665"/>
      <c r="AB990" s="666"/>
      <c r="AC990" s="676"/>
      <c r="AD990" s="677"/>
      <c r="AE990" s="677"/>
      <c r="AF990" s="677"/>
      <c r="AG990" s="677"/>
      <c r="AH990" s="673"/>
      <c r="AI990" s="673"/>
      <c r="AJ990" s="673"/>
      <c r="AK990" s="673"/>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75"/>
      <c r="Q991" s="675"/>
      <c r="R991" s="675"/>
      <c r="S991" s="675"/>
      <c r="T991" s="675"/>
      <c r="U991" s="675"/>
      <c r="V991" s="675"/>
      <c r="W991" s="675"/>
      <c r="X991" s="675"/>
      <c r="Y991" s="664"/>
      <c r="Z991" s="665"/>
      <c r="AA991" s="665"/>
      <c r="AB991" s="666"/>
      <c r="AC991" s="676"/>
      <c r="AD991" s="677"/>
      <c r="AE991" s="677"/>
      <c r="AF991" s="677"/>
      <c r="AG991" s="677"/>
      <c r="AH991" s="673"/>
      <c r="AI991" s="673"/>
      <c r="AJ991" s="673"/>
      <c r="AK991" s="673"/>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75"/>
      <c r="Q992" s="675"/>
      <c r="R992" s="675"/>
      <c r="S992" s="675"/>
      <c r="T992" s="675"/>
      <c r="U992" s="675"/>
      <c r="V992" s="675"/>
      <c r="W992" s="675"/>
      <c r="X992" s="675"/>
      <c r="Y992" s="664"/>
      <c r="Z992" s="665"/>
      <c r="AA992" s="665"/>
      <c r="AB992" s="666"/>
      <c r="AC992" s="676"/>
      <c r="AD992" s="677"/>
      <c r="AE992" s="677"/>
      <c r="AF992" s="677"/>
      <c r="AG992" s="677"/>
      <c r="AH992" s="673"/>
      <c r="AI992" s="673"/>
      <c r="AJ992" s="673"/>
      <c r="AK992" s="673"/>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75"/>
      <c r="Q993" s="675"/>
      <c r="R993" s="675"/>
      <c r="S993" s="675"/>
      <c r="T993" s="675"/>
      <c r="U993" s="675"/>
      <c r="V993" s="675"/>
      <c r="W993" s="675"/>
      <c r="X993" s="675"/>
      <c r="Y993" s="664"/>
      <c r="Z993" s="665"/>
      <c r="AA993" s="665"/>
      <c r="AB993" s="666"/>
      <c r="AC993" s="676"/>
      <c r="AD993" s="677"/>
      <c r="AE993" s="677"/>
      <c r="AF993" s="677"/>
      <c r="AG993" s="677"/>
      <c r="AH993" s="673"/>
      <c r="AI993" s="673"/>
      <c r="AJ993" s="673"/>
      <c r="AK993" s="673"/>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75"/>
      <c r="Q994" s="675"/>
      <c r="R994" s="675"/>
      <c r="S994" s="675"/>
      <c r="T994" s="675"/>
      <c r="U994" s="675"/>
      <c r="V994" s="675"/>
      <c r="W994" s="675"/>
      <c r="X994" s="675"/>
      <c r="Y994" s="664"/>
      <c r="Z994" s="665"/>
      <c r="AA994" s="665"/>
      <c r="AB994" s="666"/>
      <c r="AC994" s="676"/>
      <c r="AD994" s="677"/>
      <c r="AE994" s="677"/>
      <c r="AF994" s="677"/>
      <c r="AG994" s="677"/>
      <c r="AH994" s="673"/>
      <c r="AI994" s="673"/>
      <c r="AJ994" s="673"/>
      <c r="AK994" s="673"/>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75"/>
      <c r="Q995" s="675"/>
      <c r="R995" s="675"/>
      <c r="S995" s="675"/>
      <c r="T995" s="675"/>
      <c r="U995" s="675"/>
      <c r="V995" s="675"/>
      <c r="W995" s="675"/>
      <c r="X995" s="675"/>
      <c r="Y995" s="664"/>
      <c r="Z995" s="665"/>
      <c r="AA995" s="665"/>
      <c r="AB995" s="666"/>
      <c r="AC995" s="676"/>
      <c r="AD995" s="677"/>
      <c r="AE995" s="677"/>
      <c r="AF995" s="677"/>
      <c r="AG995" s="677"/>
      <c r="AH995" s="673"/>
      <c r="AI995" s="673"/>
      <c r="AJ995" s="673"/>
      <c r="AK995" s="673"/>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75"/>
      <c r="Q996" s="675"/>
      <c r="R996" s="675"/>
      <c r="S996" s="675"/>
      <c r="T996" s="675"/>
      <c r="U996" s="675"/>
      <c r="V996" s="675"/>
      <c r="W996" s="675"/>
      <c r="X996" s="675"/>
      <c r="Y996" s="664"/>
      <c r="Z996" s="665"/>
      <c r="AA996" s="665"/>
      <c r="AB996" s="666"/>
      <c r="AC996" s="676"/>
      <c r="AD996" s="677"/>
      <c r="AE996" s="677"/>
      <c r="AF996" s="677"/>
      <c r="AG996" s="677"/>
      <c r="AH996" s="673"/>
      <c r="AI996" s="673"/>
      <c r="AJ996" s="673"/>
      <c r="AK996" s="673"/>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75"/>
      <c r="Q997" s="675"/>
      <c r="R997" s="675"/>
      <c r="S997" s="675"/>
      <c r="T997" s="675"/>
      <c r="U997" s="675"/>
      <c r="V997" s="675"/>
      <c r="W997" s="675"/>
      <c r="X997" s="675"/>
      <c r="Y997" s="664"/>
      <c r="Z997" s="665"/>
      <c r="AA997" s="665"/>
      <c r="AB997" s="666"/>
      <c r="AC997" s="676"/>
      <c r="AD997" s="677"/>
      <c r="AE997" s="677"/>
      <c r="AF997" s="677"/>
      <c r="AG997" s="677"/>
      <c r="AH997" s="673"/>
      <c r="AI997" s="673"/>
      <c r="AJ997" s="673"/>
      <c r="AK997" s="673"/>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75"/>
      <c r="Q998" s="675"/>
      <c r="R998" s="675"/>
      <c r="S998" s="675"/>
      <c r="T998" s="675"/>
      <c r="U998" s="675"/>
      <c r="V998" s="675"/>
      <c r="W998" s="675"/>
      <c r="X998" s="675"/>
      <c r="Y998" s="664"/>
      <c r="Z998" s="665"/>
      <c r="AA998" s="665"/>
      <c r="AB998" s="666"/>
      <c r="AC998" s="676"/>
      <c r="AD998" s="677"/>
      <c r="AE998" s="677"/>
      <c r="AF998" s="677"/>
      <c r="AG998" s="677"/>
      <c r="AH998" s="673"/>
      <c r="AI998" s="673"/>
      <c r="AJ998" s="673"/>
      <c r="AK998" s="673"/>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75"/>
      <c r="Q999" s="675"/>
      <c r="R999" s="675"/>
      <c r="S999" s="675"/>
      <c r="T999" s="675"/>
      <c r="U999" s="675"/>
      <c r="V999" s="675"/>
      <c r="W999" s="675"/>
      <c r="X999" s="675"/>
      <c r="Y999" s="664"/>
      <c r="Z999" s="665"/>
      <c r="AA999" s="665"/>
      <c r="AB999" s="666"/>
      <c r="AC999" s="676"/>
      <c r="AD999" s="677"/>
      <c r="AE999" s="677"/>
      <c r="AF999" s="677"/>
      <c r="AG999" s="677"/>
      <c r="AH999" s="673"/>
      <c r="AI999" s="673"/>
      <c r="AJ999" s="673"/>
      <c r="AK999" s="673"/>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75"/>
      <c r="Q1000" s="675"/>
      <c r="R1000" s="675"/>
      <c r="S1000" s="675"/>
      <c r="T1000" s="675"/>
      <c r="U1000" s="675"/>
      <c r="V1000" s="675"/>
      <c r="W1000" s="675"/>
      <c r="X1000" s="675"/>
      <c r="Y1000" s="664"/>
      <c r="Z1000" s="665"/>
      <c r="AA1000" s="665"/>
      <c r="AB1000" s="666"/>
      <c r="AC1000" s="676"/>
      <c r="AD1000" s="677"/>
      <c r="AE1000" s="677"/>
      <c r="AF1000" s="677"/>
      <c r="AG1000" s="677"/>
      <c r="AH1000" s="673"/>
      <c r="AI1000" s="673"/>
      <c r="AJ1000" s="673"/>
      <c r="AK1000" s="673"/>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75"/>
      <c r="Q1001" s="675"/>
      <c r="R1001" s="675"/>
      <c r="S1001" s="675"/>
      <c r="T1001" s="675"/>
      <c r="U1001" s="675"/>
      <c r="V1001" s="675"/>
      <c r="W1001" s="675"/>
      <c r="X1001" s="675"/>
      <c r="Y1001" s="664"/>
      <c r="Z1001" s="665"/>
      <c r="AA1001" s="665"/>
      <c r="AB1001" s="666"/>
      <c r="AC1001" s="676"/>
      <c r="AD1001" s="677"/>
      <c r="AE1001" s="677"/>
      <c r="AF1001" s="677"/>
      <c r="AG1001" s="677"/>
      <c r="AH1001" s="673"/>
      <c r="AI1001" s="673"/>
      <c r="AJ1001" s="673"/>
      <c r="AK1001" s="673"/>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75"/>
      <c r="Q1002" s="675"/>
      <c r="R1002" s="675"/>
      <c r="S1002" s="675"/>
      <c r="T1002" s="675"/>
      <c r="U1002" s="675"/>
      <c r="V1002" s="675"/>
      <c r="W1002" s="675"/>
      <c r="X1002" s="675"/>
      <c r="Y1002" s="664"/>
      <c r="Z1002" s="665"/>
      <c r="AA1002" s="665"/>
      <c r="AB1002" s="666"/>
      <c r="AC1002" s="676"/>
      <c r="AD1002" s="677"/>
      <c r="AE1002" s="677"/>
      <c r="AF1002" s="677"/>
      <c r="AG1002" s="677"/>
      <c r="AH1002" s="673"/>
      <c r="AI1002" s="673"/>
      <c r="AJ1002" s="673"/>
      <c r="AK1002" s="673"/>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75"/>
      <c r="Q1003" s="675"/>
      <c r="R1003" s="675"/>
      <c r="S1003" s="675"/>
      <c r="T1003" s="675"/>
      <c r="U1003" s="675"/>
      <c r="V1003" s="675"/>
      <c r="W1003" s="675"/>
      <c r="X1003" s="675"/>
      <c r="Y1003" s="664"/>
      <c r="Z1003" s="665"/>
      <c r="AA1003" s="665"/>
      <c r="AB1003" s="666"/>
      <c r="AC1003" s="676"/>
      <c r="AD1003" s="677"/>
      <c r="AE1003" s="677"/>
      <c r="AF1003" s="677"/>
      <c r="AG1003" s="677"/>
      <c r="AH1003" s="673"/>
      <c r="AI1003" s="673"/>
      <c r="AJ1003" s="673"/>
      <c r="AK1003" s="673"/>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75"/>
      <c r="Q1004" s="675"/>
      <c r="R1004" s="675"/>
      <c r="S1004" s="675"/>
      <c r="T1004" s="675"/>
      <c r="U1004" s="675"/>
      <c r="V1004" s="675"/>
      <c r="W1004" s="675"/>
      <c r="X1004" s="675"/>
      <c r="Y1004" s="664"/>
      <c r="Z1004" s="665"/>
      <c r="AA1004" s="665"/>
      <c r="AB1004" s="666"/>
      <c r="AC1004" s="676"/>
      <c r="AD1004" s="677"/>
      <c r="AE1004" s="677"/>
      <c r="AF1004" s="677"/>
      <c r="AG1004" s="677"/>
      <c r="AH1004" s="673"/>
      <c r="AI1004" s="673"/>
      <c r="AJ1004" s="673"/>
      <c r="AK1004" s="673"/>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75"/>
      <c r="Q1005" s="675"/>
      <c r="R1005" s="675"/>
      <c r="S1005" s="675"/>
      <c r="T1005" s="675"/>
      <c r="U1005" s="675"/>
      <c r="V1005" s="675"/>
      <c r="W1005" s="675"/>
      <c r="X1005" s="675"/>
      <c r="Y1005" s="664"/>
      <c r="Z1005" s="665"/>
      <c r="AA1005" s="665"/>
      <c r="AB1005" s="666"/>
      <c r="AC1005" s="676"/>
      <c r="AD1005" s="677"/>
      <c r="AE1005" s="677"/>
      <c r="AF1005" s="677"/>
      <c r="AG1005" s="677"/>
      <c r="AH1005" s="673"/>
      <c r="AI1005" s="673"/>
      <c r="AJ1005" s="673"/>
      <c r="AK1005" s="673"/>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75"/>
      <c r="Q1006" s="675"/>
      <c r="R1006" s="675"/>
      <c r="S1006" s="675"/>
      <c r="T1006" s="675"/>
      <c r="U1006" s="675"/>
      <c r="V1006" s="675"/>
      <c r="W1006" s="675"/>
      <c r="X1006" s="675"/>
      <c r="Y1006" s="664"/>
      <c r="Z1006" s="665"/>
      <c r="AA1006" s="665"/>
      <c r="AB1006" s="666"/>
      <c r="AC1006" s="676"/>
      <c r="AD1006" s="677"/>
      <c r="AE1006" s="677"/>
      <c r="AF1006" s="677"/>
      <c r="AG1006" s="677"/>
      <c r="AH1006" s="673"/>
      <c r="AI1006" s="673"/>
      <c r="AJ1006" s="673"/>
      <c r="AK1006" s="673"/>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84</v>
      </c>
      <c r="K1009" s="605"/>
      <c r="L1009" s="605"/>
      <c r="M1009" s="605"/>
      <c r="N1009" s="605"/>
      <c r="O1009" s="605"/>
      <c r="P1009" s="359" t="s">
        <v>17</v>
      </c>
      <c r="Q1009" s="359"/>
      <c r="R1009" s="359"/>
      <c r="S1009" s="359"/>
      <c r="T1009" s="359"/>
      <c r="U1009" s="359"/>
      <c r="V1009" s="359"/>
      <c r="W1009" s="359"/>
      <c r="X1009" s="359"/>
      <c r="Y1009" s="659" t="s">
        <v>363</v>
      </c>
      <c r="Z1009" s="659"/>
      <c r="AA1009" s="659"/>
      <c r="AB1009" s="659"/>
      <c r="AC1009" s="412" t="s">
        <v>306</v>
      </c>
      <c r="AD1009" s="412"/>
      <c r="AE1009" s="412"/>
      <c r="AF1009" s="412"/>
      <c r="AG1009" s="412"/>
      <c r="AH1009" s="659" t="s">
        <v>418</v>
      </c>
      <c r="AI1009" s="359"/>
      <c r="AJ1009" s="359"/>
      <c r="AK1009" s="359"/>
      <c r="AL1009" s="359" t="s">
        <v>18</v>
      </c>
      <c r="AM1009" s="359"/>
      <c r="AN1009" s="359"/>
      <c r="AO1009" s="241"/>
      <c r="AP1009" s="412" t="s">
        <v>367</v>
      </c>
      <c r="AQ1009" s="412"/>
      <c r="AR1009" s="412"/>
      <c r="AS1009" s="412"/>
      <c r="AT1009" s="412"/>
      <c r="AU1009" s="412"/>
      <c r="AV1009" s="412"/>
      <c r="AW1009" s="412"/>
      <c r="AX1009" s="412"/>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75"/>
      <c r="Q1010" s="675"/>
      <c r="R1010" s="675"/>
      <c r="S1010" s="675"/>
      <c r="T1010" s="675"/>
      <c r="U1010" s="675"/>
      <c r="V1010" s="675"/>
      <c r="W1010" s="675"/>
      <c r="X1010" s="675"/>
      <c r="Y1010" s="664"/>
      <c r="Z1010" s="665"/>
      <c r="AA1010" s="665"/>
      <c r="AB1010" s="666"/>
      <c r="AC1010" s="676"/>
      <c r="AD1010" s="677"/>
      <c r="AE1010" s="677"/>
      <c r="AF1010" s="677"/>
      <c r="AG1010" s="677"/>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75"/>
      <c r="Q1011" s="675"/>
      <c r="R1011" s="675"/>
      <c r="S1011" s="675"/>
      <c r="T1011" s="675"/>
      <c r="U1011" s="675"/>
      <c r="V1011" s="675"/>
      <c r="W1011" s="675"/>
      <c r="X1011" s="675"/>
      <c r="Y1011" s="664"/>
      <c r="Z1011" s="665"/>
      <c r="AA1011" s="665"/>
      <c r="AB1011" s="666"/>
      <c r="AC1011" s="676"/>
      <c r="AD1011" s="677"/>
      <c r="AE1011" s="677"/>
      <c r="AF1011" s="677"/>
      <c r="AG1011" s="677"/>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75"/>
      <c r="Q1012" s="675"/>
      <c r="R1012" s="675"/>
      <c r="S1012" s="675"/>
      <c r="T1012" s="675"/>
      <c r="U1012" s="675"/>
      <c r="V1012" s="675"/>
      <c r="W1012" s="675"/>
      <c r="X1012" s="675"/>
      <c r="Y1012" s="664"/>
      <c r="Z1012" s="665"/>
      <c r="AA1012" s="665"/>
      <c r="AB1012" s="666"/>
      <c r="AC1012" s="676"/>
      <c r="AD1012" s="677"/>
      <c r="AE1012" s="677"/>
      <c r="AF1012" s="677"/>
      <c r="AG1012" s="677"/>
      <c r="AH1012" s="673"/>
      <c r="AI1012" s="673"/>
      <c r="AJ1012" s="673"/>
      <c r="AK1012" s="673"/>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75"/>
      <c r="Q1013" s="675"/>
      <c r="R1013" s="675"/>
      <c r="S1013" s="675"/>
      <c r="T1013" s="675"/>
      <c r="U1013" s="675"/>
      <c r="V1013" s="675"/>
      <c r="W1013" s="675"/>
      <c r="X1013" s="675"/>
      <c r="Y1013" s="664"/>
      <c r="Z1013" s="665"/>
      <c r="AA1013" s="665"/>
      <c r="AB1013" s="666"/>
      <c r="AC1013" s="676"/>
      <c r="AD1013" s="677"/>
      <c r="AE1013" s="677"/>
      <c r="AF1013" s="677"/>
      <c r="AG1013" s="677"/>
      <c r="AH1013" s="673"/>
      <c r="AI1013" s="673"/>
      <c r="AJ1013" s="673"/>
      <c r="AK1013" s="673"/>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75"/>
      <c r="Q1014" s="675"/>
      <c r="R1014" s="675"/>
      <c r="S1014" s="675"/>
      <c r="T1014" s="675"/>
      <c r="U1014" s="675"/>
      <c r="V1014" s="675"/>
      <c r="W1014" s="675"/>
      <c r="X1014" s="675"/>
      <c r="Y1014" s="664"/>
      <c r="Z1014" s="665"/>
      <c r="AA1014" s="665"/>
      <c r="AB1014" s="666"/>
      <c r="AC1014" s="676"/>
      <c r="AD1014" s="677"/>
      <c r="AE1014" s="677"/>
      <c r="AF1014" s="677"/>
      <c r="AG1014" s="677"/>
      <c r="AH1014" s="673"/>
      <c r="AI1014" s="673"/>
      <c r="AJ1014" s="673"/>
      <c r="AK1014" s="673"/>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75"/>
      <c r="Q1015" s="675"/>
      <c r="R1015" s="675"/>
      <c r="S1015" s="675"/>
      <c r="T1015" s="675"/>
      <c r="U1015" s="675"/>
      <c r="V1015" s="675"/>
      <c r="W1015" s="675"/>
      <c r="X1015" s="675"/>
      <c r="Y1015" s="664"/>
      <c r="Z1015" s="665"/>
      <c r="AA1015" s="665"/>
      <c r="AB1015" s="666"/>
      <c r="AC1015" s="676"/>
      <c r="AD1015" s="677"/>
      <c r="AE1015" s="677"/>
      <c r="AF1015" s="677"/>
      <c r="AG1015" s="677"/>
      <c r="AH1015" s="673"/>
      <c r="AI1015" s="673"/>
      <c r="AJ1015" s="673"/>
      <c r="AK1015" s="673"/>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75"/>
      <c r="Q1016" s="675"/>
      <c r="R1016" s="675"/>
      <c r="S1016" s="675"/>
      <c r="T1016" s="675"/>
      <c r="U1016" s="675"/>
      <c r="V1016" s="675"/>
      <c r="W1016" s="675"/>
      <c r="X1016" s="675"/>
      <c r="Y1016" s="664"/>
      <c r="Z1016" s="665"/>
      <c r="AA1016" s="665"/>
      <c r="AB1016" s="666"/>
      <c r="AC1016" s="676"/>
      <c r="AD1016" s="677"/>
      <c r="AE1016" s="677"/>
      <c r="AF1016" s="677"/>
      <c r="AG1016" s="677"/>
      <c r="AH1016" s="673"/>
      <c r="AI1016" s="673"/>
      <c r="AJ1016" s="673"/>
      <c r="AK1016" s="673"/>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75"/>
      <c r="Q1017" s="675"/>
      <c r="R1017" s="675"/>
      <c r="S1017" s="675"/>
      <c r="T1017" s="675"/>
      <c r="U1017" s="675"/>
      <c r="V1017" s="675"/>
      <c r="W1017" s="675"/>
      <c r="X1017" s="675"/>
      <c r="Y1017" s="664"/>
      <c r="Z1017" s="665"/>
      <c r="AA1017" s="665"/>
      <c r="AB1017" s="666"/>
      <c r="AC1017" s="676"/>
      <c r="AD1017" s="677"/>
      <c r="AE1017" s="677"/>
      <c r="AF1017" s="677"/>
      <c r="AG1017" s="677"/>
      <c r="AH1017" s="673"/>
      <c r="AI1017" s="673"/>
      <c r="AJ1017" s="673"/>
      <c r="AK1017" s="673"/>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75"/>
      <c r="Q1018" s="675"/>
      <c r="R1018" s="675"/>
      <c r="S1018" s="675"/>
      <c r="T1018" s="675"/>
      <c r="U1018" s="675"/>
      <c r="V1018" s="675"/>
      <c r="W1018" s="675"/>
      <c r="X1018" s="675"/>
      <c r="Y1018" s="664"/>
      <c r="Z1018" s="665"/>
      <c r="AA1018" s="665"/>
      <c r="AB1018" s="666"/>
      <c r="AC1018" s="676"/>
      <c r="AD1018" s="677"/>
      <c r="AE1018" s="677"/>
      <c r="AF1018" s="677"/>
      <c r="AG1018" s="677"/>
      <c r="AH1018" s="673"/>
      <c r="AI1018" s="673"/>
      <c r="AJ1018" s="673"/>
      <c r="AK1018" s="673"/>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75"/>
      <c r="Q1019" s="675"/>
      <c r="R1019" s="675"/>
      <c r="S1019" s="675"/>
      <c r="T1019" s="675"/>
      <c r="U1019" s="675"/>
      <c r="V1019" s="675"/>
      <c r="W1019" s="675"/>
      <c r="X1019" s="675"/>
      <c r="Y1019" s="664"/>
      <c r="Z1019" s="665"/>
      <c r="AA1019" s="665"/>
      <c r="AB1019" s="666"/>
      <c r="AC1019" s="676"/>
      <c r="AD1019" s="677"/>
      <c r="AE1019" s="677"/>
      <c r="AF1019" s="677"/>
      <c r="AG1019" s="677"/>
      <c r="AH1019" s="673"/>
      <c r="AI1019" s="673"/>
      <c r="AJ1019" s="673"/>
      <c r="AK1019" s="673"/>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75"/>
      <c r="Q1020" s="675"/>
      <c r="R1020" s="675"/>
      <c r="S1020" s="675"/>
      <c r="T1020" s="675"/>
      <c r="U1020" s="675"/>
      <c r="V1020" s="675"/>
      <c r="W1020" s="675"/>
      <c r="X1020" s="675"/>
      <c r="Y1020" s="664"/>
      <c r="Z1020" s="665"/>
      <c r="AA1020" s="665"/>
      <c r="AB1020" s="666"/>
      <c r="AC1020" s="676"/>
      <c r="AD1020" s="677"/>
      <c r="AE1020" s="677"/>
      <c r="AF1020" s="677"/>
      <c r="AG1020" s="677"/>
      <c r="AH1020" s="673"/>
      <c r="AI1020" s="673"/>
      <c r="AJ1020" s="673"/>
      <c r="AK1020" s="673"/>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75"/>
      <c r="Q1021" s="675"/>
      <c r="R1021" s="675"/>
      <c r="S1021" s="675"/>
      <c r="T1021" s="675"/>
      <c r="U1021" s="675"/>
      <c r="V1021" s="675"/>
      <c r="W1021" s="675"/>
      <c r="X1021" s="675"/>
      <c r="Y1021" s="664"/>
      <c r="Z1021" s="665"/>
      <c r="AA1021" s="665"/>
      <c r="AB1021" s="666"/>
      <c r="AC1021" s="676"/>
      <c r="AD1021" s="677"/>
      <c r="AE1021" s="677"/>
      <c r="AF1021" s="677"/>
      <c r="AG1021" s="677"/>
      <c r="AH1021" s="673"/>
      <c r="AI1021" s="673"/>
      <c r="AJ1021" s="673"/>
      <c r="AK1021" s="673"/>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75"/>
      <c r="Q1022" s="675"/>
      <c r="R1022" s="675"/>
      <c r="S1022" s="675"/>
      <c r="T1022" s="675"/>
      <c r="U1022" s="675"/>
      <c r="V1022" s="675"/>
      <c r="W1022" s="675"/>
      <c r="X1022" s="675"/>
      <c r="Y1022" s="664"/>
      <c r="Z1022" s="665"/>
      <c r="AA1022" s="665"/>
      <c r="AB1022" s="666"/>
      <c r="AC1022" s="676"/>
      <c r="AD1022" s="677"/>
      <c r="AE1022" s="677"/>
      <c r="AF1022" s="677"/>
      <c r="AG1022" s="677"/>
      <c r="AH1022" s="673"/>
      <c r="AI1022" s="673"/>
      <c r="AJ1022" s="673"/>
      <c r="AK1022" s="673"/>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75"/>
      <c r="Q1023" s="675"/>
      <c r="R1023" s="675"/>
      <c r="S1023" s="675"/>
      <c r="T1023" s="675"/>
      <c r="U1023" s="675"/>
      <c r="V1023" s="675"/>
      <c r="W1023" s="675"/>
      <c r="X1023" s="675"/>
      <c r="Y1023" s="664"/>
      <c r="Z1023" s="665"/>
      <c r="AA1023" s="665"/>
      <c r="AB1023" s="666"/>
      <c r="AC1023" s="676"/>
      <c r="AD1023" s="677"/>
      <c r="AE1023" s="677"/>
      <c r="AF1023" s="677"/>
      <c r="AG1023" s="677"/>
      <c r="AH1023" s="673"/>
      <c r="AI1023" s="673"/>
      <c r="AJ1023" s="673"/>
      <c r="AK1023" s="673"/>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75"/>
      <c r="Q1024" s="675"/>
      <c r="R1024" s="675"/>
      <c r="S1024" s="675"/>
      <c r="T1024" s="675"/>
      <c r="U1024" s="675"/>
      <c r="V1024" s="675"/>
      <c r="W1024" s="675"/>
      <c r="X1024" s="675"/>
      <c r="Y1024" s="664"/>
      <c r="Z1024" s="665"/>
      <c r="AA1024" s="665"/>
      <c r="AB1024" s="666"/>
      <c r="AC1024" s="676"/>
      <c r="AD1024" s="677"/>
      <c r="AE1024" s="677"/>
      <c r="AF1024" s="677"/>
      <c r="AG1024" s="677"/>
      <c r="AH1024" s="673"/>
      <c r="AI1024" s="673"/>
      <c r="AJ1024" s="673"/>
      <c r="AK1024" s="673"/>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75"/>
      <c r="Q1025" s="675"/>
      <c r="R1025" s="675"/>
      <c r="S1025" s="675"/>
      <c r="T1025" s="675"/>
      <c r="U1025" s="675"/>
      <c r="V1025" s="675"/>
      <c r="W1025" s="675"/>
      <c r="X1025" s="675"/>
      <c r="Y1025" s="664"/>
      <c r="Z1025" s="665"/>
      <c r="AA1025" s="665"/>
      <c r="AB1025" s="666"/>
      <c r="AC1025" s="676"/>
      <c r="AD1025" s="677"/>
      <c r="AE1025" s="677"/>
      <c r="AF1025" s="677"/>
      <c r="AG1025" s="677"/>
      <c r="AH1025" s="673"/>
      <c r="AI1025" s="673"/>
      <c r="AJ1025" s="673"/>
      <c r="AK1025" s="673"/>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75"/>
      <c r="Q1026" s="675"/>
      <c r="R1026" s="675"/>
      <c r="S1026" s="675"/>
      <c r="T1026" s="675"/>
      <c r="U1026" s="675"/>
      <c r="V1026" s="675"/>
      <c r="W1026" s="675"/>
      <c r="X1026" s="675"/>
      <c r="Y1026" s="664"/>
      <c r="Z1026" s="665"/>
      <c r="AA1026" s="665"/>
      <c r="AB1026" s="666"/>
      <c r="AC1026" s="676"/>
      <c r="AD1026" s="677"/>
      <c r="AE1026" s="677"/>
      <c r="AF1026" s="677"/>
      <c r="AG1026" s="677"/>
      <c r="AH1026" s="673"/>
      <c r="AI1026" s="673"/>
      <c r="AJ1026" s="673"/>
      <c r="AK1026" s="673"/>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75"/>
      <c r="Q1027" s="675"/>
      <c r="R1027" s="675"/>
      <c r="S1027" s="675"/>
      <c r="T1027" s="675"/>
      <c r="U1027" s="675"/>
      <c r="V1027" s="675"/>
      <c r="W1027" s="675"/>
      <c r="X1027" s="675"/>
      <c r="Y1027" s="664"/>
      <c r="Z1027" s="665"/>
      <c r="AA1027" s="665"/>
      <c r="AB1027" s="666"/>
      <c r="AC1027" s="676"/>
      <c r="AD1027" s="677"/>
      <c r="AE1027" s="677"/>
      <c r="AF1027" s="677"/>
      <c r="AG1027" s="677"/>
      <c r="AH1027" s="673"/>
      <c r="AI1027" s="673"/>
      <c r="AJ1027" s="673"/>
      <c r="AK1027" s="673"/>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75"/>
      <c r="Q1028" s="675"/>
      <c r="R1028" s="675"/>
      <c r="S1028" s="675"/>
      <c r="T1028" s="675"/>
      <c r="U1028" s="675"/>
      <c r="V1028" s="675"/>
      <c r="W1028" s="675"/>
      <c r="X1028" s="675"/>
      <c r="Y1028" s="664"/>
      <c r="Z1028" s="665"/>
      <c r="AA1028" s="665"/>
      <c r="AB1028" s="666"/>
      <c r="AC1028" s="676"/>
      <c r="AD1028" s="677"/>
      <c r="AE1028" s="677"/>
      <c r="AF1028" s="677"/>
      <c r="AG1028" s="677"/>
      <c r="AH1028" s="673"/>
      <c r="AI1028" s="673"/>
      <c r="AJ1028" s="673"/>
      <c r="AK1028" s="673"/>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75"/>
      <c r="Q1029" s="675"/>
      <c r="R1029" s="675"/>
      <c r="S1029" s="675"/>
      <c r="T1029" s="675"/>
      <c r="U1029" s="675"/>
      <c r="V1029" s="675"/>
      <c r="W1029" s="675"/>
      <c r="X1029" s="675"/>
      <c r="Y1029" s="664"/>
      <c r="Z1029" s="665"/>
      <c r="AA1029" s="665"/>
      <c r="AB1029" s="666"/>
      <c r="AC1029" s="676"/>
      <c r="AD1029" s="677"/>
      <c r="AE1029" s="677"/>
      <c r="AF1029" s="677"/>
      <c r="AG1029" s="677"/>
      <c r="AH1029" s="673"/>
      <c r="AI1029" s="673"/>
      <c r="AJ1029" s="673"/>
      <c r="AK1029" s="673"/>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75"/>
      <c r="Q1030" s="675"/>
      <c r="R1030" s="675"/>
      <c r="S1030" s="675"/>
      <c r="T1030" s="675"/>
      <c r="U1030" s="675"/>
      <c r="V1030" s="675"/>
      <c r="W1030" s="675"/>
      <c r="X1030" s="675"/>
      <c r="Y1030" s="664"/>
      <c r="Z1030" s="665"/>
      <c r="AA1030" s="665"/>
      <c r="AB1030" s="666"/>
      <c r="AC1030" s="676"/>
      <c r="AD1030" s="677"/>
      <c r="AE1030" s="677"/>
      <c r="AF1030" s="677"/>
      <c r="AG1030" s="677"/>
      <c r="AH1030" s="673"/>
      <c r="AI1030" s="673"/>
      <c r="AJ1030" s="673"/>
      <c r="AK1030" s="673"/>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75"/>
      <c r="Q1031" s="675"/>
      <c r="R1031" s="675"/>
      <c r="S1031" s="675"/>
      <c r="T1031" s="675"/>
      <c r="U1031" s="675"/>
      <c r="V1031" s="675"/>
      <c r="W1031" s="675"/>
      <c r="X1031" s="675"/>
      <c r="Y1031" s="664"/>
      <c r="Z1031" s="665"/>
      <c r="AA1031" s="665"/>
      <c r="AB1031" s="666"/>
      <c r="AC1031" s="676"/>
      <c r="AD1031" s="677"/>
      <c r="AE1031" s="677"/>
      <c r="AF1031" s="677"/>
      <c r="AG1031" s="677"/>
      <c r="AH1031" s="673"/>
      <c r="AI1031" s="673"/>
      <c r="AJ1031" s="673"/>
      <c r="AK1031" s="673"/>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75"/>
      <c r="Q1032" s="675"/>
      <c r="R1032" s="675"/>
      <c r="S1032" s="675"/>
      <c r="T1032" s="675"/>
      <c r="U1032" s="675"/>
      <c r="V1032" s="675"/>
      <c r="W1032" s="675"/>
      <c r="X1032" s="675"/>
      <c r="Y1032" s="664"/>
      <c r="Z1032" s="665"/>
      <c r="AA1032" s="665"/>
      <c r="AB1032" s="666"/>
      <c r="AC1032" s="676"/>
      <c r="AD1032" s="677"/>
      <c r="AE1032" s="677"/>
      <c r="AF1032" s="677"/>
      <c r="AG1032" s="677"/>
      <c r="AH1032" s="673"/>
      <c r="AI1032" s="673"/>
      <c r="AJ1032" s="673"/>
      <c r="AK1032" s="673"/>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75"/>
      <c r="Q1033" s="675"/>
      <c r="R1033" s="675"/>
      <c r="S1033" s="675"/>
      <c r="T1033" s="675"/>
      <c r="U1033" s="675"/>
      <c r="V1033" s="675"/>
      <c r="W1033" s="675"/>
      <c r="X1033" s="675"/>
      <c r="Y1033" s="664"/>
      <c r="Z1033" s="665"/>
      <c r="AA1033" s="665"/>
      <c r="AB1033" s="666"/>
      <c r="AC1033" s="676"/>
      <c r="AD1033" s="677"/>
      <c r="AE1033" s="677"/>
      <c r="AF1033" s="677"/>
      <c r="AG1033" s="677"/>
      <c r="AH1033" s="673"/>
      <c r="AI1033" s="673"/>
      <c r="AJ1033" s="673"/>
      <c r="AK1033" s="673"/>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75"/>
      <c r="Q1034" s="675"/>
      <c r="R1034" s="675"/>
      <c r="S1034" s="675"/>
      <c r="T1034" s="675"/>
      <c r="U1034" s="675"/>
      <c r="V1034" s="675"/>
      <c r="W1034" s="675"/>
      <c r="X1034" s="675"/>
      <c r="Y1034" s="664"/>
      <c r="Z1034" s="665"/>
      <c r="AA1034" s="665"/>
      <c r="AB1034" s="666"/>
      <c r="AC1034" s="676"/>
      <c r="AD1034" s="677"/>
      <c r="AE1034" s="677"/>
      <c r="AF1034" s="677"/>
      <c r="AG1034" s="677"/>
      <c r="AH1034" s="673"/>
      <c r="AI1034" s="673"/>
      <c r="AJ1034" s="673"/>
      <c r="AK1034" s="673"/>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75"/>
      <c r="Q1035" s="675"/>
      <c r="R1035" s="675"/>
      <c r="S1035" s="675"/>
      <c r="T1035" s="675"/>
      <c r="U1035" s="675"/>
      <c r="V1035" s="675"/>
      <c r="W1035" s="675"/>
      <c r="X1035" s="675"/>
      <c r="Y1035" s="664"/>
      <c r="Z1035" s="665"/>
      <c r="AA1035" s="665"/>
      <c r="AB1035" s="666"/>
      <c r="AC1035" s="676"/>
      <c r="AD1035" s="677"/>
      <c r="AE1035" s="677"/>
      <c r="AF1035" s="677"/>
      <c r="AG1035" s="677"/>
      <c r="AH1035" s="673"/>
      <c r="AI1035" s="673"/>
      <c r="AJ1035" s="673"/>
      <c r="AK1035" s="673"/>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75"/>
      <c r="Q1036" s="675"/>
      <c r="R1036" s="675"/>
      <c r="S1036" s="675"/>
      <c r="T1036" s="675"/>
      <c r="U1036" s="675"/>
      <c r="V1036" s="675"/>
      <c r="W1036" s="675"/>
      <c r="X1036" s="675"/>
      <c r="Y1036" s="664"/>
      <c r="Z1036" s="665"/>
      <c r="AA1036" s="665"/>
      <c r="AB1036" s="666"/>
      <c r="AC1036" s="676"/>
      <c r="AD1036" s="677"/>
      <c r="AE1036" s="677"/>
      <c r="AF1036" s="677"/>
      <c r="AG1036" s="677"/>
      <c r="AH1036" s="673"/>
      <c r="AI1036" s="673"/>
      <c r="AJ1036" s="673"/>
      <c r="AK1036" s="673"/>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75"/>
      <c r="Q1037" s="675"/>
      <c r="R1037" s="675"/>
      <c r="S1037" s="675"/>
      <c r="T1037" s="675"/>
      <c r="U1037" s="675"/>
      <c r="V1037" s="675"/>
      <c r="W1037" s="675"/>
      <c r="X1037" s="675"/>
      <c r="Y1037" s="664"/>
      <c r="Z1037" s="665"/>
      <c r="AA1037" s="665"/>
      <c r="AB1037" s="666"/>
      <c r="AC1037" s="676"/>
      <c r="AD1037" s="677"/>
      <c r="AE1037" s="677"/>
      <c r="AF1037" s="677"/>
      <c r="AG1037" s="677"/>
      <c r="AH1037" s="673"/>
      <c r="AI1037" s="673"/>
      <c r="AJ1037" s="673"/>
      <c r="AK1037" s="673"/>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75"/>
      <c r="Q1038" s="675"/>
      <c r="R1038" s="675"/>
      <c r="S1038" s="675"/>
      <c r="T1038" s="675"/>
      <c r="U1038" s="675"/>
      <c r="V1038" s="675"/>
      <c r="W1038" s="675"/>
      <c r="X1038" s="675"/>
      <c r="Y1038" s="664"/>
      <c r="Z1038" s="665"/>
      <c r="AA1038" s="665"/>
      <c r="AB1038" s="666"/>
      <c r="AC1038" s="676"/>
      <c r="AD1038" s="677"/>
      <c r="AE1038" s="677"/>
      <c r="AF1038" s="677"/>
      <c r="AG1038" s="677"/>
      <c r="AH1038" s="673"/>
      <c r="AI1038" s="673"/>
      <c r="AJ1038" s="673"/>
      <c r="AK1038" s="673"/>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75"/>
      <c r="Q1039" s="675"/>
      <c r="R1039" s="675"/>
      <c r="S1039" s="675"/>
      <c r="T1039" s="675"/>
      <c r="U1039" s="675"/>
      <c r="V1039" s="675"/>
      <c r="W1039" s="675"/>
      <c r="X1039" s="675"/>
      <c r="Y1039" s="664"/>
      <c r="Z1039" s="665"/>
      <c r="AA1039" s="665"/>
      <c r="AB1039" s="666"/>
      <c r="AC1039" s="676"/>
      <c r="AD1039" s="677"/>
      <c r="AE1039" s="677"/>
      <c r="AF1039" s="677"/>
      <c r="AG1039" s="677"/>
      <c r="AH1039" s="673"/>
      <c r="AI1039" s="673"/>
      <c r="AJ1039" s="673"/>
      <c r="AK1039" s="673"/>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84</v>
      </c>
      <c r="K1042" s="605"/>
      <c r="L1042" s="605"/>
      <c r="M1042" s="605"/>
      <c r="N1042" s="605"/>
      <c r="O1042" s="605"/>
      <c r="P1042" s="359" t="s">
        <v>17</v>
      </c>
      <c r="Q1042" s="359"/>
      <c r="R1042" s="359"/>
      <c r="S1042" s="359"/>
      <c r="T1042" s="359"/>
      <c r="U1042" s="359"/>
      <c r="V1042" s="359"/>
      <c r="W1042" s="359"/>
      <c r="X1042" s="359"/>
      <c r="Y1042" s="659" t="s">
        <v>363</v>
      </c>
      <c r="Z1042" s="659"/>
      <c r="AA1042" s="659"/>
      <c r="AB1042" s="659"/>
      <c r="AC1042" s="412" t="s">
        <v>306</v>
      </c>
      <c r="AD1042" s="412"/>
      <c r="AE1042" s="412"/>
      <c r="AF1042" s="412"/>
      <c r="AG1042" s="412"/>
      <c r="AH1042" s="659" t="s">
        <v>418</v>
      </c>
      <c r="AI1042" s="359"/>
      <c r="AJ1042" s="359"/>
      <c r="AK1042" s="359"/>
      <c r="AL1042" s="359" t="s">
        <v>18</v>
      </c>
      <c r="AM1042" s="359"/>
      <c r="AN1042" s="359"/>
      <c r="AO1042" s="241"/>
      <c r="AP1042" s="412" t="s">
        <v>367</v>
      </c>
      <c r="AQ1042" s="412"/>
      <c r="AR1042" s="412"/>
      <c r="AS1042" s="412"/>
      <c r="AT1042" s="412"/>
      <c r="AU1042" s="412"/>
      <c r="AV1042" s="412"/>
      <c r="AW1042" s="412"/>
      <c r="AX1042" s="412"/>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75"/>
      <c r="Q1043" s="675"/>
      <c r="R1043" s="675"/>
      <c r="S1043" s="675"/>
      <c r="T1043" s="675"/>
      <c r="U1043" s="675"/>
      <c r="V1043" s="675"/>
      <c r="W1043" s="675"/>
      <c r="X1043" s="675"/>
      <c r="Y1043" s="664"/>
      <c r="Z1043" s="665"/>
      <c r="AA1043" s="665"/>
      <c r="AB1043" s="666"/>
      <c r="AC1043" s="676"/>
      <c r="AD1043" s="677"/>
      <c r="AE1043" s="677"/>
      <c r="AF1043" s="677"/>
      <c r="AG1043" s="677"/>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75"/>
      <c r="Q1044" s="675"/>
      <c r="R1044" s="675"/>
      <c r="S1044" s="675"/>
      <c r="T1044" s="675"/>
      <c r="U1044" s="675"/>
      <c r="V1044" s="675"/>
      <c r="W1044" s="675"/>
      <c r="X1044" s="675"/>
      <c r="Y1044" s="664"/>
      <c r="Z1044" s="665"/>
      <c r="AA1044" s="665"/>
      <c r="AB1044" s="666"/>
      <c r="AC1044" s="676"/>
      <c r="AD1044" s="677"/>
      <c r="AE1044" s="677"/>
      <c r="AF1044" s="677"/>
      <c r="AG1044" s="677"/>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75"/>
      <c r="Q1045" s="675"/>
      <c r="R1045" s="675"/>
      <c r="S1045" s="675"/>
      <c r="T1045" s="675"/>
      <c r="U1045" s="675"/>
      <c r="V1045" s="675"/>
      <c r="W1045" s="675"/>
      <c r="X1045" s="675"/>
      <c r="Y1045" s="664"/>
      <c r="Z1045" s="665"/>
      <c r="AA1045" s="665"/>
      <c r="AB1045" s="666"/>
      <c r="AC1045" s="676"/>
      <c r="AD1045" s="677"/>
      <c r="AE1045" s="677"/>
      <c r="AF1045" s="677"/>
      <c r="AG1045" s="677"/>
      <c r="AH1045" s="673"/>
      <c r="AI1045" s="673"/>
      <c r="AJ1045" s="673"/>
      <c r="AK1045" s="673"/>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75"/>
      <c r="Q1046" s="675"/>
      <c r="R1046" s="675"/>
      <c r="S1046" s="675"/>
      <c r="T1046" s="675"/>
      <c r="U1046" s="675"/>
      <c r="V1046" s="675"/>
      <c r="W1046" s="675"/>
      <c r="X1046" s="675"/>
      <c r="Y1046" s="664"/>
      <c r="Z1046" s="665"/>
      <c r="AA1046" s="665"/>
      <c r="AB1046" s="666"/>
      <c r="AC1046" s="676"/>
      <c r="AD1046" s="677"/>
      <c r="AE1046" s="677"/>
      <c r="AF1046" s="677"/>
      <c r="AG1046" s="677"/>
      <c r="AH1046" s="673"/>
      <c r="AI1046" s="673"/>
      <c r="AJ1046" s="673"/>
      <c r="AK1046" s="673"/>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75"/>
      <c r="Q1047" s="675"/>
      <c r="R1047" s="675"/>
      <c r="S1047" s="675"/>
      <c r="T1047" s="675"/>
      <c r="U1047" s="675"/>
      <c r="V1047" s="675"/>
      <c r="W1047" s="675"/>
      <c r="X1047" s="675"/>
      <c r="Y1047" s="664"/>
      <c r="Z1047" s="665"/>
      <c r="AA1047" s="665"/>
      <c r="AB1047" s="666"/>
      <c r="AC1047" s="676"/>
      <c r="AD1047" s="677"/>
      <c r="AE1047" s="677"/>
      <c r="AF1047" s="677"/>
      <c r="AG1047" s="677"/>
      <c r="AH1047" s="673"/>
      <c r="AI1047" s="673"/>
      <c r="AJ1047" s="673"/>
      <c r="AK1047" s="673"/>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75"/>
      <c r="Q1048" s="675"/>
      <c r="R1048" s="675"/>
      <c r="S1048" s="675"/>
      <c r="T1048" s="675"/>
      <c r="U1048" s="675"/>
      <c r="V1048" s="675"/>
      <c r="W1048" s="675"/>
      <c r="X1048" s="675"/>
      <c r="Y1048" s="664"/>
      <c r="Z1048" s="665"/>
      <c r="AA1048" s="665"/>
      <c r="AB1048" s="666"/>
      <c r="AC1048" s="676"/>
      <c r="AD1048" s="677"/>
      <c r="AE1048" s="677"/>
      <c r="AF1048" s="677"/>
      <c r="AG1048" s="677"/>
      <c r="AH1048" s="673"/>
      <c r="AI1048" s="673"/>
      <c r="AJ1048" s="673"/>
      <c r="AK1048" s="673"/>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75"/>
      <c r="Q1049" s="675"/>
      <c r="R1049" s="675"/>
      <c r="S1049" s="675"/>
      <c r="T1049" s="675"/>
      <c r="U1049" s="675"/>
      <c r="V1049" s="675"/>
      <c r="W1049" s="675"/>
      <c r="X1049" s="675"/>
      <c r="Y1049" s="664"/>
      <c r="Z1049" s="665"/>
      <c r="AA1049" s="665"/>
      <c r="AB1049" s="666"/>
      <c r="AC1049" s="676"/>
      <c r="AD1049" s="677"/>
      <c r="AE1049" s="677"/>
      <c r="AF1049" s="677"/>
      <c r="AG1049" s="677"/>
      <c r="AH1049" s="673"/>
      <c r="AI1049" s="673"/>
      <c r="AJ1049" s="673"/>
      <c r="AK1049" s="673"/>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75"/>
      <c r="Q1050" s="675"/>
      <c r="R1050" s="675"/>
      <c r="S1050" s="675"/>
      <c r="T1050" s="675"/>
      <c r="U1050" s="675"/>
      <c r="V1050" s="675"/>
      <c r="W1050" s="675"/>
      <c r="X1050" s="675"/>
      <c r="Y1050" s="664"/>
      <c r="Z1050" s="665"/>
      <c r="AA1050" s="665"/>
      <c r="AB1050" s="666"/>
      <c r="AC1050" s="676"/>
      <c r="AD1050" s="677"/>
      <c r="AE1050" s="677"/>
      <c r="AF1050" s="677"/>
      <c r="AG1050" s="677"/>
      <c r="AH1050" s="673"/>
      <c r="AI1050" s="673"/>
      <c r="AJ1050" s="673"/>
      <c r="AK1050" s="673"/>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75"/>
      <c r="Q1051" s="675"/>
      <c r="R1051" s="675"/>
      <c r="S1051" s="675"/>
      <c r="T1051" s="675"/>
      <c r="U1051" s="675"/>
      <c r="V1051" s="675"/>
      <c r="W1051" s="675"/>
      <c r="X1051" s="675"/>
      <c r="Y1051" s="664"/>
      <c r="Z1051" s="665"/>
      <c r="AA1051" s="665"/>
      <c r="AB1051" s="666"/>
      <c r="AC1051" s="676"/>
      <c r="AD1051" s="677"/>
      <c r="AE1051" s="677"/>
      <c r="AF1051" s="677"/>
      <c r="AG1051" s="677"/>
      <c r="AH1051" s="673"/>
      <c r="AI1051" s="673"/>
      <c r="AJ1051" s="673"/>
      <c r="AK1051" s="673"/>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75"/>
      <c r="Q1052" s="675"/>
      <c r="R1052" s="675"/>
      <c r="S1052" s="675"/>
      <c r="T1052" s="675"/>
      <c r="U1052" s="675"/>
      <c r="V1052" s="675"/>
      <c r="W1052" s="675"/>
      <c r="X1052" s="675"/>
      <c r="Y1052" s="664"/>
      <c r="Z1052" s="665"/>
      <c r="AA1052" s="665"/>
      <c r="AB1052" s="666"/>
      <c r="AC1052" s="676"/>
      <c r="AD1052" s="677"/>
      <c r="AE1052" s="677"/>
      <c r="AF1052" s="677"/>
      <c r="AG1052" s="677"/>
      <c r="AH1052" s="673"/>
      <c r="AI1052" s="673"/>
      <c r="AJ1052" s="673"/>
      <c r="AK1052" s="673"/>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75"/>
      <c r="Q1053" s="675"/>
      <c r="R1053" s="675"/>
      <c r="S1053" s="675"/>
      <c r="T1053" s="675"/>
      <c r="U1053" s="675"/>
      <c r="V1053" s="675"/>
      <c r="W1053" s="675"/>
      <c r="X1053" s="675"/>
      <c r="Y1053" s="664"/>
      <c r="Z1053" s="665"/>
      <c r="AA1053" s="665"/>
      <c r="AB1053" s="666"/>
      <c r="AC1053" s="676"/>
      <c r="AD1053" s="677"/>
      <c r="AE1053" s="677"/>
      <c r="AF1053" s="677"/>
      <c r="AG1053" s="677"/>
      <c r="AH1053" s="673"/>
      <c r="AI1053" s="673"/>
      <c r="AJ1053" s="673"/>
      <c r="AK1053" s="673"/>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75"/>
      <c r="Q1054" s="675"/>
      <c r="R1054" s="675"/>
      <c r="S1054" s="675"/>
      <c r="T1054" s="675"/>
      <c r="U1054" s="675"/>
      <c r="V1054" s="675"/>
      <c r="W1054" s="675"/>
      <c r="X1054" s="675"/>
      <c r="Y1054" s="664"/>
      <c r="Z1054" s="665"/>
      <c r="AA1054" s="665"/>
      <c r="AB1054" s="666"/>
      <c r="AC1054" s="676"/>
      <c r="AD1054" s="677"/>
      <c r="AE1054" s="677"/>
      <c r="AF1054" s="677"/>
      <c r="AG1054" s="677"/>
      <c r="AH1054" s="673"/>
      <c r="AI1054" s="673"/>
      <c r="AJ1054" s="673"/>
      <c r="AK1054" s="673"/>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75"/>
      <c r="Q1055" s="675"/>
      <c r="R1055" s="675"/>
      <c r="S1055" s="675"/>
      <c r="T1055" s="675"/>
      <c r="U1055" s="675"/>
      <c r="V1055" s="675"/>
      <c r="W1055" s="675"/>
      <c r="X1055" s="675"/>
      <c r="Y1055" s="664"/>
      <c r="Z1055" s="665"/>
      <c r="AA1055" s="665"/>
      <c r="AB1055" s="666"/>
      <c r="AC1055" s="676"/>
      <c r="AD1055" s="677"/>
      <c r="AE1055" s="677"/>
      <c r="AF1055" s="677"/>
      <c r="AG1055" s="677"/>
      <c r="AH1055" s="673"/>
      <c r="AI1055" s="673"/>
      <c r="AJ1055" s="673"/>
      <c r="AK1055" s="673"/>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75"/>
      <c r="Q1056" s="675"/>
      <c r="R1056" s="675"/>
      <c r="S1056" s="675"/>
      <c r="T1056" s="675"/>
      <c r="U1056" s="675"/>
      <c r="V1056" s="675"/>
      <c r="W1056" s="675"/>
      <c r="X1056" s="675"/>
      <c r="Y1056" s="664"/>
      <c r="Z1056" s="665"/>
      <c r="AA1056" s="665"/>
      <c r="AB1056" s="666"/>
      <c r="AC1056" s="676"/>
      <c r="AD1056" s="677"/>
      <c r="AE1056" s="677"/>
      <c r="AF1056" s="677"/>
      <c r="AG1056" s="677"/>
      <c r="AH1056" s="673"/>
      <c r="AI1056" s="673"/>
      <c r="AJ1056" s="673"/>
      <c r="AK1056" s="673"/>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75"/>
      <c r="Q1057" s="675"/>
      <c r="R1057" s="675"/>
      <c r="S1057" s="675"/>
      <c r="T1057" s="675"/>
      <c r="U1057" s="675"/>
      <c r="V1057" s="675"/>
      <c r="W1057" s="675"/>
      <c r="X1057" s="675"/>
      <c r="Y1057" s="664"/>
      <c r="Z1057" s="665"/>
      <c r="AA1057" s="665"/>
      <c r="AB1057" s="666"/>
      <c r="AC1057" s="676"/>
      <c r="AD1057" s="677"/>
      <c r="AE1057" s="677"/>
      <c r="AF1057" s="677"/>
      <c r="AG1057" s="677"/>
      <c r="AH1057" s="673"/>
      <c r="AI1057" s="673"/>
      <c r="AJ1057" s="673"/>
      <c r="AK1057" s="673"/>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75"/>
      <c r="Q1058" s="675"/>
      <c r="R1058" s="675"/>
      <c r="S1058" s="675"/>
      <c r="T1058" s="675"/>
      <c r="U1058" s="675"/>
      <c r="V1058" s="675"/>
      <c r="W1058" s="675"/>
      <c r="X1058" s="675"/>
      <c r="Y1058" s="664"/>
      <c r="Z1058" s="665"/>
      <c r="AA1058" s="665"/>
      <c r="AB1058" s="666"/>
      <c r="AC1058" s="676"/>
      <c r="AD1058" s="677"/>
      <c r="AE1058" s="677"/>
      <c r="AF1058" s="677"/>
      <c r="AG1058" s="677"/>
      <c r="AH1058" s="673"/>
      <c r="AI1058" s="673"/>
      <c r="AJ1058" s="673"/>
      <c r="AK1058" s="673"/>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75"/>
      <c r="Q1059" s="675"/>
      <c r="R1059" s="675"/>
      <c r="S1059" s="675"/>
      <c r="T1059" s="675"/>
      <c r="U1059" s="675"/>
      <c r="V1059" s="675"/>
      <c r="W1059" s="675"/>
      <c r="X1059" s="675"/>
      <c r="Y1059" s="664"/>
      <c r="Z1059" s="665"/>
      <c r="AA1059" s="665"/>
      <c r="AB1059" s="666"/>
      <c r="AC1059" s="676"/>
      <c r="AD1059" s="677"/>
      <c r="AE1059" s="677"/>
      <c r="AF1059" s="677"/>
      <c r="AG1059" s="677"/>
      <c r="AH1059" s="673"/>
      <c r="AI1059" s="673"/>
      <c r="AJ1059" s="673"/>
      <c r="AK1059" s="673"/>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75"/>
      <c r="Q1060" s="675"/>
      <c r="R1060" s="675"/>
      <c r="S1060" s="675"/>
      <c r="T1060" s="675"/>
      <c r="U1060" s="675"/>
      <c r="V1060" s="675"/>
      <c r="W1060" s="675"/>
      <c r="X1060" s="675"/>
      <c r="Y1060" s="664"/>
      <c r="Z1060" s="665"/>
      <c r="AA1060" s="665"/>
      <c r="AB1060" s="666"/>
      <c r="AC1060" s="676"/>
      <c r="AD1060" s="677"/>
      <c r="AE1060" s="677"/>
      <c r="AF1060" s="677"/>
      <c r="AG1060" s="677"/>
      <c r="AH1060" s="673"/>
      <c r="AI1060" s="673"/>
      <c r="AJ1060" s="673"/>
      <c r="AK1060" s="673"/>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75"/>
      <c r="Q1061" s="675"/>
      <c r="R1061" s="675"/>
      <c r="S1061" s="675"/>
      <c r="T1061" s="675"/>
      <c r="U1061" s="675"/>
      <c r="V1061" s="675"/>
      <c r="W1061" s="675"/>
      <c r="X1061" s="675"/>
      <c r="Y1061" s="664"/>
      <c r="Z1061" s="665"/>
      <c r="AA1061" s="665"/>
      <c r="AB1061" s="666"/>
      <c r="AC1061" s="676"/>
      <c r="AD1061" s="677"/>
      <c r="AE1061" s="677"/>
      <c r="AF1061" s="677"/>
      <c r="AG1061" s="677"/>
      <c r="AH1061" s="673"/>
      <c r="AI1061" s="673"/>
      <c r="AJ1061" s="673"/>
      <c r="AK1061" s="673"/>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75"/>
      <c r="Q1062" s="675"/>
      <c r="R1062" s="675"/>
      <c r="S1062" s="675"/>
      <c r="T1062" s="675"/>
      <c r="U1062" s="675"/>
      <c r="V1062" s="675"/>
      <c r="W1062" s="675"/>
      <c r="X1062" s="675"/>
      <c r="Y1062" s="664"/>
      <c r="Z1062" s="665"/>
      <c r="AA1062" s="665"/>
      <c r="AB1062" s="666"/>
      <c r="AC1062" s="676"/>
      <c r="AD1062" s="677"/>
      <c r="AE1062" s="677"/>
      <c r="AF1062" s="677"/>
      <c r="AG1062" s="677"/>
      <c r="AH1062" s="673"/>
      <c r="AI1062" s="673"/>
      <c r="AJ1062" s="673"/>
      <c r="AK1062" s="673"/>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75"/>
      <c r="Q1063" s="675"/>
      <c r="R1063" s="675"/>
      <c r="S1063" s="675"/>
      <c r="T1063" s="675"/>
      <c r="U1063" s="675"/>
      <c r="V1063" s="675"/>
      <c r="W1063" s="675"/>
      <c r="X1063" s="675"/>
      <c r="Y1063" s="664"/>
      <c r="Z1063" s="665"/>
      <c r="AA1063" s="665"/>
      <c r="AB1063" s="666"/>
      <c r="AC1063" s="676"/>
      <c r="AD1063" s="677"/>
      <c r="AE1063" s="677"/>
      <c r="AF1063" s="677"/>
      <c r="AG1063" s="677"/>
      <c r="AH1063" s="673"/>
      <c r="AI1063" s="673"/>
      <c r="AJ1063" s="673"/>
      <c r="AK1063" s="673"/>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75"/>
      <c r="Q1064" s="675"/>
      <c r="R1064" s="675"/>
      <c r="S1064" s="675"/>
      <c r="T1064" s="675"/>
      <c r="U1064" s="675"/>
      <c r="V1064" s="675"/>
      <c r="W1064" s="675"/>
      <c r="X1064" s="675"/>
      <c r="Y1064" s="664"/>
      <c r="Z1064" s="665"/>
      <c r="AA1064" s="665"/>
      <c r="AB1064" s="666"/>
      <c r="AC1064" s="676"/>
      <c r="AD1064" s="677"/>
      <c r="AE1064" s="677"/>
      <c r="AF1064" s="677"/>
      <c r="AG1064" s="677"/>
      <c r="AH1064" s="673"/>
      <c r="AI1064" s="673"/>
      <c r="AJ1064" s="673"/>
      <c r="AK1064" s="673"/>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75"/>
      <c r="Q1065" s="675"/>
      <c r="R1065" s="675"/>
      <c r="S1065" s="675"/>
      <c r="T1065" s="675"/>
      <c r="U1065" s="675"/>
      <c r="V1065" s="675"/>
      <c r="W1065" s="675"/>
      <c r="X1065" s="675"/>
      <c r="Y1065" s="664"/>
      <c r="Z1065" s="665"/>
      <c r="AA1065" s="665"/>
      <c r="AB1065" s="666"/>
      <c r="AC1065" s="676"/>
      <c r="AD1065" s="677"/>
      <c r="AE1065" s="677"/>
      <c r="AF1065" s="677"/>
      <c r="AG1065" s="677"/>
      <c r="AH1065" s="673"/>
      <c r="AI1065" s="673"/>
      <c r="AJ1065" s="673"/>
      <c r="AK1065" s="673"/>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75"/>
      <c r="Q1066" s="675"/>
      <c r="R1066" s="675"/>
      <c r="S1066" s="675"/>
      <c r="T1066" s="675"/>
      <c r="U1066" s="675"/>
      <c r="V1066" s="675"/>
      <c r="W1066" s="675"/>
      <c r="X1066" s="675"/>
      <c r="Y1066" s="664"/>
      <c r="Z1066" s="665"/>
      <c r="AA1066" s="665"/>
      <c r="AB1066" s="666"/>
      <c r="AC1066" s="676"/>
      <c r="AD1066" s="677"/>
      <c r="AE1066" s="677"/>
      <c r="AF1066" s="677"/>
      <c r="AG1066" s="677"/>
      <c r="AH1066" s="673"/>
      <c r="AI1066" s="673"/>
      <c r="AJ1066" s="673"/>
      <c r="AK1066" s="673"/>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75"/>
      <c r="Q1067" s="675"/>
      <c r="R1067" s="675"/>
      <c r="S1067" s="675"/>
      <c r="T1067" s="675"/>
      <c r="U1067" s="675"/>
      <c r="V1067" s="675"/>
      <c r="W1067" s="675"/>
      <c r="X1067" s="675"/>
      <c r="Y1067" s="664"/>
      <c r="Z1067" s="665"/>
      <c r="AA1067" s="665"/>
      <c r="AB1067" s="666"/>
      <c r="AC1067" s="676"/>
      <c r="AD1067" s="677"/>
      <c r="AE1067" s="677"/>
      <c r="AF1067" s="677"/>
      <c r="AG1067" s="677"/>
      <c r="AH1067" s="673"/>
      <c r="AI1067" s="673"/>
      <c r="AJ1067" s="673"/>
      <c r="AK1067" s="673"/>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75"/>
      <c r="Q1068" s="675"/>
      <c r="R1068" s="675"/>
      <c r="S1068" s="675"/>
      <c r="T1068" s="675"/>
      <c r="U1068" s="675"/>
      <c r="V1068" s="675"/>
      <c r="W1068" s="675"/>
      <c r="X1068" s="675"/>
      <c r="Y1068" s="664"/>
      <c r="Z1068" s="665"/>
      <c r="AA1068" s="665"/>
      <c r="AB1068" s="666"/>
      <c r="AC1068" s="676"/>
      <c r="AD1068" s="677"/>
      <c r="AE1068" s="677"/>
      <c r="AF1068" s="677"/>
      <c r="AG1068" s="677"/>
      <c r="AH1068" s="673"/>
      <c r="AI1068" s="673"/>
      <c r="AJ1068" s="673"/>
      <c r="AK1068" s="673"/>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75"/>
      <c r="Q1069" s="675"/>
      <c r="R1069" s="675"/>
      <c r="S1069" s="675"/>
      <c r="T1069" s="675"/>
      <c r="U1069" s="675"/>
      <c r="V1069" s="675"/>
      <c r="W1069" s="675"/>
      <c r="X1069" s="675"/>
      <c r="Y1069" s="664"/>
      <c r="Z1069" s="665"/>
      <c r="AA1069" s="665"/>
      <c r="AB1069" s="666"/>
      <c r="AC1069" s="676"/>
      <c r="AD1069" s="677"/>
      <c r="AE1069" s="677"/>
      <c r="AF1069" s="677"/>
      <c r="AG1069" s="677"/>
      <c r="AH1069" s="673"/>
      <c r="AI1069" s="673"/>
      <c r="AJ1069" s="673"/>
      <c r="AK1069" s="673"/>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75"/>
      <c r="Q1070" s="675"/>
      <c r="R1070" s="675"/>
      <c r="S1070" s="675"/>
      <c r="T1070" s="675"/>
      <c r="U1070" s="675"/>
      <c r="V1070" s="675"/>
      <c r="W1070" s="675"/>
      <c r="X1070" s="675"/>
      <c r="Y1070" s="664"/>
      <c r="Z1070" s="665"/>
      <c r="AA1070" s="665"/>
      <c r="AB1070" s="666"/>
      <c r="AC1070" s="676"/>
      <c r="AD1070" s="677"/>
      <c r="AE1070" s="677"/>
      <c r="AF1070" s="677"/>
      <c r="AG1070" s="677"/>
      <c r="AH1070" s="673"/>
      <c r="AI1070" s="673"/>
      <c r="AJ1070" s="673"/>
      <c r="AK1070" s="673"/>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75"/>
      <c r="Q1071" s="675"/>
      <c r="R1071" s="675"/>
      <c r="S1071" s="675"/>
      <c r="T1071" s="675"/>
      <c r="U1071" s="675"/>
      <c r="V1071" s="675"/>
      <c r="W1071" s="675"/>
      <c r="X1071" s="675"/>
      <c r="Y1071" s="664"/>
      <c r="Z1071" s="665"/>
      <c r="AA1071" s="665"/>
      <c r="AB1071" s="666"/>
      <c r="AC1071" s="676"/>
      <c r="AD1071" s="677"/>
      <c r="AE1071" s="677"/>
      <c r="AF1071" s="677"/>
      <c r="AG1071" s="677"/>
      <c r="AH1071" s="673"/>
      <c r="AI1071" s="673"/>
      <c r="AJ1071" s="673"/>
      <c r="AK1071" s="673"/>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75"/>
      <c r="Q1072" s="675"/>
      <c r="R1072" s="675"/>
      <c r="S1072" s="675"/>
      <c r="T1072" s="675"/>
      <c r="U1072" s="675"/>
      <c r="V1072" s="675"/>
      <c r="W1072" s="675"/>
      <c r="X1072" s="675"/>
      <c r="Y1072" s="664"/>
      <c r="Z1072" s="665"/>
      <c r="AA1072" s="665"/>
      <c r="AB1072" s="666"/>
      <c r="AC1072" s="676"/>
      <c r="AD1072" s="677"/>
      <c r="AE1072" s="677"/>
      <c r="AF1072" s="677"/>
      <c r="AG1072" s="677"/>
      <c r="AH1072" s="673"/>
      <c r="AI1072" s="673"/>
      <c r="AJ1072" s="673"/>
      <c r="AK1072" s="673"/>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84</v>
      </c>
      <c r="K1075" s="605"/>
      <c r="L1075" s="605"/>
      <c r="M1075" s="605"/>
      <c r="N1075" s="605"/>
      <c r="O1075" s="605"/>
      <c r="P1075" s="359" t="s">
        <v>17</v>
      </c>
      <c r="Q1075" s="359"/>
      <c r="R1075" s="359"/>
      <c r="S1075" s="359"/>
      <c r="T1075" s="359"/>
      <c r="U1075" s="359"/>
      <c r="V1075" s="359"/>
      <c r="W1075" s="359"/>
      <c r="X1075" s="359"/>
      <c r="Y1075" s="659" t="s">
        <v>363</v>
      </c>
      <c r="Z1075" s="659"/>
      <c r="AA1075" s="659"/>
      <c r="AB1075" s="659"/>
      <c r="AC1075" s="412" t="s">
        <v>306</v>
      </c>
      <c r="AD1075" s="412"/>
      <c r="AE1075" s="412"/>
      <c r="AF1075" s="412"/>
      <c r="AG1075" s="412"/>
      <c r="AH1075" s="659" t="s">
        <v>418</v>
      </c>
      <c r="AI1075" s="359"/>
      <c r="AJ1075" s="359"/>
      <c r="AK1075" s="359"/>
      <c r="AL1075" s="359" t="s">
        <v>18</v>
      </c>
      <c r="AM1075" s="359"/>
      <c r="AN1075" s="359"/>
      <c r="AO1075" s="241"/>
      <c r="AP1075" s="412" t="s">
        <v>367</v>
      </c>
      <c r="AQ1075" s="412"/>
      <c r="AR1075" s="412"/>
      <c r="AS1075" s="412"/>
      <c r="AT1075" s="412"/>
      <c r="AU1075" s="412"/>
      <c r="AV1075" s="412"/>
      <c r="AW1075" s="412"/>
      <c r="AX1075" s="412"/>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75"/>
      <c r="Q1076" s="675"/>
      <c r="R1076" s="675"/>
      <c r="S1076" s="675"/>
      <c r="T1076" s="675"/>
      <c r="U1076" s="675"/>
      <c r="V1076" s="675"/>
      <c r="W1076" s="675"/>
      <c r="X1076" s="675"/>
      <c r="Y1076" s="664"/>
      <c r="Z1076" s="665"/>
      <c r="AA1076" s="665"/>
      <c r="AB1076" s="666"/>
      <c r="AC1076" s="676"/>
      <c r="AD1076" s="677"/>
      <c r="AE1076" s="677"/>
      <c r="AF1076" s="677"/>
      <c r="AG1076" s="677"/>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75"/>
      <c r="Q1077" s="675"/>
      <c r="R1077" s="675"/>
      <c r="S1077" s="675"/>
      <c r="T1077" s="675"/>
      <c r="U1077" s="675"/>
      <c r="V1077" s="675"/>
      <c r="W1077" s="675"/>
      <c r="X1077" s="675"/>
      <c r="Y1077" s="664"/>
      <c r="Z1077" s="665"/>
      <c r="AA1077" s="665"/>
      <c r="AB1077" s="666"/>
      <c r="AC1077" s="676"/>
      <c r="AD1077" s="677"/>
      <c r="AE1077" s="677"/>
      <c r="AF1077" s="677"/>
      <c r="AG1077" s="677"/>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75"/>
      <c r="Q1078" s="675"/>
      <c r="R1078" s="675"/>
      <c r="S1078" s="675"/>
      <c r="T1078" s="675"/>
      <c r="U1078" s="675"/>
      <c r="V1078" s="675"/>
      <c r="W1078" s="675"/>
      <c r="X1078" s="675"/>
      <c r="Y1078" s="664"/>
      <c r="Z1078" s="665"/>
      <c r="AA1078" s="665"/>
      <c r="AB1078" s="666"/>
      <c r="AC1078" s="676"/>
      <c r="AD1078" s="677"/>
      <c r="AE1078" s="677"/>
      <c r="AF1078" s="677"/>
      <c r="AG1078" s="677"/>
      <c r="AH1078" s="673"/>
      <c r="AI1078" s="673"/>
      <c r="AJ1078" s="673"/>
      <c r="AK1078" s="673"/>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75"/>
      <c r="Q1079" s="675"/>
      <c r="R1079" s="675"/>
      <c r="S1079" s="675"/>
      <c r="T1079" s="675"/>
      <c r="U1079" s="675"/>
      <c r="V1079" s="675"/>
      <c r="W1079" s="675"/>
      <c r="X1079" s="675"/>
      <c r="Y1079" s="664"/>
      <c r="Z1079" s="665"/>
      <c r="AA1079" s="665"/>
      <c r="AB1079" s="666"/>
      <c r="AC1079" s="676"/>
      <c r="AD1079" s="677"/>
      <c r="AE1079" s="677"/>
      <c r="AF1079" s="677"/>
      <c r="AG1079" s="677"/>
      <c r="AH1079" s="673"/>
      <c r="AI1079" s="673"/>
      <c r="AJ1079" s="673"/>
      <c r="AK1079" s="673"/>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75"/>
      <c r="Q1080" s="675"/>
      <c r="R1080" s="675"/>
      <c r="S1080" s="675"/>
      <c r="T1080" s="675"/>
      <c r="U1080" s="675"/>
      <c r="V1080" s="675"/>
      <c r="W1080" s="675"/>
      <c r="X1080" s="675"/>
      <c r="Y1080" s="664"/>
      <c r="Z1080" s="665"/>
      <c r="AA1080" s="665"/>
      <c r="AB1080" s="666"/>
      <c r="AC1080" s="676"/>
      <c r="AD1080" s="677"/>
      <c r="AE1080" s="677"/>
      <c r="AF1080" s="677"/>
      <c r="AG1080" s="677"/>
      <c r="AH1080" s="673"/>
      <c r="AI1080" s="673"/>
      <c r="AJ1080" s="673"/>
      <c r="AK1080" s="673"/>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75"/>
      <c r="Q1081" s="675"/>
      <c r="R1081" s="675"/>
      <c r="S1081" s="675"/>
      <c r="T1081" s="675"/>
      <c r="U1081" s="675"/>
      <c r="V1081" s="675"/>
      <c r="W1081" s="675"/>
      <c r="X1081" s="675"/>
      <c r="Y1081" s="664"/>
      <c r="Z1081" s="665"/>
      <c r="AA1081" s="665"/>
      <c r="AB1081" s="666"/>
      <c r="AC1081" s="676"/>
      <c r="AD1081" s="677"/>
      <c r="AE1081" s="677"/>
      <c r="AF1081" s="677"/>
      <c r="AG1081" s="677"/>
      <c r="AH1081" s="673"/>
      <c r="AI1081" s="673"/>
      <c r="AJ1081" s="673"/>
      <c r="AK1081" s="673"/>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75"/>
      <c r="Q1082" s="675"/>
      <c r="R1082" s="675"/>
      <c r="S1082" s="675"/>
      <c r="T1082" s="675"/>
      <c r="U1082" s="675"/>
      <c r="V1082" s="675"/>
      <c r="W1082" s="675"/>
      <c r="X1082" s="675"/>
      <c r="Y1082" s="664"/>
      <c r="Z1082" s="665"/>
      <c r="AA1082" s="665"/>
      <c r="AB1082" s="666"/>
      <c r="AC1082" s="676"/>
      <c r="AD1082" s="677"/>
      <c r="AE1082" s="677"/>
      <c r="AF1082" s="677"/>
      <c r="AG1082" s="677"/>
      <c r="AH1082" s="673"/>
      <c r="AI1082" s="673"/>
      <c r="AJ1082" s="673"/>
      <c r="AK1082" s="673"/>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75"/>
      <c r="Q1083" s="675"/>
      <c r="R1083" s="675"/>
      <c r="S1083" s="675"/>
      <c r="T1083" s="675"/>
      <c r="U1083" s="675"/>
      <c r="V1083" s="675"/>
      <c r="W1083" s="675"/>
      <c r="X1083" s="675"/>
      <c r="Y1083" s="664"/>
      <c r="Z1083" s="665"/>
      <c r="AA1083" s="665"/>
      <c r="AB1083" s="666"/>
      <c r="AC1083" s="676"/>
      <c r="AD1083" s="677"/>
      <c r="AE1083" s="677"/>
      <c r="AF1083" s="677"/>
      <c r="AG1083" s="677"/>
      <c r="AH1083" s="673"/>
      <c r="AI1083" s="673"/>
      <c r="AJ1083" s="673"/>
      <c r="AK1083" s="673"/>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75"/>
      <c r="Q1084" s="675"/>
      <c r="R1084" s="675"/>
      <c r="S1084" s="675"/>
      <c r="T1084" s="675"/>
      <c r="U1084" s="675"/>
      <c r="V1084" s="675"/>
      <c r="W1084" s="675"/>
      <c r="X1084" s="675"/>
      <c r="Y1084" s="664"/>
      <c r="Z1084" s="665"/>
      <c r="AA1084" s="665"/>
      <c r="AB1084" s="666"/>
      <c r="AC1084" s="676"/>
      <c r="AD1084" s="677"/>
      <c r="AE1084" s="677"/>
      <c r="AF1084" s="677"/>
      <c r="AG1084" s="677"/>
      <c r="AH1084" s="673"/>
      <c r="AI1084" s="673"/>
      <c r="AJ1084" s="673"/>
      <c r="AK1084" s="673"/>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75"/>
      <c r="Q1085" s="675"/>
      <c r="R1085" s="675"/>
      <c r="S1085" s="675"/>
      <c r="T1085" s="675"/>
      <c r="U1085" s="675"/>
      <c r="V1085" s="675"/>
      <c r="W1085" s="675"/>
      <c r="X1085" s="675"/>
      <c r="Y1085" s="664"/>
      <c r="Z1085" s="665"/>
      <c r="AA1085" s="665"/>
      <c r="AB1085" s="666"/>
      <c r="AC1085" s="676"/>
      <c r="AD1085" s="677"/>
      <c r="AE1085" s="677"/>
      <c r="AF1085" s="677"/>
      <c r="AG1085" s="677"/>
      <c r="AH1085" s="673"/>
      <c r="AI1085" s="673"/>
      <c r="AJ1085" s="673"/>
      <c r="AK1085" s="673"/>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75"/>
      <c r="Q1086" s="675"/>
      <c r="R1086" s="675"/>
      <c r="S1086" s="675"/>
      <c r="T1086" s="675"/>
      <c r="U1086" s="675"/>
      <c r="V1086" s="675"/>
      <c r="W1086" s="675"/>
      <c r="X1086" s="675"/>
      <c r="Y1086" s="664"/>
      <c r="Z1086" s="665"/>
      <c r="AA1086" s="665"/>
      <c r="AB1086" s="666"/>
      <c r="AC1086" s="676"/>
      <c r="AD1086" s="677"/>
      <c r="AE1086" s="677"/>
      <c r="AF1086" s="677"/>
      <c r="AG1086" s="677"/>
      <c r="AH1086" s="673"/>
      <c r="AI1086" s="673"/>
      <c r="AJ1086" s="673"/>
      <c r="AK1086" s="673"/>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75"/>
      <c r="Q1087" s="675"/>
      <c r="R1087" s="675"/>
      <c r="S1087" s="675"/>
      <c r="T1087" s="675"/>
      <c r="U1087" s="675"/>
      <c r="V1087" s="675"/>
      <c r="W1087" s="675"/>
      <c r="X1087" s="675"/>
      <c r="Y1087" s="664"/>
      <c r="Z1087" s="665"/>
      <c r="AA1087" s="665"/>
      <c r="AB1087" s="666"/>
      <c r="AC1087" s="676"/>
      <c r="AD1087" s="677"/>
      <c r="AE1087" s="677"/>
      <c r="AF1087" s="677"/>
      <c r="AG1087" s="677"/>
      <c r="AH1087" s="673"/>
      <c r="AI1087" s="673"/>
      <c r="AJ1087" s="673"/>
      <c r="AK1087" s="673"/>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75"/>
      <c r="Q1088" s="675"/>
      <c r="R1088" s="675"/>
      <c r="S1088" s="675"/>
      <c r="T1088" s="675"/>
      <c r="U1088" s="675"/>
      <c r="V1088" s="675"/>
      <c r="W1088" s="675"/>
      <c r="X1088" s="675"/>
      <c r="Y1088" s="664"/>
      <c r="Z1088" s="665"/>
      <c r="AA1088" s="665"/>
      <c r="AB1088" s="666"/>
      <c r="AC1088" s="676"/>
      <c r="AD1088" s="677"/>
      <c r="AE1088" s="677"/>
      <c r="AF1088" s="677"/>
      <c r="AG1088" s="677"/>
      <c r="AH1088" s="673"/>
      <c r="AI1088" s="673"/>
      <c r="AJ1088" s="673"/>
      <c r="AK1088" s="673"/>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75"/>
      <c r="Q1089" s="675"/>
      <c r="R1089" s="675"/>
      <c r="S1089" s="675"/>
      <c r="T1089" s="675"/>
      <c r="U1089" s="675"/>
      <c r="V1089" s="675"/>
      <c r="W1089" s="675"/>
      <c r="X1089" s="675"/>
      <c r="Y1089" s="664"/>
      <c r="Z1089" s="665"/>
      <c r="AA1089" s="665"/>
      <c r="AB1089" s="666"/>
      <c r="AC1089" s="676"/>
      <c r="AD1089" s="677"/>
      <c r="AE1089" s="677"/>
      <c r="AF1089" s="677"/>
      <c r="AG1089" s="677"/>
      <c r="AH1089" s="673"/>
      <c r="AI1089" s="673"/>
      <c r="AJ1089" s="673"/>
      <c r="AK1089" s="673"/>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75"/>
      <c r="Q1090" s="675"/>
      <c r="R1090" s="675"/>
      <c r="S1090" s="675"/>
      <c r="T1090" s="675"/>
      <c r="U1090" s="675"/>
      <c r="V1090" s="675"/>
      <c r="W1090" s="675"/>
      <c r="X1090" s="675"/>
      <c r="Y1090" s="664"/>
      <c r="Z1090" s="665"/>
      <c r="AA1090" s="665"/>
      <c r="AB1090" s="666"/>
      <c r="AC1090" s="676"/>
      <c r="AD1090" s="677"/>
      <c r="AE1090" s="677"/>
      <c r="AF1090" s="677"/>
      <c r="AG1090" s="677"/>
      <c r="AH1090" s="673"/>
      <c r="AI1090" s="673"/>
      <c r="AJ1090" s="673"/>
      <c r="AK1090" s="673"/>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75"/>
      <c r="Q1091" s="675"/>
      <c r="R1091" s="675"/>
      <c r="S1091" s="675"/>
      <c r="T1091" s="675"/>
      <c r="U1091" s="675"/>
      <c r="V1091" s="675"/>
      <c r="W1091" s="675"/>
      <c r="X1091" s="675"/>
      <c r="Y1091" s="664"/>
      <c r="Z1091" s="665"/>
      <c r="AA1091" s="665"/>
      <c r="AB1091" s="666"/>
      <c r="AC1091" s="676"/>
      <c r="AD1091" s="677"/>
      <c r="AE1091" s="677"/>
      <c r="AF1091" s="677"/>
      <c r="AG1091" s="677"/>
      <c r="AH1091" s="673"/>
      <c r="AI1091" s="673"/>
      <c r="AJ1091" s="673"/>
      <c r="AK1091" s="673"/>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75"/>
      <c r="Q1092" s="675"/>
      <c r="R1092" s="675"/>
      <c r="S1092" s="675"/>
      <c r="T1092" s="675"/>
      <c r="U1092" s="675"/>
      <c r="V1092" s="675"/>
      <c r="W1092" s="675"/>
      <c r="X1092" s="675"/>
      <c r="Y1092" s="664"/>
      <c r="Z1092" s="665"/>
      <c r="AA1092" s="665"/>
      <c r="AB1092" s="666"/>
      <c r="AC1092" s="676"/>
      <c r="AD1092" s="677"/>
      <c r="AE1092" s="677"/>
      <c r="AF1092" s="677"/>
      <c r="AG1092" s="677"/>
      <c r="AH1092" s="673"/>
      <c r="AI1092" s="673"/>
      <c r="AJ1092" s="673"/>
      <c r="AK1092" s="673"/>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75"/>
      <c r="Q1093" s="675"/>
      <c r="R1093" s="675"/>
      <c r="S1093" s="675"/>
      <c r="T1093" s="675"/>
      <c r="U1093" s="675"/>
      <c r="V1093" s="675"/>
      <c r="W1093" s="675"/>
      <c r="X1093" s="675"/>
      <c r="Y1093" s="664"/>
      <c r="Z1093" s="665"/>
      <c r="AA1093" s="665"/>
      <c r="AB1093" s="666"/>
      <c r="AC1093" s="676"/>
      <c r="AD1093" s="677"/>
      <c r="AE1093" s="677"/>
      <c r="AF1093" s="677"/>
      <c r="AG1093" s="677"/>
      <c r="AH1093" s="673"/>
      <c r="AI1093" s="673"/>
      <c r="AJ1093" s="673"/>
      <c r="AK1093" s="673"/>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75"/>
      <c r="Q1094" s="675"/>
      <c r="R1094" s="675"/>
      <c r="S1094" s="675"/>
      <c r="T1094" s="675"/>
      <c r="U1094" s="675"/>
      <c r="V1094" s="675"/>
      <c r="W1094" s="675"/>
      <c r="X1094" s="675"/>
      <c r="Y1094" s="664"/>
      <c r="Z1094" s="665"/>
      <c r="AA1094" s="665"/>
      <c r="AB1094" s="666"/>
      <c r="AC1094" s="676"/>
      <c r="AD1094" s="677"/>
      <c r="AE1094" s="677"/>
      <c r="AF1094" s="677"/>
      <c r="AG1094" s="677"/>
      <c r="AH1094" s="673"/>
      <c r="AI1094" s="673"/>
      <c r="AJ1094" s="673"/>
      <c r="AK1094" s="673"/>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75"/>
      <c r="Q1095" s="675"/>
      <c r="R1095" s="675"/>
      <c r="S1095" s="675"/>
      <c r="T1095" s="675"/>
      <c r="U1095" s="675"/>
      <c r="V1095" s="675"/>
      <c r="W1095" s="675"/>
      <c r="X1095" s="675"/>
      <c r="Y1095" s="664"/>
      <c r="Z1095" s="665"/>
      <c r="AA1095" s="665"/>
      <c r="AB1095" s="666"/>
      <c r="AC1095" s="676"/>
      <c r="AD1095" s="677"/>
      <c r="AE1095" s="677"/>
      <c r="AF1095" s="677"/>
      <c r="AG1095" s="677"/>
      <c r="AH1095" s="673"/>
      <c r="AI1095" s="673"/>
      <c r="AJ1095" s="673"/>
      <c r="AK1095" s="673"/>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75"/>
      <c r="Q1096" s="675"/>
      <c r="R1096" s="675"/>
      <c r="S1096" s="675"/>
      <c r="T1096" s="675"/>
      <c r="U1096" s="675"/>
      <c r="V1096" s="675"/>
      <c r="W1096" s="675"/>
      <c r="X1096" s="675"/>
      <c r="Y1096" s="664"/>
      <c r="Z1096" s="665"/>
      <c r="AA1096" s="665"/>
      <c r="AB1096" s="666"/>
      <c r="AC1096" s="676"/>
      <c r="AD1096" s="677"/>
      <c r="AE1096" s="677"/>
      <c r="AF1096" s="677"/>
      <c r="AG1096" s="677"/>
      <c r="AH1096" s="673"/>
      <c r="AI1096" s="673"/>
      <c r="AJ1096" s="673"/>
      <c r="AK1096" s="673"/>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75"/>
      <c r="Q1097" s="675"/>
      <c r="R1097" s="675"/>
      <c r="S1097" s="675"/>
      <c r="T1097" s="675"/>
      <c r="U1097" s="675"/>
      <c r="V1097" s="675"/>
      <c r="W1097" s="675"/>
      <c r="X1097" s="675"/>
      <c r="Y1097" s="664"/>
      <c r="Z1097" s="665"/>
      <c r="AA1097" s="665"/>
      <c r="AB1097" s="666"/>
      <c r="AC1097" s="676"/>
      <c r="AD1097" s="677"/>
      <c r="AE1097" s="677"/>
      <c r="AF1097" s="677"/>
      <c r="AG1097" s="677"/>
      <c r="AH1097" s="673"/>
      <c r="AI1097" s="673"/>
      <c r="AJ1097" s="673"/>
      <c r="AK1097" s="673"/>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75"/>
      <c r="Q1098" s="675"/>
      <c r="R1098" s="675"/>
      <c r="S1098" s="675"/>
      <c r="T1098" s="675"/>
      <c r="U1098" s="675"/>
      <c r="V1098" s="675"/>
      <c r="W1098" s="675"/>
      <c r="X1098" s="675"/>
      <c r="Y1098" s="664"/>
      <c r="Z1098" s="665"/>
      <c r="AA1098" s="665"/>
      <c r="AB1098" s="666"/>
      <c r="AC1098" s="676"/>
      <c r="AD1098" s="677"/>
      <c r="AE1098" s="677"/>
      <c r="AF1098" s="677"/>
      <c r="AG1098" s="677"/>
      <c r="AH1098" s="673"/>
      <c r="AI1098" s="673"/>
      <c r="AJ1098" s="673"/>
      <c r="AK1098" s="673"/>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75"/>
      <c r="Q1099" s="675"/>
      <c r="R1099" s="675"/>
      <c r="S1099" s="675"/>
      <c r="T1099" s="675"/>
      <c r="U1099" s="675"/>
      <c r="V1099" s="675"/>
      <c r="W1099" s="675"/>
      <c r="X1099" s="675"/>
      <c r="Y1099" s="664"/>
      <c r="Z1099" s="665"/>
      <c r="AA1099" s="665"/>
      <c r="AB1099" s="666"/>
      <c r="AC1099" s="676"/>
      <c r="AD1099" s="677"/>
      <c r="AE1099" s="677"/>
      <c r="AF1099" s="677"/>
      <c r="AG1099" s="677"/>
      <c r="AH1099" s="673"/>
      <c r="AI1099" s="673"/>
      <c r="AJ1099" s="673"/>
      <c r="AK1099" s="673"/>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75"/>
      <c r="Q1100" s="675"/>
      <c r="R1100" s="675"/>
      <c r="S1100" s="675"/>
      <c r="T1100" s="675"/>
      <c r="U1100" s="675"/>
      <c r="V1100" s="675"/>
      <c r="W1100" s="675"/>
      <c r="X1100" s="675"/>
      <c r="Y1100" s="664"/>
      <c r="Z1100" s="665"/>
      <c r="AA1100" s="665"/>
      <c r="AB1100" s="666"/>
      <c r="AC1100" s="676"/>
      <c r="AD1100" s="677"/>
      <c r="AE1100" s="677"/>
      <c r="AF1100" s="677"/>
      <c r="AG1100" s="677"/>
      <c r="AH1100" s="673"/>
      <c r="AI1100" s="673"/>
      <c r="AJ1100" s="673"/>
      <c r="AK1100" s="673"/>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75"/>
      <c r="Q1101" s="675"/>
      <c r="R1101" s="675"/>
      <c r="S1101" s="675"/>
      <c r="T1101" s="675"/>
      <c r="U1101" s="675"/>
      <c r="V1101" s="675"/>
      <c r="W1101" s="675"/>
      <c r="X1101" s="675"/>
      <c r="Y1101" s="664"/>
      <c r="Z1101" s="665"/>
      <c r="AA1101" s="665"/>
      <c r="AB1101" s="666"/>
      <c r="AC1101" s="676"/>
      <c r="AD1101" s="677"/>
      <c r="AE1101" s="677"/>
      <c r="AF1101" s="677"/>
      <c r="AG1101" s="677"/>
      <c r="AH1101" s="673"/>
      <c r="AI1101" s="673"/>
      <c r="AJ1101" s="673"/>
      <c r="AK1101" s="673"/>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75"/>
      <c r="Q1102" s="675"/>
      <c r="R1102" s="675"/>
      <c r="S1102" s="675"/>
      <c r="T1102" s="675"/>
      <c r="U1102" s="675"/>
      <c r="V1102" s="675"/>
      <c r="W1102" s="675"/>
      <c r="X1102" s="675"/>
      <c r="Y1102" s="664"/>
      <c r="Z1102" s="665"/>
      <c r="AA1102" s="665"/>
      <c r="AB1102" s="666"/>
      <c r="AC1102" s="676"/>
      <c r="AD1102" s="677"/>
      <c r="AE1102" s="677"/>
      <c r="AF1102" s="677"/>
      <c r="AG1102" s="677"/>
      <c r="AH1102" s="673"/>
      <c r="AI1102" s="673"/>
      <c r="AJ1102" s="673"/>
      <c r="AK1102" s="673"/>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75"/>
      <c r="Q1103" s="675"/>
      <c r="R1103" s="675"/>
      <c r="S1103" s="675"/>
      <c r="T1103" s="675"/>
      <c r="U1103" s="675"/>
      <c r="V1103" s="675"/>
      <c r="W1103" s="675"/>
      <c r="X1103" s="675"/>
      <c r="Y1103" s="664"/>
      <c r="Z1103" s="665"/>
      <c r="AA1103" s="665"/>
      <c r="AB1103" s="666"/>
      <c r="AC1103" s="676"/>
      <c r="AD1103" s="677"/>
      <c r="AE1103" s="677"/>
      <c r="AF1103" s="677"/>
      <c r="AG1103" s="677"/>
      <c r="AH1103" s="673"/>
      <c r="AI1103" s="673"/>
      <c r="AJ1103" s="673"/>
      <c r="AK1103" s="673"/>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75"/>
      <c r="Q1104" s="675"/>
      <c r="R1104" s="675"/>
      <c r="S1104" s="675"/>
      <c r="T1104" s="675"/>
      <c r="U1104" s="675"/>
      <c r="V1104" s="675"/>
      <c r="W1104" s="675"/>
      <c r="X1104" s="675"/>
      <c r="Y1104" s="664"/>
      <c r="Z1104" s="665"/>
      <c r="AA1104" s="665"/>
      <c r="AB1104" s="666"/>
      <c r="AC1104" s="676"/>
      <c r="AD1104" s="677"/>
      <c r="AE1104" s="677"/>
      <c r="AF1104" s="677"/>
      <c r="AG1104" s="677"/>
      <c r="AH1104" s="673"/>
      <c r="AI1104" s="673"/>
      <c r="AJ1104" s="673"/>
      <c r="AK1104" s="673"/>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75"/>
      <c r="Q1105" s="675"/>
      <c r="R1105" s="675"/>
      <c r="S1105" s="675"/>
      <c r="T1105" s="675"/>
      <c r="U1105" s="675"/>
      <c r="V1105" s="675"/>
      <c r="W1105" s="675"/>
      <c r="X1105" s="675"/>
      <c r="Y1105" s="664"/>
      <c r="Z1105" s="665"/>
      <c r="AA1105" s="665"/>
      <c r="AB1105" s="666"/>
      <c r="AC1105" s="676"/>
      <c r="AD1105" s="677"/>
      <c r="AE1105" s="677"/>
      <c r="AF1105" s="677"/>
      <c r="AG1105" s="677"/>
      <c r="AH1105" s="673"/>
      <c r="AI1105" s="673"/>
      <c r="AJ1105" s="673"/>
      <c r="AK1105" s="673"/>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8" t="s">
        <v>37</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403</v>
      </c>
      <c r="AM1106" s="682"/>
      <c r="AN1106" s="68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2" t="s">
        <v>4</v>
      </c>
      <c r="D1109" s="412"/>
      <c r="E1109" s="412" t="s">
        <v>318</v>
      </c>
      <c r="F1109" s="412"/>
      <c r="G1109" s="412"/>
      <c r="H1109" s="412"/>
      <c r="I1109" s="412"/>
      <c r="J1109" s="412" t="s">
        <v>84</v>
      </c>
      <c r="K1109" s="412"/>
      <c r="L1109" s="412"/>
      <c r="M1109" s="412"/>
      <c r="N1109" s="412"/>
      <c r="O1109" s="412"/>
      <c r="P1109" s="659" t="s">
        <v>17</v>
      </c>
      <c r="Q1109" s="659"/>
      <c r="R1109" s="659"/>
      <c r="S1109" s="659"/>
      <c r="T1109" s="659"/>
      <c r="U1109" s="659"/>
      <c r="V1109" s="659"/>
      <c r="W1109" s="659"/>
      <c r="X1109" s="659"/>
      <c r="Y1109" s="412" t="s">
        <v>315</v>
      </c>
      <c r="Z1109" s="412"/>
      <c r="AA1109" s="412"/>
      <c r="AB1109" s="412"/>
      <c r="AC1109" s="412" t="s">
        <v>319</v>
      </c>
      <c r="AD1109" s="412"/>
      <c r="AE1109" s="412"/>
      <c r="AF1109" s="412"/>
      <c r="AG1109" s="412"/>
      <c r="AH1109" s="659" t="s">
        <v>338</v>
      </c>
      <c r="AI1109" s="659"/>
      <c r="AJ1109" s="659"/>
      <c r="AK1109" s="659"/>
      <c r="AL1109" s="659" t="s">
        <v>18</v>
      </c>
      <c r="AM1109" s="659"/>
      <c r="AN1109" s="659"/>
      <c r="AO1109" s="683"/>
      <c r="AP1109" s="412" t="s">
        <v>398</v>
      </c>
      <c r="AQ1109" s="412"/>
      <c r="AR1109" s="412"/>
      <c r="AS1109" s="412"/>
      <c r="AT1109" s="412"/>
      <c r="AU1109" s="412"/>
      <c r="AV1109" s="412"/>
      <c r="AW1109" s="412"/>
      <c r="AX1109" s="412"/>
    </row>
    <row r="1110" spans="1:51" ht="30" customHeight="1" x14ac:dyDescent="0.15">
      <c r="A1110" s="660">
        <v>1</v>
      </c>
      <c r="B1110" s="660">
        <v>1</v>
      </c>
      <c r="C1110" s="684"/>
      <c r="D1110" s="684"/>
      <c r="E1110" s="273" t="s">
        <v>676</v>
      </c>
      <c r="F1110" s="273"/>
      <c r="G1110" s="273"/>
      <c r="H1110" s="273"/>
      <c r="I1110" s="273"/>
      <c r="J1110" s="662">
        <v>7000020430005</v>
      </c>
      <c r="K1110" s="662"/>
      <c r="L1110" s="662"/>
      <c r="M1110" s="662"/>
      <c r="N1110" s="662"/>
      <c r="O1110" s="662"/>
      <c r="P1110" s="663" t="s">
        <v>666</v>
      </c>
      <c r="Q1110" s="663"/>
      <c r="R1110" s="663"/>
      <c r="S1110" s="663"/>
      <c r="T1110" s="663"/>
      <c r="U1110" s="663"/>
      <c r="V1110" s="663"/>
      <c r="W1110" s="663"/>
      <c r="X1110" s="663"/>
      <c r="Y1110" s="664">
        <v>754</v>
      </c>
      <c r="Z1110" s="665"/>
      <c r="AA1110" s="665"/>
      <c r="AB1110" s="666"/>
      <c r="AC1110" s="676"/>
      <c r="AD1110" s="677"/>
      <c r="AE1110" s="677"/>
      <c r="AF1110" s="677"/>
      <c r="AG1110" s="677"/>
      <c r="AH1110" s="673"/>
      <c r="AI1110" s="673"/>
      <c r="AJ1110" s="673"/>
      <c r="AK1110" s="673"/>
      <c r="AL1110" s="669"/>
      <c r="AM1110" s="670"/>
      <c r="AN1110" s="670"/>
      <c r="AO1110" s="671"/>
      <c r="AP1110" s="273"/>
      <c r="AQ1110" s="273"/>
      <c r="AR1110" s="273"/>
      <c r="AS1110" s="273"/>
      <c r="AT1110" s="273"/>
      <c r="AU1110" s="273"/>
      <c r="AV1110" s="273"/>
      <c r="AW1110" s="273"/>
      <c r="AX1110" s="273"/>
    </row>
    <row r="1111" spans="1:51" ht="30" customHeight="1" x14ac:dyDescent="0.15">
      <c r="A1111" s="660">
        <v>2</v>
      </c>
      <c r="B1111" s="660">
        <v>1</v>
      </c>
      <c r="C1111" s="684"/>
      <c r="D1111" s="684"/>
      <c r="E1111" s="273" t="s">
        <v>677</v>
      </c>
      <c r="F1111" s="273"/>
      <c r="G1111" s="273"/>
      <c r="H1111" s="273"/>
      <c r="I1111" s="273"/>
      <c r="J1111" s="662">
        <v>7000020310000</v>
      </c>
      <c r="K1111" s="662"/>
      <c r="L1111" s="662"/>
      <c r="M1111" s="662"/>
      <c r="N1111" s="662"/>
      <c r="O1111" s="662"/>
      <c r="P1111" s="663" t="s">
        <v>666</v>
      </c>
      <c r="Q1111" s="663"/>
      <c r="R1111" s="663"/>
      <c r="S1111" s="663"/>
      <c r="T1111" s="663"/>
      <c r="U1111" s="663"/>
      <c r="V1111" s="663"/>
      <c r="W1111" s="663"/>
      <c r="X1111" s="663"/>
      <c r="Y1111" s="664">
        <v>649</v>
      </c>
      <c r="Z1111" s="665"/>
      <c r="AA1111" s="665"/>
      <c r="AB1111" s="666"/>
      <c r="AC1111" s="676"/>
      <c r="AD1111" s="677"/>
      <c r="AE1111" s="677"/>
      <c r="AF1111" s="677"/>
      <c r="AG1111" s="677"/>
      <c r="AH1111" s="673"/>
      <c r="AI1111" s="673"/>
      <c r="AJ1111" s="673"/>
      <c r="AK1111" s="673"/>
      <c r="AL1111" s="669"/>
      <c r="AM1111" s="670"/>
      <c r="AN1111" s="670"/>
      <c r="AO1111" s="671"/>
      <c r="AP1111" s="273"/>
      <c r="AQ1111" s="273"/>
      <c r="AR1111" s="273"/>
      <c r="AS1111" s="273"/>
      <c r="AT1111" s="273"/>
      <c r="AU1111" s="273"/>
      <c r="AV1111" s="273"/>
      <c r="AW1111" s="273"/>
      <c r="AX1111" s="273"/>
      <c r="AY1111">
        <f>COUNTA($E$1111)</f>
        <v>1</v>
      </c>
    </row>
    <row r="1112" spans="1:51" ht="30" customHeight="1" x14ac:dyDescent="0.15">
      <c r="A1112" s="660">
        <v>3</v>
      </c>
      <c r="B1112" s="660">
        <v>1</v>
      </c>
      <c r="C1112" s="684"/>
      <c r="D1112" s="684"/>
      <c r="E1112" s="273" t="s">
        <v>678</v>
      </c>
      <c r="F1112" s="273"/>
      <c r="G1112" s="273"/>
      <c r="H1112" s="273"/>
      <c r="I1112" s="273"/>
      <c r="J1112" s="662">
        <v>2000020170003</v>
      </c>
      <c r="K1112" s="662"/>
      <c r="L1112" s="662"/>
      <c r="M1112" s="662"/>
      <c r="N1112" s="662"/>
      <c r="O1112" s="662"/>
      <c r="P1112" s="663" t="s">
        <v>666</v>
      </c>
      <c r="Q1112" s="663"/>
      <c r="R1112" s="663"/>
      <c r="S1112" s="663"/>
      <c r="T1112" s="663"/>
      <c r="U1112" s="663"/>
      <c r="V1112" s="663"/>
      <c r="W1112" s="663"/>
      <c r="X1112" s="663"/>
      <c r="Y1112" s="664">
        <v>616</v>
      </c>
      <c r="Z1112" s="665"/>
      <c r="AA1112" s="665"/>
      <c r="AB1112" s="666"/>
      <c r="AC1112" s="676"/>
      <c r="AD1112" s="677"/>
      <c r="AE1112" s="677"/>
      <c r="AF1112" s="677"/>
      <c r="AG1112" s="677"/>
      <c r="AH1112" s="673"/>
      <c r="AI1112" s="673"/>
      <c r="AJ1112" s="673"/>
      <c r="AK1112" s="673"/>
      <c r="AL1112" s="669"/>
      <c r="AM1112" s="670"/>
      <c r="AN1112" s="670"/>
      <c r="AO1112" s="671"/>
      <c r="AP1112" s="273"/>
      <c r="AQ1112" s="273"/>
      <c r="AR1112" s="273"/>
      <c r="AS1112" s="273"/>
      <c r="AT1112" s="273"/>
      <c r="AU1112" s="273"/>
      <c r="AV1112" s="273"/>
      <c r="AW1112" s="273"/>
      <c r="AX1112" s="273"/>
      <c r="AY1112">
        <f>COUNTA($E$1112)</f>
        <v>1</v>
      </c>
    </row>
    <row r="1113" spans="1:51" ht="30" customHeight="1" x14ac:dyDescent="0.15">
      <c r="A1113" s="660">
        <v>4</v>
      </c>
      <c r="B1113" s="660">
        <v>1</v>
      </c>
      <c r="C1113" s="684"/>
      <c r="D1113" s="684"/>
      <c r="E1113" s="273" t="s">
        <v>679</v>
      </c>
      <c r="F1113" s="273"/>
      <c r="G1113" s="273"/>
      <c r="H1113" s="273"/>
      <c r="I1113" s="273"/>
      <c r="J1113" s="662">
        <v>4000020120006</v>
      </c>
      <c r="K1113" s="662"/>
      <c r="L1113" s="662"/>
      <c r="M1113" s="662"/>
      <c r="N1113" s="662"/>
      <c r="O1113" s="662"/>
      <c r="P1113" s="663" t="s">
        <v>666</v>
      </c>
      <c r="Q1113" s="663"/>
      <c r="R1113" s="663"/>
      <c r="S1113" s="663"/>
      <c r="T1113" s="663"/>
      <c r="U1113" s="663"/>
      <c r="V1113" s="663"/>
      <c r="W1113" s="663"/>
      <c r="X1113" s="663"/>
      <c r="Y1113" s="664">
        <v>589</v>
      </c>
      <c r="Z1113" s="665"/>
      <c r="AA1113" s="665"/>
      <c r="AB1113" s="666"/>
      <c r="AC1113" s="676"/>
      <c r="AD1113" s="677"/>
      <c r="AE1113" s="677"/>
      <c r="AF1113" s="677"/>
      <c r="AG1113" s="677"/>
      <c r="AH1113" s="673"/>
      <c r="AI1113" s="673"/>
      <c r="AJ1113" s="673"/>
      <c r="AK1113" s="673"/>
      <c r="AL1113" s="669"/>
      <c r="AM1113" s="670"/>
      <c r="AN1113" s="670"/>
      <c r="AO1113" s="671"/>
      <c r="AP1113" s="273"/>
      <c r="AQ1113" s="273"/>
      <c r="AR1113" s="273"/>
      <c r="AS1113" s="273"/>
      <c r="AT1113" s="273"/>
      <c r="AU1113" s="273"/>
      <c r="AV1113" s="273"/>
      <c r="AW1113" s="273"/>
      <c r="AX1113" s="273"/>
      <c r="AY1113">
        <f>COUNTA($E$1113)</f>
        <v>1</v>
      </c>
    </row>
    <row r="1114" spans="1:51" ht="30" customHeight="1" x14ac:dyDescent="0.15">
      <c r="A1114" s="660">
        <v>5</v>
      </c>
      <c r="B1114" s="660">
        <v>1</v>
      </c>
      <c r="C1114" s="684"/>
      <c r="D1114" s="684"/>
      <c r="E1114" s="273" t="s">
        <v>680</v>
      </c>
      <c r="F1114" s="273"/>
      <c r="G1114" s="273"/>
      <c r="H1114" s="273"/>
      <c r="I1114" s="273"/>
      <c r="J1114" s="662">
        <v>7000020340006</v>
      </c>
      <c r="K1114" s="662"/>
      <c r="L1114" s="662"/>
      <c r="M1114" s="662"/>
      <c r="N1114" s="662"/>
      <c r="O1114" s="662"/>
      <c r="P1114" s="663" t="s">
        <v>666</v>
      </c>
      <c r="Q1114" s="663"/>
      <c r="R1114" s="663"/>
      <c r="S1114" s="663"/>
      <c r="T1114" s="663"/>
      <c r="U1114" s="663"/>
      <c r="V1114" s="663"/>
      <c r="W1114" s="663"/>
      <c r="X1114" s="663"/>
      <c r="Y1114" s="664">
        <v>457</v>
      </c>
      <c r="Z1114" s="665"/>
      <c r="AA1114" s="665"/>
      <c r="AB1114" s="666"/>
      <c r="AC1114" s="676"/>
      <c r="AD1114" s="677"/>
      <c r="AE1114" s="677"/>
      <c r="AF1114" s="677"/>
      <c r="AG1114" s="677"/>
      <c r="AH1114" s="673"/>
      <c r="AI1114" s="673"/>
      <c r="AJ1114" s="673"/>
      <c r="AK1114" s="673"/>
      <c r="AL1114" s="669"/>
      <c r="AM1114" s="670"/>
      <c r="AN1114" s="670"/>
      <c r="AO1114" s="671"/>
      <c r="AP1114" s="273"/>
      <c r="AQ1114" s="273"/>
      <c r="AR1114" s="273"/>
      <c r="AS1114" s="273"/>
      <c r="AT1114" s="273"/>
      <c r="AU1114" s="273"/>
      <c r="AV1114" s="273"/>
      <c r="AW1114" s="273"/>
      <c r="AX1114" s="273"/>
      <c r="AY1114">
        <f>COUNTA($E$1114)</f>
        <v>1</v>
      </c>
    </row>
    <row r="1115" spans="1:51" ht="30" customHeight="1" x14ac:dyDescent="0.15">
      <c r="A1115" s="660">
        <v>6</v>
      </c>
      <c r="B1115" s="660">
        <v>1</v>
      </c>
      <c r="C1115" s="684"/>
      <c r="D1115" s="684"/>
      <c r="E1115" s="273" t="s">
        <v>681</v>
      </c>
      <c r="F1115" s="273"/>
      <c r="G1115" s="273"/>
      <c r="H1115" s="273"/>
      <c r="I1115" s="273"/>
      <c r="J1115" s="662">
        <v>6000020400009</v>
      </c>
      <c r="K1115" s="662"/>
      <c r="L1115" s="662"/>
      <c r="M1115" s="662"/>
      <c r="N1115" s="662"/>
      <c r="O1115" s="662"/>
      <c r="P1115" s="663" t="s">
        <v>666</v>
      </c>
      <c r="Q1115" s="663"/>
      <c r="R1115" s="663"/>
      <c r="S1115" s="663"/>
      <c r="T1115" s="663"/>
      <c r="U1115" s="663"/>
      <c r="V1115" s="663"/>
      <c r="W1115" s="663"/>
      <c r="X1115" s="663"/>
      <c r="Y1115" s="664">
        <v>457</v>
      </c>
      <c r="Z1115" s="665"/>
      <c r="AA1115" s="665"/>
      <c r="AB1115" s="666"/>
      <c r="AC1115" s="676"/>
      <c r="AD1115" s="677"/>
      <c r="AE1115" s="677"/>
      <c r="AF1115" s="677"/>
      <c r="AG1115" s="677"/>
      <c r="AH1115" s="673"/>
      <c r="AI1115" s="673"/>
      <c r="AJ1115" s="673"/>
      <c r="AK1115" s="673"/>
      <c r="AL1115" s="669"/>
      <c r="AM1115" s="670"/>
      <c r="AN1115" s="670"/>
      <c r="AO1115" s="671"/>
      <c r="AP1115" s="273"/>
      <c r="AQ1115" s="273"/>
      <c r="AR1115" s="273"/>
      <c r="AS1115" s="273"/>
      <c r="AT1115" s="273"/>
      <c r="AU1115" s="273"/>
      <c r="AV1115" s="273"/>
      <c r="AW1115" s="273"/>
      <c r="AX1115" s="273"/>
      <c r="AY1115">
        <f>COUNTA($E$1115)</f>
        <v>1</v>
      </c>
    </row>
    <row r="1116" spans="1:51" ht="30" customHeight="1" x14ac:dyDescent="0.15">
      <c r="A1116" s="660">
        <v>7</v>
      </c>
      <c r="B1116" s="660">
        <v>1</v>
      </c>
      <c r="C1116" s="684"/>
      <c r="D1116" s="684"/>
      <c r="E1116" s="273" t="s">
        <v>670</v>
      </c>
      <c r="F1116" s="273"/>
      <c r="G1116" s="273"/>
      <c r="H1116" s="273"/>
      <c r="I1116" s="273"/>
      <c r="J1116" s="662">
        <v>1000020230006</v>
      </c>
      <c r="K1116" s="662"/>
      <c r="L1116" s="662"/>
      <c r="M1116" s="662"/>
      <c r="N1116" s="662"/>
      <c r="O1116" s="662"/>
      <c r="P1116" s="663" t="s">
        <v>666</v>
      </c>
      <c r="Q1116" s="663"/>
      <c r="R1116" s="663"/>
      <c r="S1116" s="663"/>
      <c r="T1116" s="663"/>
      <c r="U1116" s="663"/>
      <c r="V1116" s="663"/>
      <c r="W1116" s="663"/>
      <c r="X1116" s="663"/>
      <c r="Y1116" s="664">
        <v>436</v>
      </c>
      <c r="Z1116" s="665"/>
      <c r="AA1116" s="665"/>
      <c r="AB1116" s="666"/>
      <c r="AC1116" s="676"/>
      <c r="AD1116" s="677"/>
      <c r="AE1116" s="677"/>
      <c r="AF1116" s="677"/>
      <c r="AG1116" s="677"/>
      <c r="AH1116" s="673"/>
      <c r="AI1116" s="673"/>
      <c r="AJ1116" s="673"/>
      <c r="AK1116" s="673"/>
      <c r="AL1116" s="669"/>
      <c r="AM1116" s="670"/>
      <c r="AN1116" s="670"/>
      <c r="AO1116" s="671"/>
      <c r="AP1116" s="273"/>
      <c r="AQ1116" s="273"/>
      <c r="AR1116" s="273"/>
      <c r="AS1116" s="273"/>
      <c r="AT1116" s="273"/>
      <c r="AU1116" s="273"/>
      <c r="AV1116" s="273"/>
      <c r="AW1116" s="273"/>
      <c r="AX1116" s="273"/>
      <c r="AY1116">
        <f>COUNTA($E$1116)</f>
        <v>1</v>
      </c>
    </row>
    <row r="1117" spans="1:51" ht="30" customHeight="1" x14ac:dyDescent="0.15">
      <c r="A1117" s="660">
        <v>8</v>
      </c>
      <c r="B1117" s="660">
        <v>1</v>
      </c>
      <c r="C1117" s="684"/>
      <c r="D1117" s="684"/>
      <c r="E1117" s="273" t="s">
        <v>682</v>
      </c>
      <c r="F1117" s="273"/>
      <c r="G1117" s="273"/>
      <c r="H1117" s="273"/>
      <c r="I1117" s="273"/>
      <c r="J1117" s="662">
        <v>4000020450006</v>
      </c>
      <c r="K1117" s="662"/>
      <c r="L1117" s="662"/>
      <c r="M1117" s="662"/>
      <c r="N1117" s="662"/>
      <c r="O1117" s="662"/>
      <c r="P1117" s="663" t="s">
        <v>666</v>
      </c>
      <c r="Q1117" s="663"/>
      <c r="R1117" s="663"/>
      <c r="S1117" s="663"/>
      <c r="T1117" s="663"/>
      <c r="U1117" s="663"/>
      <c r="V1117" s="663"/>
      <c r="W1117" s="663"/>
      <c r="X1117" s="663"/>
      <c r="Y1117" s="664">
        <v>424</v>
      </c>
      <c r="Z1117" s="665"/>
      <c r="AA1117" s="665"/>
      <c r="AB1117" s="666"/>
      <c r="AC1117" s="676"/>
      <c r="AD1117" s="677"/>
      <c r="AE1117" s="677"/>
      <c r="AF1117" s="677"/>
      <c r="AG1117" s="677"/>
      <c r="AH1117" s="673"/>
      <c r="AI1117" s="673"/>
      <c r="AJ1117" s="673"/>
      <c r="AK1117" s="673"/>
      <c r="AL1117" s="669"/>
      <c r="AM1117" s="670"/>
      <c r="AN1117" s="670"/>
      <c r="AO1117" s="671"/>
      <c r="AP1117" s="273"/>
      <c r="AQ1117" s="273"/>
      <c r="AR1117" s="273"/>
      <c r="AS1117" s="273"/>
      <c r="AT1117" s="273"/>
      <c r="AU1117" s="273"/>
      <c r="AV1117" s="273"/>
      <c r="AW1117" s="273"/>
      <c r="AX1117" s="273"/>
      <c r="AY1117">
        <f>COUNTA($E$1117)</f>
        <v>1</v>
      </c>
    </row>
    <row r="1118" spans="1:51" ht="30" customHeight="1" x14ac:dyDescent="0.15">
      <c r="A1118" s="660">
        <v>9</v>
      </c>
      <c r="B1118" s="660">
        <v>1</v>
      </c>
      <c r="C1118" s="684"/>
      <c r="D1118" s="684"/>
      <c r="E1118" s="273" t="s">
        <v>671</v>
      </c>
      <c r="F1118" s="273"/>
      <c r="G1118" s="273"/>
      <c r="H1118" s="273"/>
      <c r="I1118" s="273"/>
      <c r="J1118" s="662">
        <v>3000020141003</v>
      </c>
      <c r="K1118" s="662"/>
      <c r="L1118" s="662"/>
      <c r="M1118" s="662"/>
      <c r="N1118" s="662"/>
      <c r="O1118" s="662"/>
      <c r="P1118" s="663" t="s">
        <v>666</v>
      </c>
      <c r="Q1118" s="663"/>
      <c r="R1118" s="663"/>
      <c r="S1118" s="663"/>
      <c r="T1118" s="663"/>
      <c r="U1118" s="663"/>
      <c r="V1118" s="663"/>
      <c r="W1118" s="663"/>
      <c r="X1118" s="663"/>
      <c r="Y1118" s="664">
        <v>385</v>
      </c>
      <c r="Z1118" s="665"/>
      <c r="AA1118" s="665"/>
      <c r="AB1118" s="666"/>
      <c r="AC1118" s="676"/>
      <c r="AD1118" s="677"/>
      <c r="AE1118" s="677"/>
      <c r="AF1118" s="677"/>
      <c r="AG1118" s="677"/>
      <c r="AH1118" s="673"/>
      <c r="AI1118" s="673"/>
      <c r="AJ1118" s="673"/>
      <c r="AK1118" s="673"/>
      <c r="AL1118" s="669"/>
      <c r="AM1118" s="670"/>
      <c r="AN1118" s="670"/>
      <c r="AO1118" s="671"/>
      <c r="AP1118" s="273"/>
      <c r="AQ1118" s="273"/>
      <c r="AR1118" s="273"/>
      <c r="AS1118" s="273"/>
      <c r="AT1118" s="273"/>
      <c r="AU1118" s="273"/>
      <c r="AV1118" s="273"/>
      <c r="AW1118" s="273"/>
      <c r="AX1118" s="273"/>
      <c r="AY1118">
        <f>COUNTA($E$1118)</f>
        <v>1</v>
      </c>
    </row>
    <row r="1119" spans="1:51" ht="30" customHeight="1" x14ac:dyDescent="0.15">
      <c r="A1119" s="660">
        <v>10</v>
      </c>
      <c r="B1119" s="660">
        <v>1</v>
      </c>
      <c r="C1119" s="684"/>
      <c r="D1119" s="684"/>
      <c r="E1119" s="273" t="s">
        <v>683</v>
      </c>
      <c r="F1119" s="273"/>
      <c r="G1119" s="273"/>
      <c r="H1119" s="273"/>
      <c r="I1119" s="273"/>
      <c r="J1119" s="662">
        <v>9000020431001</v>
      </c>
      <c r="K1119" s="662"/>
      <c r="L1119" s="662"/>
      <c r="M1119" s="662"/>
      <c r="N1119" s="662"/>
      <c r="O1119" s="662"/>
      <c r="P1119" s="663" t="s">
        <v>666</v>
      </c>
      <c r="Q1119" s="663"/>
      <c r="R1119" s="663"/>
      <c r="S1119" s="663"/>
      <c r="T1119" s="663"/>
      <c r="U1119" s="663"/>
      <c r="V1119" s="663"/>
      <c r="W1119" s="663"/>
      <c r="X1119" s="663"/>
      <c r="Y1119" s="664">
        <v>295</v>
      </c>
      <c r="Z1119" s="665"/>
      <c r="AA1119" s="665"/>
      <c r="AB1119" s="666"/>
      <c r="AC1119" s="676"/>
      <c r="AD1119" s="677"/>
      <c r="AE1119" s="677"/>
      <c r="AF1119" s="677"/>
      <c r="AG1119" s="677"/>
      <c r="AH1119" s="673"/>
      <c r="AI1119" s="673"/>
      <c r="AJ1119" s="673"/>
      <c r="AK1119" s="673"/>
      <c r="AL1119" s="669"/>
      <c r="AM1119" s="670"/>
      <c r="AN1119" s="670"/>
      <c r="AO1119" s="671"/>
      <c r="AP1119" s="273"/>
      <c r="AQ1119" s="273"/>
      <c r="AR1119" s="273"/>
      <c r="AS1119" s="273"/>
      <c r="AT1119" s="273"/>
      <c r="AU1119" s="273"/>
      <c r="AV1119" s="273"/>
      <c r="AW1119" s="273"/>
      <c r="AX1119" s="273"/>
      <c r="AY1119">
        <f>COUNTA($E$1119)</f>
        <v>1</v>
      </c>
    </row>
    <row r="1120" spans="1:51" ht="30" hidden="1" customHeight="1" x14ac:dyDescent="0.15">
      <c r="A1120" s="660">
        <v>11</v>
      </c>
      <c r="B1120" s="660">
        <v>1</v>
      </c>
      <c r="C1120" s="684"/>
      <c r="D1120" s="684"/>
      <c r="E1120" s="273"/>
      <c r="F1120" s="273"/>
      <c r="G1120" s="273"/>
      <c r="H1120" s="273"/>
      <c r="I1120" s="273"/>
      <c r="J1120" s="662"/>
      <c r="K1120" s="662"/>
      <c r="L1120" s="662"/>
      <c r="M1120" s="662"/>
      <c r="N1120" s="662"/>
      <c r="O1120" s="662"/>
      <c r="P1120" s="675"/>
      <c r="Q1120" s="675"/>
      <c r="R1120" s="675"/>
      <c r="S1120" s="675"/>
      <c r="T1120" s="675"/>
      <c r="U1120" s="675"/>
      <c r="V1120" s="675"/>
      <c r="W1120" s="675"/>
      <c r="X1120" s="675"/>
      <c r="Y1120" s="664"/>
      <c r="Z1120" s="665"/>
      <c r="AA1120" s="665"/>
      <c r="AB1120" s="666"/>
      <c r="AC1120" s="676"/>
      <c r="AD1120" s="677"/>
      <c r="AE1120" s="677"/>
      <c r="AF1120" s="677"/>
      <c r="AG1120" s="677"/>
      <c r="AH1120" s="673"/>
      <c r="AI1120" s="673"/>
      <c r="AJ1120" s="673"/>
      <c r="AK1120" s="673"/>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60">
        <v>12</v>
      </c>
      <c r="B1121" s="660">
        <v>1</v>
      </c>
      <c r="C1121" s="684"/>
      <c r="D1121" s="684"/>
      <c r="E1121" s="273"/>
      <c r="F1121" s="273"/>
      <c r="G1121" s="273"/>
      <c r="H1121" s="273"/>
      <c r="I1121" s="273"/>
      <c r="J1121" s="662"/>
      <c r="K1121" s="662"/>
      <c r="L1121" s="662"/>
      <c r="M1121" s="662"/>
      <c r="N1121" s="662"/>
      <c r="O1121" s="662"/>
      <c r="P1121" s="675"/>
      <c r="Q1121" s="675"/>
      <c r="R1121" s="675"/>
      <c r="S1121" s="675"/>
      <c r="T1121" s="675"/>
      <c r="U1121" s="675"/>
      <c r="V1121" s="675"/>
      <c r="W1121" s="675"/>
      <c r="X1121" s="675"/>
      <c r="Y1121" s="664"/>
      <c r="Z1121" s="665"/>
      <c r="AA1121" s="665"/>
      <c r="AB1121" s="666"/>
      <c r="AC1121" s="676"/>
      <c r="AD1121" s="677"/>
      <c r="AE1121" s="677"/>
      <c r="AF1121" s="677"/>
      <c r="AG1121" s="677"/>
      <c r="AH1121" s="673"/>
      <c r="AI1121" s="673"/>
      <c r="AJ1121" s="673"/>
      <c r="AK1121" s="673"/>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60">
        <v>13</v>
      </c>
      <c r="B1122" s="660">
        <v>1</v>
      </c>
      <c r="C1122" s="684"/>
      <c r="D1122" s="684"/>
      <c r="E1122" s="273"/>
      <c r="F1122" s="273"/>
      <c r="G1122" s="273"/>
      <c r="H1122" s="273"/>
      <c r="I1122" s="273"/>
      <c r="J1122" s="662"/>
      <c r="K1122" s="662"/>
      <c r="L1122" s="662"/>
      <c r="M1122" s="662"/>
      <c r="N1122" s="662"/>
      <c r="O1122" s="662"/>
      <c r="P1122" s="675"/>
      <c r="Q1122" s="675"/>
      <c r="R1122" s="675"/>
      <c r="S1122" s="675"/>
      <c r="T1122" s="675"/>
      <c r="U1122" s="675"/>
      <c r="V1122" s="675"/>
      <c r="W1122" s="675"/>
      <c r="X1122" s="675"/>
      <c r="Y1122" s="664"/>
      <c r="Z1122" s="665"/>
      <c r="AA1122" s="665"/>
      <c r="AB1122" s="666"/>
      <c r="AC1122" s="676"/>
      <c r="AD1122" s="677"/>
      <c r="AE1122" s="677"/>
      <c r="AF1122" s="677"/>
      <c r="AG1122" s="677"/>
      <c r="AH1122" s="673"/>
      <c r="AI1122" s="673"/>
      <c r="AJ1122" s="673"/>
      <c r="AK1122" s="673"/>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60">
        <v>14</v>
      </c>
      <c r="B1123" s="660">
        <v>1</v>
      </c>
      <c r="C1123" s="684"/>
      <c r="D1123" s="684"/>
      <c r="E1123" s="273"/>
      <c r="F1123" s="273"/>
      <c r="G1123" s="273"/>
      <c r="H1123" s="273"/>
      <c r="I1123" s="273"/>
      <c r="J1123" s="662"/>
      <c r="K1123" s="662"/>
      <c r="L1123" s="662"/>
      <c r="M1123" s="662"/>
      <c r="N1123" s="662"/>
      <c r="O1123" s="662"/>
      <c r="P1123" s="675"/>
      <c r="Q1123" s="675"/>
      <c r="R1123" s="675"/>
      <c r="S1123" s="675"/>
      <c r="T1123" s="675"/>
      <c r="U1123" s="675"/>
      <c r="V1123" s="675"/>
      <c r="W1123" s="675"/>
      <c r="X1123" s="675"/>
      <c r="Y1123" s="664"/>
      <c r="Z1123" s="665"/>
      <c r="AA1123" s="665"/>
      <c r="AB1123" s="666"/>
      <c r="AC1123" s="676"/>
      <c r="AD1123" s="677"/>
      <c r="AE1123" s="677"/>
      <c r="AF1123" s="677"/>
      <c r="AG1123" s="677"/>
      <c r="AH1123" s="673"/>
      <c r="AI1123" s="673"/>
      <c r="AJ1123" s="673"/>
      <c r="AK1123" s="673"/>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60">
        <v>15</v>
      </c>
      <c r="B1124" s="660">
        <v>1</v>
      </c>
      <c r="C1124" s="684"/>
      <c r="D1124" s="684"/>
      <c r="E1124" s="273"/>
      <c r="F1124" s="273"/>
      <c r="G1124" s="273"/>
      <c r="H1124" s="273"/>
      <c r="I1124" s="273"/>
      <c r="J1124" s="662"/>
      <c r="K1124" s="662"/>
      <c r="L1124" s="662"/>
      <c r="M1124" s="662"/>
      <c r="N1124" s="662"/>
      <c r="O1124" s="662"/>
      <c r="P1124" s="675"/>
      <c r="Q1124" s="675"/>
      <c r="R1124" s="675"/>
      <c r="S1124" s="675"/>
      <c r="T1124" s="675"/>
      <c r="U1124" s="675"/>
      <c r="V1124" s="675"/>
      <c r="W1124" s="675"/>
      <c r="X1124" s="675"/>
      <c r="Y1124" s="664"/>
      <c r="Z1124" s="665"/>
      <c r="AA1124" s="665"/>
      <c r="AB1124" s="666"/>
      <c r="AC1124" s="676"/>
      <c r="AD1124" s="677"/>
      <c r="AE1124" s="677"/>
      <c r="AF1124" s="677"/>
      <c r="AG1124" s="677"/>
      <c r="AH1124" s="673"/>
      <c r="AI1124" s="673"/>
      <c r="AJ1124" s="673"/>
      <c r="AK1124" s="673"/>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60">
        <v>16</v>
      </c>
      <c r="B1125" s="660">
        <v>1</v>
      </c>
      <c r="C1125" s="684"/>
      <c r="D1125" s="684"/>
      <c r="E1125" s="273"/>
      <c r="F1125" s="273"/>
      <c r="G1125" s="273"/>
      <c r="H1125" s="273"/>
      <c r="I1125" s="273"/>
      <c r="J1125" s="662"/>
      <c r="K1125" s="662"/>
      <c r="L1125" s="662"/>
      <c r="M1125" s="662"/>
      <c r="N1125" s="662"/>
      <c r="O1125" s="662"/>
      <c r="P1125" s="675"/>
      <c r="Q1125" s="675"/>
      <c r="R1125" s="675"/>
      <c r="S1125" s="675"/>
      <c r="T1125" s="675"/>
      <c r="U1125" s="675"/>
      <c r="V1125" s="675"/>
      <c r="W1125" s="675"/>
      <c r="X1125" s="675"/>
      <c r="Y1125" s="664"/>
      <c r="Z1125" s="665"/>
      <c r="AA1125" s="665"/>
      <c r="AB1125" s="666"/>
      <c r="AC1125" s="676"/>
      <c r="AD1125" s="677"/>
      <c r="AE1125" s="677"/>
      <c r="AF1125" s="677"/>
      <c r="AG1125" s="677"/>
      <c r="AH1125" s="673"/>
      <c r="AI1125" s="673"/>
      <c r="AJ1125" s="673"/>
      <c r="AK1125" s="673"/>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60">
        <v>17</v>
      </c>
      <c r="B1126" s="660">
        <v>1</v>
      </c>
      <c r="C1126" s="684"/>
      <c r="D1126" s="684"/>
      <c r="E1126" s="273"/>
      <c r="F1126" s="273"/>
      <c r="G1126" s="273"/>
      <c r="H1126" s="273"/>
      <c r="I1126" s="273"/>
      <c r="J1126" s="662"/>
      <c r="K1126" s="662"/>
      <c r="L1126" s="662"/>
      <c r="M1126" s="662"/>
      <c r="N1126" s="662"/>
      <c r="O1126" s="662"/>
      <c r="P1126" s="675"/>
      <c r="Q1126" s="675"/>
      <c r="R1126" s="675"/>
      <c r="S1126" s="675"/>
      <c r="T1126" s="675"/>
      <c r="U1126" s="675"/>
      <c r="V1126" s="675"/>
      <c r="W1126" s="675"/>
      <c r="X1126" s="675"/>
      <c r="Y1126" s="664"/>
      <c r="Z1126" s="665"/>
      <c r="AA1126" s="665"/>
      <c r="AB1126" s="666"/>
      <c r="AC1126" s="676"/>
      <c r="AD1126" s="677"/>
      <c r="AE1126" s="677"/>
      <c r="AF1126" s="677"/>
      <c r="AG1126" s="677"/>
      <c r="AH1126" s="673"/>
      <c r="AI1126" s="673"/>
      <c r="AJ1126" s="673"/>
      <c r="AK1126" s="673"/>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60">
        <v>18</v>
      </c>
      <c r="B1127" s="660">
        <v>1</v>
      </c>
      <c r="C1127" s="684"/>
      <c r="D1127" s="684"/>
      <c r="E1127" s="273"/>
      <c r="F1127" s="273"/>
      <c r="G1127" s="273"/>
      <c r="H1127" s="273"/>
      <c r="I1127" s="273"/>
      <c r="J1127" s="662"/>
      <c r="K1127" s="662"/>
      <c r="L1127" s="662"/>
      <c r="M1127" s="662"/>
      <c r="N1127" s="662"/>
      <c r="O1127" s="662"/>
      <c r="P1127" s="675"/>
      <c r="Q1127" s="675"/>
      <c r="R1127" s="675"/>
      <c r="S1127" s="675"/>
      <c r="T1127" s="675"/>
      <c r="U1127" s="675"/>
      <c r="V1127" s="675"/>
      <c r="W1127" s="675"/>
      <c r="X1127" s="675"/>
      <c r="Y1127" s="664"/>
      <c r="Z1127" s="665"/>
      <c r="AA1127" s="665"/>
      <c r="AB1127" s="666"/>
      <c r="AC1127" s="676"/>
      <c r="AD1127" s="677"/>
      <c r="AE1127" s="677"/>
      <c r="AF1127" s="677"/>
      <c r="AG1127" s="677"/>
      <c r="AH1127" s="673"/>
      <c r="AI1127" s="673"/>
      <c r="AJ1127" s="673"/>
      <c r="AK1127" s="673"/>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60">
        <v>19</v>
      </c>
      <c r="B1128" s="660">
        <v>1</v>
      </c>
      <c r="C1128" s="684"/>
      <c r="D1128" s="684"/>
      <c r="E1128" s="273"/>
      <c r="F1128" s="273"/>
      <c r="G1128" s="273"/>
      <c r="H1128" s="273"/>
      <c r="I1128" s="273"/>
      <c r="J1128" s="662"/>
      <c r="K1128" s="662"/>
      <c r="L1128" s="662"/>
      <c r="M1128" s="662"/>
      <c r="N1128" s="662"/>
      <c r="O1128" s="662"/>
      <c r="P1128" s="675"/>
      <c r="Q1128" s="675"/>
      <c r="R1128" s="675"/>
      <c r="S1128" s="675"/>
      <c r="T1128" s="675"/>
      <c r="U1128" s="675"/>
      <c r="V1128" s="675"/>
      <c r="W1128" s="675"/>
      <c r="X1128" s="675"/>
      <c r="Y1128" s="664"/>
      <c r="Z1128" s="665"/>
      <c r="AA1128" s="665"/>
      <c r="AB1128" s="666"/>
      <c r="AC1128" s="676"/>
      <c r="AD1128" s="677"/>
      <c r="AE1128" s="677"/>
      <c r="AF1128" s="677"/>
      <c r="AG1128" s="677"/>
      <c r="AH1128" s="673"/>
      <c r="AI1128" s="673"/>
      <c r="AJ1128" s="673"/>
      <c r="AK1128" s="673"/>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60">
        <v>20</v>
      </c>
      <c r="B1129" s="660">
        <v>1</v>
      </c>
      <c r="C1129" s="684"/>
      <c r="D1129" s="684"/>
      <c r="E1129" s="273"/>
      <c r="F1129" s="273"/>
      <c r="G1129" s="273"/>
      <c r="H1129" s="273"/>
      <c r="I1129" s="273"/>
      <c r="J1129" s="662"/>
      <c r="K1129" s="662"/>
      <c r="L1129" s="662"/>
      <c r="M1129" s="662"/>
      <c r="N1129" s="662"/>
      <c r="O1129" s="662"/>
      <c r="P1129" s="675"/>
      <c r="Q1129" s="675"/>
      <c r="R1129" s="675"/>
      <c r="S1129" s="675"/>
      <c r="T1129" s="675"/>
      <c r="U1129" s="675"/>
      <c r="V1129" s="675"/>
      <c r="W1129" s="675"/>
      <c r="X1129" s="675"/>
      <c r="Y1129" s="664"/>
      <c r="Z1129" s="665"/>
      <c r="AA1129" s="665"/>
      <c r="AB1129" s="666"/>
      <c r="AC1129" s="676"/>
      <c r="AD1129" s="677"/>
      <c r="AE1129" s="677"/>
      <c r="AF1129" s="677"/>
      <c r="AG1129" s="677"/>
      <c r="AH1129" s="673"/>
      <c r="AI1129" s="673"/>
      <c r="AJ1129" s="673"/>
      <c r="AK1129" s="673"/>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60">
        <v>21</v>
      </c>
      <c r="B1130" s="660">
        <v>1</v>
      </c>
      <c r="C1130" s="684"/>
      <c r="D1130" s="684"/>
      <c r="E1130" s="273"/>
      <c r="F1130" s="273"/>
      <c r="G1130" s="273"/>
      <c r="H1130" s="273"/>
      <c r="I1130" s="273"/>
      <c r="J1130" s="662"/>
      <c r="K1130" s="662"/>
      <c r="L1130" s="662"/>
      <c r="M1130" s="662"/>
      <c r="N1130" s="662"/>
      <c r="O1130" s="662"/>
      <c r="P1130" s="675"/>
      <c r="Q1130" s="675"/>
      <c r="R1130" s="675"/>
      <c r="S1130" s="675"/>
      <c r="T1130" s="675"/>
      <c r="U1130" s="675"/>
      <c r="V1130" s="675"/>
      <c r="W1130" s="675"/>
      <c r="X1130" s="675"/>
      <c r="Y1130" s="664"/>
      <c r="Z1130" s="665"/>
      <c r="AA1130" s="665"/>
      <c r="AB1130" s="666"/>
      <c r="AC1130" s="676"/>
      <c r="AD1130" s="677"/>
      <c r="AE1130" s="677"/>
      <c r="AF1130" s="677"/>
      <c r="AG1130" s="677"/>
      <c r="AH1130" s="673"/>
      <c r="AI1130" s="673"/>
      <c r="AJ1130" s="673"/>
      <c r="AK1130" s="673"/>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60">
        <v>22</v>
      </c>
      <c r="B1131" s="660">
        <v>1</v>
      </c>
      <c r="C1131" s="684"/>
      <c r="D1131" s="684"/>
      <c r="E1131" s="273"/>
      <c r="F1131" s="273"/>
      <c r="G1131" s="273"/>
      <c r="H1131" s="273"/>
      <c r="I1131" s="273"/>
      <c r="J1131" s="662"/>
      <c r="K1131" s="662"/>
      <c r="L1131" s="662"/>
      <c r="M1131" s="662"/>
      <c r="N1131" s="662"/>
      <c r="O1131" s="662"/>
      <c r="P1131" s="675"/>
      <c r="Q1131" s="675"/>
      <c r="R1131" s="675"/>
      <c r="S1131" s="675"/>
      <c r="T1131" s="675"/>
      <c r="U1131" s="675"/>
      <c r="V1131" s="675"/>
      <c r="W1131" s="675"/>
      <c r="X1131" s="675"/>
      <c r="Y1131" s="664"/>
      <c r="Z1131" s="665"/>
      <c r="AA1131" s="665"/>
      <c r="AB1131" s="666"/>
      <c r="AC1131" s="676"/>
      <c r="AD1131" s="677"/>
      <c r="AE1131" s="677"/>
      <c r="AF1131" s="677"/>
      <c r="AG1131" s="677"/>
      <c r="AH1131" s="673"/>
      <c r="AI1131" s="673"/>
      <c r="AJ1131" s="673"/>
      <c r="AK1131" s="673"/>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60">
        <v>23</v>
      </c>
      <c r="B1132" s="660">
        <v>1</v>
      </c>
      <c r="C1132" s="684"/>
      <c r="D1132" s="684"/>
      <c r="E1132" s="273"/>
      <c r="F1132" s="273"/>
      <c r="G1132" s="273"/>
      <c r="H1132" s="273"/>
      <c r="I1132" s="273"/>
      <c r="J1132" s="662"/>
      <c r="K1132" s="662"/>
      <c r="L1132" s="662"/>
      <c r="M1132" s="662"/>
      <c r="N1132" s="662"/>
      <c r="O1132" s="662"/>
      <c r="P1132" s="675"/>
      <c r="Q1132" s="675"/>
      <c r="R1132" s="675"/>
      <c r="S1132" s="675"/>
      <c r="T1132" s="675"/>
      <c r="U1132" s="675"/>
      <c r="V1132" s="675"/>
      <c r="W1132" s="675"/>
      <c r="X1132" s="675"/>
      <c r="Y1132" s="664"/>
      <c r="Z1132" s="665"/>
      <c r="AA1132" s="665"/>
      <c r="AB1132" s="666"/>
      <c r="AC1132" s="676"/>
      <c r="AD1132" s="677"/>
      <c r="AE1132" s="677"/>
      <c r="AF1132" s="677"/>
      <c r="AG1132" s="677"/>
      <c r="AH1132" s="673"/>
      <c r="AI1132" s="673"/>
      <c r="AJ1132" s="673"/>
      <c r="AK1132" s="673"/>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60">
        <v>24</v>
      </c>
      <c r="B1133" s="660">
        <v>1</v>
      </c>
      <c r="C1133" s="684"/>
      <c r="D1133" s="684"/>
      <c r="E1133" s="273"/>
      <c r="F1133" s="273"/>
      <c r="G1133" s="273"/>
      <c r="H1133" s="273"/>
      <c r="I1133" s="273"/>
      <c r="J1133" s="662"/>
      <c r="K1133" s="662"/>
      <c r="L1133" s="662"/>
      <c r="M1133" s="662"/>
      <c r="N1133" s="662"/>
      <c r="O1133" s="662"/>
      <c r="P1133" s="675"/>
      <c r="Q1133" s="675"/>
      <c r="R1133" s="675"/>
      <c r="S1133" s="675"/>
      <c r="T1133" s="675"/>
      <c r="U1133" s="675"/>
      <c r="V1133" s="675"/>
      <c r="W1133" s="675"/>
      <c r="X1133" s="675"/>
      <c r="Y1133" s="664"/>
      <c r="Z1133" s="665"/>
      <c r="AA1133" s="665"/>
      <c r="AB1133" s="666"/>
      <c r="AC1133" s="676"/>
      <c r="AD1133" s="677"/>
      <c r="AE1133" s="677"/>
      <c r="AF1133" s="677"/>
      <c r="AG1133" s="677"/>
      <c r="AH1133" s="673"/>
      <c r="AI1133" s="673"/>
      <c r="AJ1133" s="673"/>
      <c r="AK1133" s="673"/>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60">
        <v>25</v>
      </c>
      <c r="B1134" s="660">
        <v>1</v>
      </c>
      <c r="C1134" s="684"/>
      <c r="D1134" s="684"/>
      <c r="E1134" s="273"/>
      <c r="F1134" s="273"/>
      <c r="G1134" s="273"/>
      <c r="H1134" s="273"/>
      <c r="I1134" s="273"/>
      <c r="J1134" s="662"/>
      <c r="K1134" s="662"/>
      <c r="L1134" s="662"/>
      <c r="M1134" s="662"/>
      <c r="N1134" s="662"/>
      <c r="O1134" s="662"/>
      <c r="P1134" s="675"/>
      <c r="Q1134" s="675"/>
      <c r="R1134" s="675"/>
      <c r="S1134" s="675"/>
      <c r="T1134" s="675"/>
      <c r="U1134" s="675"/>
      <c r="V1134" s="675"/>
      <c r="W1134" s="675"/>
      <c r="X1134" s="675"/>
      <c r="Y1134" s="664"/>
      <c r="Z1134" s="665"/>
      <c r="AA1134" s="665"/>
      <c r="AB1134" s="666"/>
      <c r="AC1134" s="676"/>
      <c r="AD1134" s="677"/>
      <c r="AE1134" s="677"/>
      <c r="AF1134" s="677"/>
      <c r="AG1134" s="677"/>
      <c r="AH1134" s="673"/>
      <c r="AI1134" s="673"/>
      <c r="AJ1134" s="673"/>
      <c r="AK1134" s="673"/>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60">
        <v>26</v>
      </c>
      <c r="B1135" s="660">
        <v>1</v>
      </c>
      <c r="C1135" s="684"/>
      <c r="D1135" s="684"/>
      <c r="E1135" s="273"/>
      <c r="F1135" s="273"/>
      <c r="G1135" s="273"/>
      <c r="H1135" s="273"/>
      <c r="I1135" s="273"/>
      <c r="J1135" s="662"/>
      <c r="K1135" s="662"/>
      <c r="L1135" s="662"/>
      <c r="M1135" s="662"/>
      <c r="N1135" s="662"/>
      <c r="O1135" s="662"/>
      <c r="P1135" s="675"/>
      <c r="Q1135" s="675"/>
      <c r="R1135" s="675"/>
      <c r="S1135" s="675"/>
      <c r="T1135" s="675"/>
      <c r="U1135" s="675"/>
      <c r="V1135" s="675"/>
      <c r="W1135" s="675"/>
      <c r="X1135" s="675"/>
      <c r="Y1135" s="664"/>
      <c r="Z1135" s="665"/>
      <c r="AA1135" s="665"/>
      <c r="AB1135" s="666"/>
      <c r="AC1135" s="676"/>
      <c r="AD1135" s="677"/>
      <c r="AE1135" s="677"/>
      <c r="AF1135" s="677"/>
      <c r="AG1135" s="677"/>
      <c r="AH1135" s="673"/>
      <c r="AI1135" s="673"/>
      <c r="AJ1135" s="673"/>
      <c r="AK1135" s="673"/>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60">
        <v>27</v>
      </c>
      <c r="B1136" s="660">
        <v>1</v>
      </c>
      <c r="C1136" s="684"/>
      <c r="D1136" s="684"/>
      <c r="E1136" s="273"/>
      <c r="F1136" s="273"/>
      <c r="G1136" s="273"/>
      <c r="H1136" s="273"/>
      <c r="I1136" s="273"/>
      <c r="J1136" s="662"/>
      <c r="K1136" s="662"/>
      <c r="L1136" s="662"/>
      <c r="M1136" s="662"/>
      <c r="N1136" s="662"/>
      <c r="O1136" s="662"/>
      <c r="P1136" s="675"/>
      <c r="Q1136" s="675"/>
      <c r="R1136" s="675"/>
      <c r="S1136" s="675"/>
      <c r="T1136" s="675"/>
      <c r="U1136" s="675"/>
      <c r="V1136" s="675"/>
      <c r="W1136" s="675"/>
      <c r="X1136" s="675"/>
      <c r="Y1136" s="664"/>
      <c r="Z1136" s="665"/>
      <c r="AA1136" s="665"/>
      <c r="AB1136" s="666"/>
      <c r="AC1136" s="676"/>
      <c r="AD1136" s="677"/>
      <c r="AE1136" s="677"/>
      <c r="AF1136" s="677"/>
      <c r="AG1136" s="677"/>
      <c r="AH1136" s="673"/>
      <c r="AI1136" s="673"/>
      <c r="AJ1136" s="673"/>
      <c r="AK1136" s="673"/>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60">
        <v>28</v>
      </c>
      <c r="B1137" s="660">
        <v>1</v>
      </c>
      <c r="C1137" s="684"/>
      <c r="D1137" s="684"/>
      <c r="E1137" s="273"/>
      <c r="F1137" s="273"/>
      <c r="G1137" s="273"/>
      <c r="H1137" s="273"/>
      <c r="I1137" s="273"/>
      <c r="J1137" s="662"/>
      <c r="K1137" s="662"/>
      <c r="L1137" s="662"/>
      <c r="M1137" s="662"/>
      <c r="N1137" s="662"/>
      <c r="O1137" s="662"/>
      <c r="P1137" s="675"/>
      <c r="Q1137" s="675"/>
      <c r="R1137" s="675"/>
      <c r="S1137" s="675"/>
      <c r="T1137" s="675"/>
      <c r="U1137" s="675"/>
      <c r="V1137" s="675"/>
      <c r="W1137" s="675"/>
      <c r="X1137" s="675"/>
      <c r="Y1137" s="664"/>
      <c r="Z1137" s="665"/>
      <c r="AA1137" s="665"/>
      <c r="AB1137" s="666"/>
      <c r="AC1137" s="676"/>
      <c r="AD1137" s="677"/>
      <c r="AE1137" s="677"/>
      <c r="AF1137" s="677"/>
      <c r="AG1137" s="677"/>
      <c r="AH1137" s="673"/>
      <c r="AI1137" s="673"/>
      <c r="AJ1137" s="673"/>
      <c r="AK1137" s="673"/>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60">
        <v>29</v>
      </c>
      <c r="B1138" s="660">
        <v>1</v>
      </c>
      <c r="C1138" s="684"/>
      <c r="D1138" s="684"/>
      <c r="E1138" s="273"/>
      <c r="F1138" s="273"/>
      <c r="G1138" s="273"/>
      <c r="H1138" s="273"/>
      <c r="I1138" s="273"/>
      <c r="J1138" s="662"/>
      <c r="K1138" s="662"/>
      <c r="L1138" s="662"/>
      <c r="M1138" s="662"/>
      <c r="N1138" s="662"/>
      <c r="O1138" s="662"/>
      <c r="P1138" s="675"/>
      <c r="Q1138" s="675"/>
      <c r="R1138" s="675"/>
      <c r="S1138" s="675"/>
      <c r="T1138" s="675"/>
      <c r="U1138" s="675"/>
      <c r="V1138" s="675"/>
      <c r="W1138" s="675"/>
      <c r="X1138" s="675"/>
      <c r="Y1138" s="664"/>
      <c r="Z1138" s="665"/>
      <c r="AA1138" s="665"/>
      <c r="AB1138" s="666"/>
      <c r="AC1138" s="676"/>
      <c r="AD1138" s="677"/>
      <c r="AE1138" s="677"/>
      <c r="AF1138" s="677"/>
      <c r="AG1138" s="677"/>
      <c r="AH1138" s="673"/>
      <c r="AI1138" s="673"/>
      <c r="AJ1138" s="673"/>
      <c r="AK1138" s="673"/>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60">
        <v>30</v>
      </c>
      <c r="B1139" s="660">
        <v>1</v>
      </c>
      <c r="C1139" s="684"/>
      <c r="D1139" s="684"/>
      <c r="E1139" s="273"/>
      <c r="F1139" s="273"/>
      <c r="G1139" s="273"/>
      <c r="H1139" s="273"/>
      <c r="I1139" s="273"/>
      <c r="J1139" s="662"/>
      <c r="K1139" s="662"/>
      <c r="L1139" s="662"/>
      <c r="M1139" s="662"/>
      <c r="N1139" s="662"/>
      <c r="O1139" s="662"/>
      <c r="P1139" s="675"/>
      <c r="Q1139" s="675"/>
      <c r="R1139" s="675"/>
      <c r="S1139" s="675"/>
      <c r="T1139" s="675"/>
      <c r="U1139" s="675"/>
      <c r="V1139" s="675"/>
      <c r="W1139" s="675"/>
      <c r="X1139" s="675"/>
      <c r="Y1139" s="664"/>
      <c r="Z1139" s="665"/>
      <c r="AA1139" s="665"/>
      <c r="AB1139" s="666"/>
      <c r="AC1139" s="676"/>
      <c r="AD1139" s="677"/>
      <c r="AE1139" s="677"/>
      <c r="AF1139" s="677"/>
      <c r="AG1139" s="677"/>
      <c r="AH1139" s="673"/>
      <c r="AI1139" s="673"/>
      <c r="AJ1139" s="673"/>
      <c r="AK1139" s="673"/>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cfRule type="expression" dxfId="2113" priority="14031">
      <formula>IF(RIGHT(TEXT(P14,"0.#"),1)=".",FALSE,TRUE)</formula>
    </cfRule>
    <cfRule type="expression" dxfId="2112" priority="14032">
      <formula>IF(RIGHT(TEXT(P14,"0.#"),1)=".",TRUE,FALSE)</formula>
    </cfRule>
  </conditionalFormatting>
  <conditionalFormatting sqref="AE32">
    <cfRule type="expression" dxfId="2111" priority="14021">
      <formula>IF(RIGHT(TEXT(AE32,"0.#"),1)=".",FALSE,TRUE)</formula>
    </cfRule>
    <cfRule type="expression" dxfId="2110" priority="14022">
      <formula>IF(RIGHT(TEXT(AE32,"0.#"),1)=".",TRUE,FALSE)</formula>
    </cfRule>
  </conditionalFormatting>
  <conditionalFormatting sqref="P18:AX18">
    <cfRule type="expression" dxfId="2109" priority="13907">
      <formula>IF(RIGHT(TEXT(P18,"0.#"),1)=".",FALSE,TRUE)</formula>
    </cfRule>
    <cfRule type="expression" dxfId="2108" priority="13908">
      <formula>IF(RIGHT(TEXT(P18,"0.#"),1)=".",TRUE,FALSE)</formula>
    </cfRule>
  </conditionalFormatting>
  <conditionalFormatting sqref="Y799">
    <cfRule type="expression" dxfId="2107" priority="13899">
      <formula>IF(RIGHT(TEXT(Y799,"0.#"),1)=".",FALSE,TRUE)</formula>
    </cfRule>
    <cfRule type="expression" dxfId="2106" priority="13900">
      <formula>IF(RIGHT(TEXT(Y799,"0.#"),1)=".",TRUE,FALSE)</formula>
    </cfRule>
  </conditionalFormatting>
  <conditionalFormatting sqref="Y830:Y837 Y828 Y817:Y824 Y815 Y804:Y811 Y802">
    <cfRule type="expression" dxfId="2105" priority="13681">
      <formula>IF(RIGHT(TEXT(Y802,"0.#"),1)=".",FALSE,TRUE)</formula>
    </cfRule>
    <cfRule type="expression" dxfId="2104" priority="13682">
      <formula>IF(RIGHT(TEXT(Y802,"0.#"),1)=".",TRUE,FALSE)</formula>
    </cfRule>
  </conditionalFormatting>
  <conditionalFormatting sqref="P15:AC17 P13:AC13 AR13:AX13 AR15:AX15">
    <cfRule type="expression" dxfId="2103" priority="13729">
      <formula>IF(RIGHT(TEXT(P13,"0.#"),1)=".",FALSE,TRUE)</formula>
    </cfRule>
    <cfRule type="expression" dxfId="2102" priority="13730">
      <formula>IF(RIGHT(TEXT(P13,"0.#"),1)=".",TRUE,FALSE)</formula>
    </cfRule>
  </conditionalFormatting>
  <conditionalFormatting sqref="P19:AC19">
    <cfRule type="expression" dxfId="2101" priority="13727">
      <formula>IF(RIGHT(TEXT(P19,"0.#"),1)=".",FALSE,TRUE)</formula>
    </cfRule>
    <cfRule type="expression" dxfId="2100" priority="13728">
      <formula>IF(RIGHT(TEXT(P19,"0.#"),1)=".",TRUE,FALSE)</formula>
    </cfRule>
  </conditionalFormatting>
  <conditionalFormatting sqref="AE101 AQ101">
    <cfRule type="expression" dxfId="2099" priority="13719">
      <formula>IF(RIGHT(TEXT(AE101,"0.#"),1)=".",FALSE,TRUE)</formula>
    </cfRule>
    <cfRule type="expression" dxfId="2098" priority="13720">
      <formula>IF(RIGHT(TEXT(AE101,"0.#"),1)=".",TRUE,FALSE)</formula>
    </cfRule>
  </conditionalFormatting>
  <conditionalFormatting sqref="Y793:Y798">
    <cfRule type="expression" dxfId="2097" priority="13705">
      <formula>IF(RIGHT(TEXT(Y793,"0.#"),1)=".",FALSE,TRUE)</formula>
    </cfRule>
    <cfRule type="expression" dxfId="2096" priority="13706">
      <formula>IF(RIGHT(TEXT(Y793,"0.#"),1)=".",TRUE,FALSE)</formula>
    </cfRule>
  </conditionalFormatting>
  <conditionalFormatting sqref="AU790">
    <cfRule type="expression" dxfId="2095" priority="13703">
      <formula>IF(RIGHT(TEXT(AU790,"0.#"),1)=".",FALSE,TRUE)</formula>
    </cfRule>
    <cfRule type="expression" dxfId="2094" priority="13704">
      <formula>IF(RIGHT(TEXT(AU790,"0.#"),1)=".",TRUE,FALSE)</formula>
    </cfRule>
  </conditionalFormatting>
  <conditionalFormatting sqref="AU799">
    <cfRule type="expression" dxfId="2093" priority="13701">
      <formula>IF(RIGHT(TEXT(AU799,"0.#"),1)=".",FALSE,TRUE)</formula>
    </cfRule>
    <cfRule type="expression" dxfId="2092" priority="13702">
      <formula>IF(RIGHT(TEXT(AU799,"0.#"),1)=".",TRUE,FALSE)</formula>
    </cfRule>
  </conditionalFormatting>
  <conditionalFormatting sqref="AU791:AU798 AU789">
    <cfRule type="expression" dxfId="2091" priority="13699">
      <formula>IF(RIGHT(TEXT(AU789,"0.#"),1)=".",FALSE,TRUE)</formula>
    </cfRule>
    <cfRule type="expression" dxfId="2090" priority="13700">
      <formula>IF(RIGHT(TEXT(AU789,"0.#"),1)=".",TRUE,FALSE)</formula>
    </cfRule>
  </conditionalFormatting>
  <conditionalFormatting sqref="Y829 Y816 Y803">
    <cfRule type="expression" dxfId="2089" priority="13685">
      <formula>IF(RIGHT(TEXT(Y803,"0.#"),1)=".",FALSE,TRUE)</formula>
    </cfRule>
    <cfRule type="expression" dxfId="2088" priority="13686">
      <formula>IF(RIGHT(TEXT(Y803,"0.#"),1)=".",TRUE,FALSE)</formula>
    </cfRule>
  </conditionalFormatting>
  <conditionalFormatting sqref="Y838 Y825 Y812">
    <cfRule type="expression" dxfId="2087" priority="13683">
      <formula>IF(RIGHT(TEXT(Y812,"0.#"),1)=".",FALSE,TRUE)</formula>
    </cfRule>
    <cfRule type="expression" dxfId="2086" priority="13684">
      <formula>IF(RIGHT(TEXT(Y812,"0.#"),1)=".",TRUE,FALSE)</formula>
    </cfRule>
  </conditionalFormatting>
  <conditionalFormatting sqref="AU829 AU816 AU803">
    <cfRule type="expression" dxfId="2085" priority="13679">
      <formula>IF(RIGHT(TEXT(AU803,"0.#"),1)=".",FALSE,TRUE)</formula>
    </cfRule>
    <cfRule type="expression" dxfId="2084" priority="13680">
      <formula>IF(RIGHT(TEXT(AU803,"0.#"),1)=".",TRUE,FALSE)</formula>
    </cfRule>
  </conditionalFormatting>
  <conditionalFormatting sqref="AU838 AU825 AU812">
    <cfRule type="expression" dxfId="2083" priority="13677">
      <formula>IF(RIGHT(TEXT(AU812,"0.#"),1)=".",FALSE,TRUE)</formula>
    </cfRule>
    <cfRule type="expression" dxfId="2082" priority="13678">
      <formula>IF(RIGHT(TEXT(AU812,"0.#"),1)=".",TRUE,FALSE)</formula>
    </cfRule>
  </conditionalFormatting>
  <conditionalFormatting sqref="AU830:AU837 AU828 AU817:AU824 AU815 AU804:AU811 AU802">
    <cfRule type="expression" dxfId="2081" priority="13675">
      <formula>IF(RIGHT(TEXT(AU802,"0.#"),1)=".",FALSE,TRUE)</formula>
    </cfRule>
    <cfRule type="expression" dxfId="2080" priority="13676">
      <formula>IF(RIGHT(TEXT(AU802,"0.#"),1)=".",TRUE,FALSE)</formula>
    </cfRule>
  </conditionalFormatting>
  <conditionalFormatting sqref="AM87">
    <cfRule type="expression" dxfId="2079" priority="13329">
      <formula>IF(RIGHT(TEXT(AM87,"0.#"),1)=".",FALSE,TRUE)</formula>
    </cfRule>
    <cfRule type="expression" dxfId="2078" priority="13330">
      <formula>IF(RIGHT(TEXT(AM87,"0.#"),1)=".",TRUE,FALSE)</formula>
    </cfRule>
  </conditionalFormatting>
  <conditionalFormatting sqref="AE55">
    <cfRule type="expression" dxfId="2077" priority="13397">
      <formula>IF(RIGHT(TEXT(AE55,"0.#"),1)=".",FALSE,TRUE)</formula>
    </cfRule>
    <cfRule type="expression" dxfId="2076" priority="13398">
      <formula>IF(RIGHT(TEXT(AE55,"0.#"),1)=".",TRUE,FALSE)</formula>
    </cfRule>
  </conditionalFormatting>
  <conditionalFormatting sqref="AI55">
    <cfRule type="expression" dxfId="2075" priority="13395">
      <formula>IF(RIGHT(TEXT(AI55,"0.#"),1)=".",FALSE,TRUE)</formula>
    </cfRule>
    <cfRule type="expression" dxfId="2074" priority="13396">
      <formula>IF(RIGHT(TEXT(AI55,"0.#"),1)=".",TRUE,FALSE)</formula>
    </cfRule>
  </conditionalFormatting>
  <conditionalFormatting sqref="AE33">
    <cfRule type="expression" dxfId="2073" priority="13489">
      <formula>IF(RIGHT(TEXT(AE33,"0.#"),1)=".",FALSE,TRUE)</formula>
    </cfRule>
    <cfRule type="expression" dxfId="2072" priority="13490">
      <formula>IF(RIGHT(TEXT(AE33,"0.#"),1)=".",TRUE,FALSE)</formula>
    </cfRule>
  </conditionalFormatting>
  <conditionalFormatting sqref="AE34">
    <cfRule type="expression" dxfId="2071" priority="13487">
      <formula>IF(RIGHT(TEXT(AE34,"0.#"),1)=".",FALSE,TRUE)</formula>
    </cfRule>
    <cfRule type="expression" dxfId="2070" priority="13488">
      <formula>IF(RIGHT(TEXT(AE34,"0.#"),1)=".",TRUE,FALSE)</formula>
    </cfRule>
  </conditionalFormatting>
  <conditionalFormatting sqref="AI34">
    <cfRule type="expression" dxfId="2069" priority="13485">
      <formula>IF(RIGHT(TEXT(AI34,"0.#"),1)=".",FALSE,TRUE)</formula>
    </cfRule>
    <cfRule type="expression" dxfId="2068" priority="13486">
      <formula>IF(RIGHT(TEXT(AI34,"0.#"),1)=".",TRUE,FALSE)</formula>
    </cfRule>
  </conditionalFormatting>
  <conditionalFormatting sqref="AI33">
    <cfRule type="expression" dxfId="2067" priority="13483">
      <formula>IF(RIGHT(TEXT(AI33,"0.#"),1)=".",FALSE,TRUE)</formula>
    </cfRule>
    <cfRule type="expression" dxfId="2066" priority="13484">
      <formula>IF(RIGHT(TEXT(AI33,"0.#"),1)=".",TRUE,FALSE)</formula>
    </cfRule>
  </conditionalFormatting>
  <conditionalFormatting sqref="AI32">
    <cfRule type="expression" dxfId="2065" priority="13481">
      <formula>IF(RIGHT(TEXT(AI32,"0.#"),1)=".",FALSE,TRUE)</formula>
    </cfRule>
    <cfRule type="expression" dxfId="2064" priority="13482">
      <formula>IF(RIGHT(TEXT(AI32,"0.#"),1)=".",TRUE,FALSE)</formula>
    </cfRule>
  </conditionalFormatting>
  <conditionalFormatting sqref="AQ32:AQ34">
    <cfRule type="expression" dxfId="2063" priority="13469">
      <formula>IF(RIGHT(TEXT(AQ32,"0.#"),1)=".",FALSE,TRUE)</formula>
    </cfRule>
    <cfRule type="expression" dxfId="2062" priority="13470">
      <formula>IF(RIGHT(TEXT(AQ32,"0.#"),1)=".",TRUE,FALSE)</formula>
    </cfRule>
  </conditionalFormatting>
  <conditionalFormatting sqref="AU32:AU34">
    <cfRule type="expression" dxfId="2061" priority="13467">
      <formula>IF(RIGHT(TEXT(AU32,"0.#"),1)=".",FALSE,TRUE)</formula>
    </cfRule>
    <cfRule type="expression" dxfId="2060" priority="13468">
      <formula>IF(RIGHT(TEXT(AU32,"0.#"),1)=".",TRUE,FALSE)</formula>
    </cfRule>
  </conditionalFormatting>
  <conditionalFormatting sqref="AE53">
    <cfRule type="expression" dxfId="2059" priority="13401">
      <formula>IF(RIGHT(TEXT(AE53,"0.#"),1)=".",FALSE,TRUE)</formula>
    </cfRule>
    <cfRule type="expression" dxfId="2058" priority="13402">
      <formula>IF(RIGHT(TEXT(AE53,"0.#"),1)=".",TRUE,FALSE)</formula>
    </cfRule>
  </conditionalFormatting>
  <conditionalFormatting sqref="AE54">
    <cfRule type="expression" dxfId="2057" priority="13399">
      <formula>IF(RIGHT(TEXT(AE54,"0.#"),1)=".",FALSE,TRUE)</formula>
    </cfRule>
    <cfRule type="expression" dxfId="2056" priority="13400">
      <formula>IF(RIGHT(TEXT(AE54,"0.#"),1)=".",TRUE,FALSE)</formula>
    </cfRule>
  </conditionalFormatting>
  <conditionalFormatting sqref="AI54">
    <cfRule type="expression" dxfId="2055" priority="13393">
      <formula>IF(RIGHT(TEXT(AI54,"0.#"),1)=".",FALSE,TRUE)</formula>
    </cfRule>
    <cfRule type="expression" dxfId="2054" priority="13394">
      <formula>IF(RIGHT(TEXT(AI54,"0.#"),1)=".",TRUE,FALSE)</formula>
    </cfRule>
  </conditionalFormatting>
  <conditionalFormatting sqref="AI53">
    <cfRule type="expression" dxfId="2053" priority="13391">
      <formula>IF(RIGHT(TEXT(AI53,"0.#"),1)=".",FALSE,TRUE)</formula>
    </cfRule>
    <cfRule type="expression" dxfId="2052" priority="13392">
      <formula>IF(RIGHT(TEXT(AI53,"0.#"),1)=".",TRUE,FALSE)</formula>
    </cfRule>
  </conditionalFormatting>
  <conditionalFormatting sqref="AM53">
    <cfRule type="expression" dxfId="2051" priority="13389">
      <formula>IF(RIGHT(TEXT(AM53,"0.#"),1)=".",FALSE,TRUE)</formula>
    </cfRule>
    <cfRule type="expression" dxfId="2050" priority="13390">
      <formula>IF(RIGHT(TEXT(AM53,"0.#"),1)=".",TRUE,FALSE)</formula>
    </cfRule>
  </conditionalFormatting>
  <conditionalFormatting sqref="AM54">
    <cfRule type="expression" dxfId="2049" priority="13387">
      <formula>IF(RIGHT(TEXT(AM54,"0.#"),1)=".",FALSE,TRUE)</formula>
    </cfRule>
    <cfRule type="expression" dxfId="2048" priority="13388">
      <formula>IF(RIGHT(TEXT(AM54,"0.#"),1)=".",TRUE,FALSE)</formula>
    </cfRule>
  </conditionalFormatting>
  <conditionalFormatting sqref="AM55">
    <cfRule type="expression" dxfId="2047" priority="13385">
      <formula>IF(RIGHT(TEXT(AM55,"0.#"),1)=".",FALSE,TRUE)</formula>
    </cfRule>
    <cfRule type="expression" dxfId="2046" priority="13386">
      <formula>IF(RIGHT(TEXT(AM55,"0.#"),1)=".",TRUE,FALSE)</formula>
    </cfRule>
  </conditionalFormatting>
  <conditionalFormatting sqref="AE60">
    <cfRule type="expression" dxfId="2045" priority="13371">
      <formula>IF(RIGHT(TEXT(AE60,"0.#"),1)=".",FALSE,TRUE)</formula>
    </cfRule>
    <cfRule type="expression" dxfId="2044" priority="13372">
      <formula>IF(RIGHT(TEXT(AE60,"0.#"),1)=".",TRUE,FALSE)</formula>
    </cfRule>
  </conditionalFormatting>
  <conditionalFormatting sqref="AE61">
    <cfRule type="expression" dxfId="2043" priority="13369">
      <formula>IF(RIGHT(TEXT(AE61,"0.#"),1)=".",FALSE,TRUE)</formula>
    </cfRule>
    <cfRule type="expression" dxfId="2042" priority="13370">
      <formula>IF(RIGHT(TEXT(AE61,"0.#"),1)=".",TRUE,FALSE)</formula>
    </cfRule>
  </conditionalFormatting>
  <conditionalFormatting sqref="AE62">
    <cfRule type="expression" dxfId="2041" priority="13367">
      <formula>IF(RIGHT(TEXT(AE62,"0.#"),1)=".",FALSE,TRUE)</formula>
    </cfRule>
    <cfRule type="expression" dxfId="2040" priority="13368">
      <formula>IF(RIGHT(TEXT(AE62,"0.#"),1)=".",TRUE,FALSE)</formula>
    </cfRule>
  </conditionalFormatting>
  <conditionalFormatting sqref="AI62">
    <cfRule type="expression" dxfId="2039" priority="13365">
      <formula>IF(RIGHT(TEXT(AI62,"0.#"),1)=".",FALSE,TRUE)</formula>
    </cfRule>
    <cfRule type="expression" dxfId="2038" priority="13366">
      <formula>IF(RIGHT(TEXT(AI62,"0.#"),1)=".",TRUE,FALSE)</formula>
    </cfRule>
  </conditionalFormatting>
  <conditionalFormatting sqref="AI61">
    <cfRule type="expression" dxfId="2037" priority="13363">
      <formula>IF(RIGHT(TEXT(AI61,"0.#"),1)=".",FALSE,TRUE)</formula>
    </cfRule>
    <cfRule type="expression" dxfId="2036" priority="13364">
      <formula>IF(RIGHT(TEXT(AI61,"0.#"),1)=".",TRUE,FALSE)</formula>
    </cfRule>
  </conditionalFormatting>
  <conditionalFormatting sqref="AI60">
    <cfRule type="expression" dxfId="2035" priority="13361">
      <formula>IF(RIGHT(TEXT(AI60,"0.#"),1)=".",FALSE,TRUE)</formula>
    </cfRule>
    <cfRule type="expression" dxfId="2034" priority="13362">
      <formula>IF(RIGHT(TEXT(AI60,"0.#"),1)=".",TRUE,FALSE)</formula>
    </cfRule>
  </conditionalFormatting>
  <conditionalFormatting sqref="AM60">
    <cfRule type="expression" dxfId="2033" priority="13359">
      <formula>IF(RIGHT(TEXT(AM60,"0.#"),1)=".",FALSE,TRUE)</formula>
    </cfRule>
    <cfRule type="expression" dxfId="2032" priority="13360">
      <formula>IF(RIGHT(TEXT(AM60,"0.#"),1)=".",TRUE,FALSE)</formula>
    </cfRule>
  </conditionalFormatting>
  <conditionalFormatting sqref="AM61">
    <cfRule type="expression" dxfId="2031" priority="13357">
      <formula>IF(RIGHT(TEXT(AM61,"0.#"),1)=".",FALSE,TRUE)</formula>
    </cfRule>
    <cfRule type="expression" dxfId="2030" priority="13358">
      <formula>IF(RIGHT(TEXT(AM61,"0.#"),1)=".",TRUE,FALSE)</formula>
    </cfRule>
  </conditionalFormatting>
  <conditionalFormatting sqref="AM62">
    <cfRule type="expression" dxfId="2029" priority="13355">
      <formula>IF(RIGHT(TEXT(AM62,"0.#"),1)=".",FALSE,TRUE)</formula>
    </cfRule>
    <cfRule type="expression" dxfId="2028" priority="13356">
      <formula>IF(RIGHT(TEXT(AM62,"0.#"),1)=".",TRUE,FALSE)</formula>
    </cfRule>
  </conditionalFormatting>
  <conditionalFormatting sqref="AE87">
    <cfRule type="expression" dxfId="2027" priority="13341">
      <formula>IF(RIGHT(TEXT(AE87,"0.#"),1)=".",FALSE,TRUE)</formula>
    </cfRule>
    <cfRule type="expression" dxfId="2026" priority="13342">
      <formula>IF(RIGHT(TEXT(AE87,"0.#"),1)=".",TRUE,FALSE)</formula>
    </cfRule>
  </conditionalFormatting>
  <conditionalFormatting sqref="AE88">
    <cfRule type="expression" dxfId="2025" priority="13339">
      <formula>IF(RIGHT(TEXT(AE88,"0.#"),1)=".",FALSE,TRUE)</formula>
    </cfRule>
    <cfRule type="expression" dxfId="2024" priority="13340">
      <formula>IF(RIGHT(TEXT(AE88,"0.#"),1)=".",TRUE,FALSE)</formula>
    </cfRule>
  </conditionalFormatting>
  <conditionalFormatting sqref="AE89">
    <cfRule type="expression" dxfId="2023" priority="13337">
      <formula>IF(RIGHT(TEXT(AE89,"0.#"),1)=".",FALSE,TRUE)</formula>
    </cfRule>
    <cfRule type="expression" dxfId="2022" priority="13338">
      <formula>IF(RIGHT(TEXT(AE89,"0.#"),1)=".",TRUE,FALSE)</formula>
    </cfRule>
  </conditionalFormatting>
  <conditionalFormatting sqref="AI89">
    <cfRule type="expression" dxfId="2021" priority="13335">
      <formula>IF(RIGHT(TEXT(AI89,"0.#"),1)=".",FALSE,TRUE)</formula>
    </cfRule>
    <cfRule type="expression" dxfId="2020" priority="13336">
      <formula>IF(RIGHT(TEXT(AI89,"0.#"),1)=".",TRUE,FALSE)</formula>
    </cfRule>
  </conditionalFormatting>
  <conditionalFormatting sqref="AI88">
    <cfRule type="expression" dxfId="2019" priority="13333">
      <formula>IF(RIGHT(TEXT(AI88,"0.#"),1)=".",FALSE,TRUE)</formula>
    </cfRule>
    <cfRule type="expression" dxfId="2018" priority="13334">
      <formula>IF(RIGHT(TEXT(AI88,"0.#"),1)=".",TRUE,FALSE)</formula>
    </cfRule>
  </conditionalFormatting>
  <conditionalFormatting sqref="AI87">
    <cfRule type="expression" dxfId="2017" priority="13331">
      <formula>IF(RIGHT(TEXT(AI87,"0.#"),1)=".",FALSE,TRUE)</formula>
    </cfRule>
    <cfRule type="expression" dxfId="2016" priority="13332">
      <formula>IF(RIGHT(TEXT(AI87,"0.#"),1)=".",TRUE,FALSE)</formula>
    </cfRule>
  </conditionalFormatting>
  <conditionalFormatting sqref="AM88">
    <cfRule type="expression" dxfId="2015" priority="13327">
      <formula>IF(RIGHT(TEXT(AM88,"0.#"),1)=".",FALSE,TRUE)</formula>
    </cfRule>
    <cfRule type="expression" dxfId="2014" priority="13328">
      <formula>IF(RIGHT(TEXT(AM88,"0.#"),1)=".",TRUE,FALSE)</formula>
    </cfRule>
  </conditionalFormatting>
  <conditionalFormatting sqref="AM89">
    <cfRule type="expression" dxfId="2013" priority="13325">
      <formula>IF(RIGHT(TEXT(AM89,"0.#"),1)=".",FALSE,TRUE)</formula>
    </cfRule>
    <cfRule type="expression" dxfId="2012" priority="13326">
      <formula>IF(RIGHT(TEXT(AM89,"0.#"),1)=".",TRUE,FALSE)</formula>
    </cfRule>
  </conditionalFormatting>
  <conditionalFormatting sqref="AE92">
    <cfRule type="expression" dxfId="2011" priority="13311">
      <formula>IF(RIGHT(TEXT(AE92,"0.#"),1)=".",FALSE,TRUE)</formula>
    </cfRule>
    <cfRule type="expression" dxfId="2010" priority="13312">
      <formula>IF(RIGHT(TEXT(AE92,"0.#"),1)=".",TRUE,FALSE)</formula>
    </cfRule>
  </conditionalFormatting>
  <conditionalFormatting sqref="AE93">
    <cfRule type="expression" dxfId="2009" priority="13309">
      <formula>IF(RIGHT(TEXT(AE93,"0.#"),1)=".",FALSE,TRUE)</formula>
    </cfRule>
    <cfRule type="expression" dxfId="2008" priority="13310">
      <formula>IF(RIGHT(TEXT(AE93,"0.#"),1)=".",TRUE,FALSE)</formula>
    </cfRule>
  </conditionalFormatting>
  <conditionalFormatting sqref="AE94">
    <cfRule type="expression" dxfId="2007" priority="13307">
      <formula>IF(RIGHT(TEXT(AE94,"0.#"),1)=".",FALSE,TRUE)</formula>
    </cfRule>
    <cfRule type="expression" dxfId="2006" priority="13308">
      <formula>IF(RIGHT(TEXT(AE94,"0.#"),1)=".",TRUE,FALSE)</formula>
    </cfRule>
  </conditionalFormatting>
  <conditionalFormatting sqref="AI94">
    <cfRule type="expression" dxfId="2005" priority="13305">
      <formula>IF(RIGHT(TEXT(AI94,"0.#"),1)=".",FALSE,TRUE)</formula>
    </cfRule>
    <cfRule type="expression" dxfId="2004" priority="13306">
      <formula>IF(RIGHT(TEXT(AI94,"0.#"),1)=".",TRUE,FALSE)</formula>
    </cfRule>
  </conditionalFormatting>
  <conditionalFormatting sqref="AI93">
    <cfRule type="expression" dxfId="2003" priority="13303">
      <formula>IF(RIGHT(TEXT(AI93,"0.#"),1)=".",FALSE,TRUE)</formula>
    </cfRule>
    <cfRule type="expression" dxfId="2002" priority="13304">
      <formula>IF(RIGHT(TEXT(AI93,"0.#"),1)=".",TRUE,FALSE)</formula>
    </cfRule>
  </conditionalFormatting>
  <conditionalFormatting sqref="AI92">
    <cfRule type="expression" dxfId="2001" priority="13301">
      <formula>IF(RIGHT(TEXT(AI92,"0.#"),1)=".",FALSE,TRUE)</formula>
    </cfRule>
    <cfRule type="expression" dxfId="2000" priority="13302">
      <formula>IF(RIGHT(TEXT(AI92,"0.#"),1)=".",TRUE,FALSE)</formula>
    </cfRule>
  </conditionalFormatting>
  <conditionalFormatting sqref="AM92">
    <cfRule type="expression" dxfId="1999" priority="13299">
      <formula>IF(RIGHT(TEXT(AM92,"0.#"),1)=".",FALSE,TRUE)</formula>
    </cfRule>
    <cfRule type="expression" dxfId="1998" priority="13300">
      <formula>IF(RIGHT(TEXT(AM92,"0.#"),1)=".",TRUE,FALSE)</formula>
    </cfRule>
  </conditionalFormatting>
  <conditionalFormatting sqref="AM93">
    <cfRule type="expression" dxfId="1997" priority="13297">
      <formula>IF(RIGHT(TEXT(AM93,"0.#"),1)=".",FALSE,TRUE)</formula>
    </cfRule>
    <cfRule type="expression" dxfId="1996" priority="13298">
      <formula>IF(RIGHT(TEXT(AM93,"0.#"),1)=".",TRUE,FALSE)</formula>
    </cfRule>
  </conditionalFormatting>
  <conditionalFormatting sqref="AM94">
    <cfRule type="expression" dxfId="1995" priority="13295">
      <formula>IF(RIGHT(TEXT(AM94,"0.#"),1)=".",FALSE,TRUE)</formula>
    </cfRule>
    <cfRule type="expression" dxfId="1994" priority="13296">
      <formula>IF(RIGHT(TEXT(AM94,"0.#"),1)=".",TRUE,FALSE)</formula>
    </cfRule>
  </conditionalFormatting>
  <conditionalFormatting sqref="AE97">
    <cfRule type="expression" dxfId="1993" priority="13281">
      <formula>IF(RIGHT(TEXT(AE97,"0.#"),1)=".",FALSE,TRUE)</formula>
    </cfRule>
    <cfRule type="expression" dxfId="1992" priority="13282">
      <formula>IF(RIGHT(TEXT(AE97,"0.#"),1)=".",TRUE,FALSE)</formula>
    </cfRule>
  </conditionalFormatting>
  <conditionalFormatting sqref="AE98">
    <cfRule type="expression" dxfId="1991" priority="13279">
      <formula>IF(RIGHT(TEXT(AE98,"0.#"),1)=".",FALSE,TRUE)</formula>
    </cfRule>
    <cfRule type="expression" dxfId="1990" priority="13280">
      <formula>IF(RIGHT(TEXT(AE98,"0.#"),1)=".",TRUE,FALSE)</formula>
    </cfRule>
  </conditionalFormatting>
  <conditionalFormatting sqref="AE99">
    <cfRule type="expression" dxfId="1989" priority="13277">
      <formula>IF(RIGHT(TEXT(AE99,"0.#"),1)=".",FALSE,TRUE)</formula>
    </cfRule>
    <cfRule type="expression" dxfId="1988" priority="13278">
      <formula>IF(RIGHT(TEXT(AE99,"0.#"),1)=".",TRUE,FALSE)</formula>
    </cfRule>
  </conditionalFormatting>
  <conditionalFormatting sqref="AI99">
    <cfRule type="expression" dxfId="1987" priority="13275">
      <formula>IF(RIGHT(TEXT(AI99,"0.#"),1)=".",FALSE,TRUE)</formula>
    </cfRule>
    <cfRule type="expression" dxfId="1986" priority="13276">
      <formula>IF(RIGHT(TEXT(AI99,"0.#"),1)=".",TRUE,FALSE)</formula>
    </cfRule>
  </conditionalFormatting>
  <conditionalFormatting sqref="AI98">
    <cfRule type="expression" dxfId="1985" priority="13273">
      <formula>IF(RIGHT(TEXT(AI98,"0.#"),1)=".",FALSE,TRUE)</formula>
    </cfRule>
    <cfRule type="expression" dxfId="1984" priority="13274">
      <formula>IF(RIGHT(TEXT(AI98,"0.#"),1)=".",TRUE,FALSE)</formula>
    </cfRule>
  </conditionalFormatting>
  <conditionalFormatting sqref="AI97">
    <cfRule type="expression" dxfId="1983" priority="13271">
      <formula>IF(RIGHT(TEXT(AI97,"0.#"),1)=".",FALSE,TRUE)</formula>
    </cfRule>
    <cfRule type="expression" dxfId="1982" priority="13272">
      <formula>IF(RIGHT(TEXT(AI97,"0.#"),1)=".",TRUE,FALSE)</formula>
    </cfRule>
  </conditionalFormatting>
  <conditionalFormatting sqref="AM97">
    <cfRule type="expression" dxfId="1981" priority="13269">
      <formula>IF(RIGHT(TEXT(AM97,"0.#"),1)=".",FALSE,TRUE)</formula>
    </cfRule>
    <cfRule type="expression" dxfId="1980" priority="13270">
      <formula>IF(RIGHT(TEXT(AM97,"0.#"),1)=".",TRUE,FALSE)</formula>
    </cfRule>
  </conditionalFormatting>
  <conditionalFormatting sqref="AM98">
    <cfRule type="expression" dxfId="1979" priority="13267">
      <formula>IF(RIGHT(TEXT(AM98,"0.#"),1)=".",FALSE,TRUE)</formula>
    </cfRule>
    <cfRule type="expression" dxfId="1978" priority="13268">
      <formula>IF(RIGHT(TEXT(AM98,"0.#"),1)=".",TRUE,FALSE)</formula>
    </cfRule>
  </conditionalFormatting>
  <conditionalFormatting sqref="AM99">
    <cfRule type="expression" dxfId="1977" priority="13265">
      <formula>IF(RIGHT(TEXT(AM99,"0.#"),1)=".",FALSE,TRUE)</formula>
    </cfRule>
    <cfRule type="expression" dxfId="1976" priority="13266">
      <formula>IF(RIGHT(TEXT(AM99,"0.#"),1)=".",TRUE,FALSE)</formula>
    </cfRule>
  </conditionalFormatting>
  <conditionalFormatting sqref="AI101">
    <cfRule type="expression" dxfId="1975" priority="13251">
      <formula>IF(RIGHT(TEXT(AI101,"0.#"),1)=".",FALSE,TRUE)</formula>
    </cfRule>
    <cfRule type="expression" dxfId="1974" priority="13252">
      <formula>IF(RIGHT(TEXT(AI101,"0.#"),1)=".",TRUE,FALSE)</formula>
    </cfRule>
  </conditionalFormatting>
  <conditionalFormatting sqref="AM101">
    <cfRule type="expression" dxfId="1973" priority="13249">
      <formula>IF(RIGHT(TEXT(AM101,"0.#"),1)=".",FALSE,TRUE)</formula>
    </cfRule>
    <cfRule type="expression" dxfId="1972" priority="13250">
      <formula>IF(RIGHT(TEXT(AM101,"0.#"),1)=".",TRUE,FALSE)</formula>
    </cfRule>
  </conditionalFormatting>
  <conditionalFormatting sqref="AE102">
    <cfRule type="expression" dxfId="1971" priority="13247">
      <formula>IF(RIGHT(TEXT(AE102,"0.#"),1)=".",FALSE,TRUE)</formula>
    </cfRule>
    <cfRule type="expression" dxfId="1970" priority="13248">
      <formula>IF(RIGHT(TEXT(AE102,"0.#"),1)=".",TRUE,FALSE)</formula>
    </cfRule>
  </conditionalFormatting>
  <conditionalFormatting sqref="AI102">
    <cfRule type="expression" dxfId="1969" priority="13245">
      <formula>IF(RIGHT(TEXT(AI102,"0.#"),1)=".",FALSE,TRUE)</formula>
    </cfRule>
    <cfRule type="expression" dxfId="1968" priority="13246">
      <formula>IF(RIGHT(TEXT(AI102,"0.#"),1)=".",TRUE,FALSE)</formula>
    </cfRule>
  </conditionalFormatting>
  <conditionalFormatting sqref="AM102">
    <cfRule type="expression" dxfId="1967" priority="13243">
      <formula>IF(RIGHT(TEXT(AM102,"0.#"),1)=".",FALSE,TRUE)</formula>
    </cfRule>
    <cfRule type="expression" dxfId="1966" priority="13244">
      <formula>IF(RIGHT(TEXT(AM102,"0.#"),1)=".",TRUE,FALSE)</formula>
    </cfRule>
  </conditionalFormatting>
  <conditionalFormatting sqref="AQ102">
    <cfRule type="expression" dxfId="1965" priority="13241">
      <formula>IF(RIGHT(TEXT(AQ102,"0.#"),1)=".",FALSE,TRUE)</formula>
    </cfRule>
    <cfRule type="expression" dxfId="1964" priority="13242">
      <formula>IF(RIGHT(TEXT(AQ102,"0.#"),1)=".",TRUE,FALSE)</formula>
    </cfRule>
  </conditionalFormatting>
  <conditionalFormatting sqref="AE104">
    <cfRule type="expression" dxfId="1963" priority="13239">
      <formula>IF(RIGHT(TEXT(AE104,"0.#"),1)=".",FALSE,TRUE)</formula>
    </cfRule>
    <cfRule type="expression" dxfId="1962" priority="13240">
      <formula>IF(RIGHT(TEXT(AE104,"0.#"),1)=".",TRUE,FALSE)</formula>
    </cfRule>
  </conditionalFormatting>
  <conditionalFormatting sqref="AI104">
    <cfRule type="expression" dxfId="1961" priority="13237">
      <formula>IF(RIGHT(TEXT(AI104,"0.#"),1)=".",FALSE,TRUE)</formula>
    </cfRule>
    <cfRule type="expression" dxfId="1960" priority="13238">
      <formula>IF(RIGHT(TEXT(AI104,"0.#"),1)=".",TRUE,FALSE)</formula>
    </cfRule>
  </conditionalFormatting>
  <conditionalFormatting sqref="AM104">
    <cfRule type="expression" dxfId="1959" priority="13235">
      <formula>IF(RIGHT(TEXT(AM104,"0.#"),1)=".",FALSE,TRUE)</formula>
    </cfRule>
    <cfRule type="expression" dxfId="1958" priority="13236">
      <formula>IF(RIGHT(TEXT(AM104,"0.#"),1)=".",TRUE,FALSE)</formula>
    </cfRule>
  </conditionalFormatting>
  <conditionalFormatting sqref="AE105">
    <cfRule type="expression" dxfId="1957" priority="13233">
      <formula>IF(RIGHT(TEXT(AE105,"0.#"),1)=".",FALSE,TRUE)</formula>
    </cfRule>
    <cfRule type="expression" dxfId="1956" priority="13234">
      <formula>IF(RIGHT(TEXT(AE105,"0.#"),1)=".",TRUE,FALSE)</formula>
    </cfRule>
  </conditionalFormatting>
  <conditionalFormatting sqref="AI105">
    <cfRule type="expression" dxfId="1955" priority="13231">
      <formula>IF(RIGHT(TEXT(AI105,"0.#"),1)=".",FALSE,TRUE)</formula>
    </cfRule>
    <cfRule type="expression" dxfId="1954" priority="13232">
      <formula>IF(RIGHT(TEXT(AI105,"0.#"),1)=".",TRUE,FALSE)</formula>
    </cfRule>
  </conditionalFormatting>
  <conditionalFormatting sqref="AM105">
    <cfRule type="expression" dxfId="1953" priority="13229">
      <formula>IF(RIGHT(TEXT(AM105,"0.#"),1)=".",FALSE,TRUE)</formula>
    </cfRule>
    <cfRule type="expression" dxfId="1952" priority="13230">
      <formula>IF(RIGHT(TEXT(AM105,"0.#"),1)=".",TRUE,FALSE)</formula>
    </cfRule>
  </conditionalFormatting>
  <conditionalFormatting sqref="AE107">
    <cfRule type="expression" dxfId="1951" priority="13225">
      <formula>IF(RIGHT(TEXT(AE107,"0.#"),1)=".",FALSE,TRUE)</formula>
    </cfRule>
    <cfRule type="expression" dxfId="1950" priority="13226">
      <formula>IF(RIGHT(TEXT(AE107,"0.#"),1)=".",TRUE,FALSE)</formula>
    </cfRule>
  </conditionalFormatting>
  <conditionalFormatting sqref="AI107">
    <cfRule type="expression" dxfId="1949" priority="13223">
      <formula>IF(RIGHT(TEXT(AI107,"0.#"),1)=".",FALSE,TRUE)</formula>
    </cfRule>
    <cfRule type="expression" dxfId="1948" priority="13224">
      <formula>IF(RIGHT(TEXT(AI107,"0.#"),1)=".",TRUE,FALSE)</formula>
    </cfRule>
  </conditionalFormatting>
  <conditionalFormatting sqref="AM107">
    <cfRule type="expression" dxfId="1947" priority="13221">
      <formula>IF(RIGHT(TEXT(AM107,"0.#"),1)=".",FALSE,TRUE)</formula>
    </cfRule>
    <cfRule type="expression" dxfId="1946" priority="13222">
      <formula>IF(RIGHT(TEXT(AM107,"0.#"),1)=".",TRUE,FALSE)</formula>
    </cfRule>
  </conditionalFormatting>
  <conditionalFormatting sqref="AE108">
    <cfRule type="expression" dxfId="1945" priority="13219">
      <formula>IF(RIGHT(TEXT(AE108,"0.#"),1)=".",FALSE,TRUE)</formula>
    </cfRule>
    <cfRule type="expression" dxfId="1944" priority="13220">
      <formula>IF(RIGHT(TEXT(AE108,"0.#"),1)=".",TRUE,FALSE)</formula>
    </cfRule>
  </conditionalFormatting>
  <conditionalFormatting sqref="AI108">
    <cfRule type="expression" dxfId="1943" priority="13217">
      <formula>IF(RIGHT(TEXT(AI108,"0.#"),1)=".",FALSE,TRUE)</formula>
    </cfRule>
    <cfRule type="expression" dxfId="1942" priority="13218">
      <formula>IF(RIGHT(TEXT(AI108,"0.#"),1)=".",TRUE,FALSE)</formula>
    </cfRule>
  </conditionalFormatting>
  <conditionalFormatting sqref="AM108">
    <cfRule type="expression" dxfId="1941" priority="13215">
      <formula>IF(RIGHT(TEXT(AM108,"0.#"),1)=".",FALSE,TRUE)</formula>
    </cfRule>
    <cfRule type="expression" dxfId="1940" priority="13216">
      <formula>IF(RIGHT(TEXT(AM108,"0.#"),1)=".",TRUE,FALSE)</formula>
    </cfRule>
  </conditionalFormatting>
  <conditionalFormatting sqref="AE110">
    <cfRule type="expression" dxfId="1939" priority="13211">
      <formula>IF(RIGHT(TEXT(AE110,"0.#"),1)=".",FALSE,TRUE)</formula>
    </cfRule>
    <cfRule type="expression" dxfId="1938" priority="13212">
      <formula>IF(RIGHT(TEXT(AE110,"0.#"),1)=".",TRUE,FALSE)</formula>
    </cfRule>
  </conditionalFormatting>
  <conditionalFormatting sqref="AI110">
    <cfRule type="expression" dxfId="1937" priority="13209">
      <formula>IF(RIGHT(TEXT(AI110,"0.#"),1)=".",FALSE,TRUE)</formula>
    </cfRule>
    <cfRule type="expression" dxfId="1936" priority="13210">
      <formula>IF(RIGHT(TEXT(AI110,"0.#"),1)=".",TRUE,FALSE)</formula>
    </cfRule>
  </conditionalFormatting>
  <conditionalFormatting sqref="AM110">
    <cfRule type="expression" dxfId="1935" priority="13207">
      <formula>IF(RIGHT(TEXT(AM110,"0.#"),1)=".",FALSE,TRUE)</formula>
    </cfRule>
    <cfRule type="expression" dxfId="1934" priority="13208">
      <formula>IF(RIGHT(TEXT(AM110,"0.#"),1)=".",TRUE,FALSE)</formula>
    </cfRule>
  </conditionalFormatting>
  <conditionalFormatting sqref="AE111">
    <cfRule type="expression" dxfId="1933" priority="13205">
      <formula>IF(RIGHT(TEXT(AE111,"0.#"),1)=".",FALSE,TRUE)</formula>
    </cfRule>
    <cfRule type="expression" dxfId="1932" priority="13206">
      <formula>IF(RIGHT(TEXT(AE111,"0.#"),1)=".",TRUE,FALSE)</formula>
    </cfRule>
  </conditionalFormatting>
  <conditionalFormatting sqref="AI111">
    <cfRule type="expression" dxfId="1931" priority="13203">
      <formula>IF(RIGHT(TEXT(AI111,"0.#"),1)=".",FALSE,TRUE)</formula>
    </cfRule>
    <cfRule type="expression" dxfId="1930" priority="13204">
      <formula>IF(RIGHT(TEXT(AI111,"0.#"),1)=".",TRUE,FALSE)</formula>
    </cfRule>
  </conditionalFormatting>
  <conditionalFormatting sqref="AM111">
    <cfRule type="expression" dxfId="1929" priority="13201">
      <formula>IF(RIGHT(TEXT(AM111,"0.#"),1)=".",FALSE,TRUE)</formula>
    </cfRule>
    <cfRule type="expression" dxfId="1928" priority="13202">
      <formula>IF(RIGHT(TEXT(AM111,"0.#"),1)=".",TRUE,FALSE)</formula>
    </cfRule>
  </conditionalFormatting>
  <conditionalFormatting sqref="AE113">
    <cfRule type="expression" dxfId="1927" priority="13197">
      <formula>IF(RIGHT(TEXT(AE113,"0.#"),1)=".",FALSE,TRUE)</formula>
    </cfRule>
    <cfRule type="expression" dxfId="1926" priority="13198">
      <formula>IF(RIGHT(TEXT(AE113,"0.#"),1)=".",TRUE,FALSE)</formula>
    </cfRule>
  </conditionalFormatting>
  <conditionalFormatting sqref="AI113">
    <cfRule type="expression" dxfId="1925" priority="13195">
      <formula>IF(RIGHT(TEXT(AI113,"0.#"),1)=".",FALSE,TRUE)</formula>
    </cfRule>
    <cfRule type="expression" dxfId="1924" priority="13196">
      <formula>IF(RIGHT(TEXT(AI113,"0.#"),1)=".",TRUE,FALSE)</formula>
    </cfRule>
  </conditionalFormatting>
  <conditionalFormatting sqref="AM113">
    <cfRule type="expression" dxfId="1923" priority="13193">
      <formula>IF(RIGHT(TEXT(AM113,"0.#"),1)=".",FALSE,TRUE)</formula>
    </cfRule>
    <cfRule type="expression" dxfId="1922" priority="13194">
      <formula>IF(RIGHT(TEXT(AM113,"0.#"),1)=".",TRUE,FALSE)</formula>
    </cfRule>
  </conditionalFormatting>
  <conditionalFormatting sqref="AE114">
    <cfRule type="expression" dxfId="1921" priority="13191">
      <formula>IF(RIGHT(TEXT(AE114,"0.#"),1)=".",FALSE,TRUE)</formula>
    </cfRule>
    <cfRule type="expression" dxfId="1920" priority="13192">
      <formula>IF(RIGHT(TEXT(AE114,"0.#"),1)=".",TRUE,FALSE)</formula>
    </cfRule>
  </conditionalFormatting>
  <conditionalFormatting sqref="AI114">
    <cfRule type="expression" dxfId="1919" priority="13189">
      <formula>IF(RIGHT(TEXT(AI114,"0.#"),1)=".",FALSE,TRUE)</formula>
    </cfRule>
    <cfRule type="expression" dxfId="1918" priority="13190">
      <formula>IF(RIGHT(TEXT(AI114,"0.#"),1)=".",TRUE,FALSE)</formula>
    </cfRule>
  </conditionalFormatting>
  <conditionalFormatting sqref="AM114">
    <cfRule type="expression" dxfId="1917" priority="13187">
      <formula>IF(RIGHT(TEXT(AM114,"0.#"),1)=".",FALSE,TRUE)</formula>
    </cfRule>
    <cfRule type="expression" dxfId="1916" priority="13188">
      <formula>IF(RIGHT(TEXT(AM114,"0.#"),1)=".",TRUE,FALSE)</formula>
    </cfRule>
  </conditionalFormatting>
  <conditionalFormatting sqref="AE116 AQ116">
    <cfRule type="expression" dxfId="1915" priority="13183">
      <formula>IF(RIGHT(TEXT(AE116,"0.#"),1)=".",FALSE,TRUE)</formula>
    </cfRule>
    <cfRule type="expression" dxfId="1914" priority="13184">
      <formula>IF(RIGHT(TEXT(AE116,"0.#"),1)=".",TRUE,FALSE)</formula>
    </cfRule>
  </conditionalFormatting>
  <conditionalFormatting sqref="AI116">
    <cfRule type="expression" dxfId="1913" priority="13181">
      <formula>IF(RIGHT(TEXT(AI116,"0.#"),1)=".",FALSE,TRUE)</formula>
    </cfRule>
    <cfRule type="expression" dxfId="1912" priority="13182">
      <formula>IF(RIGHT(TEXT(AI116,"0.#"),1)=".",TRUE,FALSE)</formula>
    </cfRule>
  </conditionalFormatting>
  <conditionalFormatting sqref="AM116">
    <cfRule type="expression" dxfId="1911" priority="13179">
      <formula>IF(RIGHT(TEXT(AM116,"0.#"),1)=".",FALSE,TRUE)</formula>
    </cfRule>
    <cfRule type="expression" dxfId="1910" priority="13180">
      <formula>IF(RIGHT(TEXT(AM116,"0.#"),1)=".",TRUE,FALSE)</formula>
    </cfRule>
  </conditionalFormatting>
  <conditionalFormatting sqref="AE117 AM117">
    <cfRule type="expression" dxfId="1909" priority="13177">
      <formula>IF(RIGHT(TEXT(AE117,"0.#"),1)=".",FALSE,TRUE)</formula>
    </cfRule>
    <cfRule type="expression" dxfId="1908" priority="13178">
      <formula>IF(RIGHT(TEXT(AE117,"0.#"),1)=".",TRUE,FALSE)</formula>
    </cfRule>
  </conditionalFormatting>
  <conditionalFormatting sqref="AI117">
    <cfRule type="expression" dxfId="1907" priority="13175">
      <formula>IF(RIGHT(TEXT(AI117,"0.#"),1)=".",FALSE,TRUE)</formula>
    </cfRule>
    <cfRule type="expression" dxfId="1906" priority="13176">
      <formula>IF(RIGHT(TEXT(AI117,"0.#"),1)=".",TRUE,FALSE)</formula>
    </cfRule>
  </conditionalFormatting>
  <conditionalFormatting sqref="AQ117">
    <cfRule type="expression" dxfId="1905" priority="13171">
      <formula>IF(RIGHT(TEXT(AQ117,"0.#"),1)=".",FALSE,TRUE)</formula>
    </cfRule>
    <cfRule type="expression" dxfId="1904" priority="13172">
      <formula>IF(RIGHT(TEXT(AQ117,"0.#"),1)=".",TRUE,FALSE)</formula>
    </cfRule>
  </conditionalFormatting>
  <conditionalFormatting sqref="AE119 AQ119">
    <cfRule type="expression" dxfId="1903" priority="13169">
      <formula>IF(RIGHT(TEXT(AE119,"0.#"),1)=".",FALSE,TRUE)</formula>
    </cfRule>
    <cfRule type="expression" dxfId="1902" priority="13170">
      <formula>IF(RIGHT(TEXT(AE119,"0.#"),1)=".",TRUE,FALSE)</formula>
    </cfRule>
  </conditionalFormatting>
  <conditionalFormatting sqref="AI119">
    <cfRule type="expression" dxfId="1901" priority="13167">
      <formula>IF(RIGHT(TEXT(AI119,"0.#"),1)=".",FALSE,TRUE)</formula>
    </cfRule>
    <cfRule type="expression" dxfId="1900" priority="13168">
      <formula>IF(RIGHT(TEXT(AI119,"0.#"),1)=".",TRUE,FALSE)</formula>
    </cfRule>
  </conditionalFormatting>
  <conditionalFormatting sqref="AM119">
    <cfRule type="expression" dxfId="1899" priority="13165">
      <formula>IF(RIGHT(TEXT(AM119,"0.#"),1)=".",FALSE,TRUE)</formula>
    </cfRule>
    <cfRule type="expression" dxfId="1898" priority="13166">
      <formula>IF(RIGHT(TEXT(AM119,"0.#"),1)=".",TRUE,FALSE)</formula>
    </cfRule>
  </conditionalFormatting>
  <conditionalFormatting sqref="AQ120">
    <cfRule type="expression" dxfId="1897" priority="13157">
      <formula>IF(RIGHT(TEXT(AQ120,"0.#"),1)=".",FALSE,TRUE)</formula>
    </cfRule>
    <cfRule type="expression" dxfId="1896" priority="13158">
      <formula>IF(RIGHT(TEXT(AQ120,"0.#"),1)=".",TRUE,FALSE)</formula>
    </cfRule>
  </conditionalFormatting>
  <conditionalFormatting sqref="AE122 AQ122">
    <cfRule type="expression" dxfId="1895" priority="13155">
      <formula>IF(RIGHT(TEXT(AE122,"0.#"),1)=".",FALSE,TRUE)</formula>
    </cfRule>
    <cfRule type="expression" dxfId="1894" priority="13156">
      <formula>IF(RIGHT(TEXT(AE122,"0.#"),1)=".",TRUE,FALSE)</formula>
    </cfRule>
  </conditionalFormatting>
  <conditionalFormatting sqref="AI122">
    <cfRule type="expression" dxfId="1893" priority="13153">
      <formula>IF(RIGHT(TEXT(AI122,"0.#"),1)=".",FALSE,TRUE)</formula>
    </cfRule>
    <cfRule type="expression" dxfId="1892" priority="13154">
      <formula>IF(RIGHT(TEXT(AI122,"0.#"),1)=".",TRUE,FALSE)</formula>
    </cfRule>
  </conditionalFormatting>
  <conditionalFormatting sqref="AM122">
    <cfRule type="expression" dxfId="1891" priority="13151">
      <formula>IF(RIGHT(TEXT(AM122,"0.#"),1)=".",FALSE,TRUE)</formula>
    </cfRule>
    <cfRule type="expression" dxfId="1890" priority="13152">
      <formula>IF(RIGHT(TEXT(AM122,"0.#"),1)=".",TRUE,FALSE)</formula>
    </cfRule>
  </conditionalFormatting>
  <conditionalFormatting sqref="AQ123">
    <cfRule type="expression" dxfId="1889" priority="13143">
      <formula>IF(RIGHT(TEXT(AQ123,"0.#"),1)=".",FALSE,TRUE)</formula>
    </cfRule>
    <cfRule type="expression" dxfId="1888" priority="13144">
      <formula>IF(RIGHT(TEXT(AQ123,"0.#"),1)=".",TRUE,FALSE)</formula>
    </cfRule>
  </conditionalFormatting>
  <conditionalFormatting sqref="AE125 AQ125">
    <cfRule type="expression" dxfId="1887" priority="13141">
      <formula>IF(RIGHT(TEXT(AE125,"0.#"),1)=".",FALSE,TRUE)</formula>
    </cfRule>
    <cfRule type="expression" dxfId="1886" priority="13142">
      <formula>IF(RIGHT(TEXT(AE125,"0.#"),1)=".",TRUE,FALSE)</formula>
    </cfRule>
  </conditionalFormatting>
  <conditionalFormatting sqref="AI125">
    <cfRule type="expression" dxfId="1885" priority="13139">
      <formula>IF(RIGHT(TEXT(AI125,"0.#"),1)=".",FALSE,TRUE)</formula>
    </cfRule>
    <cfRule type="expression" dxfId="1884" priority="13140">
      <formula>IF(RIGHT(TEXT(AI125,"0.#"),1)=".",TRUE,FALSE)</formula>
    </cfRule>
  </conditionalFormatting>
  <conditionalFormatting sqref="AM125">
    <cfRule type="expression" dxfId="1883" priority="13137">
      <formula>IF(RIGHT(TEXT(AM125,"0.#"),1)=".",FALSE,TRUE)</formula>
    </cfRule>
    <cfRule type="expression" dxfId="1882" priority="13138">
      <formula>IF(RIGHT(TEXT(AM125,"0.#"),1)=".",TRUE,FALSE)</formula>
    </cfRule>
  </conditionalFormatting>
  <conditionalFormatting sqref="AQ126">
    <cfRule type="expression" dxfId="1881" priority="13129">
      <formula>IF(RIGHT(TEXT(AQ126,"0.#"),1)=".",FALSE,TRUE)</formula>
    </cfRule>
    <cfRule type="expression" dxfId="1880" priority="13130">
      <formula>IF(RIGHT(TEXT(AQ126,"0.#"),1)=".",TRUE,FALSE)</formula>
    </cfRule>
  </conditionalFormatting>
  <conditionalFormatting sqref="AE128 AQ128">
    <cfRule type="expression" dxfId="1879" priority="13127">
      <formula>IF(RIGHT(TEXT(AE128,"0.#"),1)=".",FALSE,TRUE)</formula>
    </cfRule>
    <cfRule type="expression" dxfId="1878" priority="13128">
      <formula>IF(RIGHT(TEXT(AE128,"0.#"),1)=".",TRUE,FALSE)</formula>
    </cfRule>
  </conditionalFormatting>
  <conditionalFormatting sqref="AI128">
    <cfRule type="expression" dxfId="1877" priority="13125">
      <formula>IF(RIGHT(TEXT(AI128,"0.#"),1)=".",FALSE,TRUE)</formula>
    </cfRule>
    <cfRule type="expression" dxfId="1876" priority="13126">
      <formula>IF(RIGHT(TEXT(AI128,"0.#"),1)=".",TRUE,FALSE)</formula>
    </cfRule>
  </conditionalFormatting>
  <conditionalFormatting sqref="AM128">
    <cfRule type="expression" dxfId="1875" priority="13123">
      <formula>IF(RIGHT(TEXT(AM128,"0.#"),1)=".",FALSE,TRUE)</formula>
    </cfRule>
    <cfRule type="expression" dxfId="1874" priority="13124">
      <formula>IF(RIGHT(TEXT(AM128,"0.#"),1)=".",TRUE,FALSE)</formula>
    </cfRule>
  </conditionalFormatting>
  <conditionalFormatting sqref="AQ129">
    <cfRule type="expression" dxfId="1873" priority="13115">
      <formula>IF(RIGHT(TEXT(AQ129,"0.#"),1)=".",FALSE,TRUE)</formula>
    </cfRule>
    <cfRule type="expression" dxfId="1872" priority="13116">
      <formula>IF(RIGHT(TEXT(AQ129,"0.#"),1)=".",TRUE,FALSE)</formula>
    </cfRule>
  </conditionalFormatting>
  <conditionalFormatting sqref="AE75">
    <cfRule type="expression" dxfId="1871" priority="13113">
      <formula>IF(RIGHT(TEXT(AE75,"0.#"),1)=".",FALSE,TRUE)</formula>
    </cfRule>
    <cfRule type="expression" dxfId="1870" priority="13114">
      <formula>IF(RIGHT(TEXT(AE75,"0.#"),1)=".",TRUE,FALSE)</formula>
    </cfRule>
  </conditionalFormatting>
  <conditionalFormatting sqref="AE76">
    <cfRule type="expression" dxfId="1869" priority="13111">
      <formula>IF(RIGHT(TEXT(AE76,"0.#"),1)=".",FALSE,TRUE)</formula>
    </cfRule>
    <cfRule type="expression" dxfId="1868" priority="13112">
      <formula>IF(RIGHT(TEXT(AE76,"0.#"),1)=".",TRUE,FALSE)</formula>
    </cfRule>
  </conditionalFormatting>
  <conditionalFormatting sqref="AE77">
    <cfRule type="expression" dxfId="1867" priority="13109">
      <formula>IF(RIGHT(TEXT(AE77,"0.#"),1)=".",FALSE,TRUE)</formula>
    </cfRule>
    <cfRule type="expression" dxfId="1866" priority="13110">
      <formula>IF(RIGHT(TEXT(AE77,"0.#"),1)=".",TRUE,FALSE)</formula>
    </cfRule>
  </conditionalFormatting>
  <conditionalFormatting sqref="AI77">
    <cfRule type="expression" dxfId="1865" priority="13107">
      <formula>IF(RIGHT(TEXT(AI77,"0.#"),1)=".",FALSE,TRUE)</formula>
    </cfRule>
    <cfRule type="expression" dxfId="1864" priority="13108">
      <formula>IF(RIGHT(TEXT(AI77,"0.#"),1)=".",TRUE,FALSE)</formula>
    </cfRule>
  </conditionalFormatting>
  <conditionalFormatting sqref="AI76">
    <cfRule type="expression" dxfId="1863" priority="13105">
      <formula>IF(RIGHT(TEXT(AI76,"0.#"),1)=".",FALSE,TRUE)</formula>
    </cfRule>
    <cfRule type="expression" dxfId="1862" priority="13106">
      <formula>IF(RIGHT(TEXT(AI76,"0.#"),1)=".",TRUE,FALSE)</formula>
    </cfRule>
  </conditionalFormatting>
  <conditionalFormatting sqref="AI75">
    <cfRule type="expression" dxfId="1861" priority="13103">
      <formula>IF(RIGHT(TEXT(AI75,"0.#"),1)=".",FALSE,TRUE)</formula>
    </cfRule>
    <cfRule type="expression" dxfId="1860" priority="13104">
      <formula>IF(RIGHT(TEXT(AI75,"0.#"),1)=".",TRUE,FALSE)</formula>
    </cfRule>
  </conditionalFormatting>
  <conditionalFormatting sqref="AM75">
    <cfRule type="expression" dxfId="1859" priority="13101">
      <formula>IF(RIGHT(TEXT(AM75,"0.#"),1)=".",FALSE,TRUE)</formula>
    </cfRule>
    <cfRule type="expression" dxfId="1858" priority="13102">
      <formula>IF(RIGHT(TEXT(AM75,"0.#"),1)=".",TRUE,FALSE)</formula>
    </cfRule>
  </conditionalFormatting>
  <conditionalFormatting sqref="AM76">
    <cfRule type="expression" dxfId="1857" priority="13099">
      <formula>IF(RIGHT(TEXT(AM76,"0.#"),1)=".",FALSE,TRUE)</formula>
    </cfRule>
    <cfRule type="expression" dxfId="1856" priority="13100">
      <formula>IF(RIGHT(TEXT(AM76,"0.#"),1)=".",TRUE,FALSE)</formula>
    </cfRule>
  </conditionalFormatting>
  <conditionalFormatting sqref="AM77">
    <cfRule type="expression" dxfId="1855" priority="13097">
      <formula>IF(RIGHT(TEXT(AM77,"0.#"),1)=".",FALSE,TRUE)</formula>
    </cfRule>
    <cfRule type="expression" dxfId="1854" priority="13098">
      <formula>IF(RIGHT(TEXT(AM77,"0.#"),1)=".",TRUE,FALSE)</formula>
    </cfRule>
  </conditionalFormatting>
  <conditionalFormatting sqref="AE134:AE135 AI134:AI135 AQ134:AQ135 AU134:AU135">
    <cfRule type="expression" dxfId="1853" priority="13083">
      <formula>IF(RIGHT(TEXT(AE134,"0.#"),1)=".",FALSE,TRUE)</formula>
    </cfRule>
    <cfRule type="expression" dxfId="1852" priority="13084">
      <formula>IF(RIGHT(TEXT(AE134,"0.#"),1)=".",TRUE,FALSE)</formula>
    </cfRule>
  </conditionalFormatting>
  <conditionalFormatting sqref="AE433">
    <cfRule type="expression" dxfId="1851" priority="13053">
      <formula>IF(RIGHT(TEXT(AE433,"0.#"),1)=".",FALSE,TRUE)</formula>
    </cfRule>
    <cfRule type="expression" dxfId="1850" priority="13054">
      <formula>IF(RIGHT(TEXT(AE433,"0.#"),1)=".",TRUE,FALSE)</formula>
    </cfRule>
  </conditionalFormatting>
  <conditionalFormatting sqref="AM435">
    <cfRule type="expression" dxfId="1849" priority="13037">
      <formula>IF(RIGHT(TEXT(AM435,"0.#"),1)=".",FALSE,TRUE)</formula>
    </cfRule>
    <cfRule type="expression" dxfId="1848" priority="13038">
      <formula>IF(RIGHT(TEXT(AM435,"0.#"),1)=".",TRUE,FALSE)</formula>
    </cfRule>
  </conditionalFormatting>
  <conditionalFormatting sqref="AE434">
    <cfRule type="expression" dxfId="1847" priority="13051">
      <formula>IF(RIGHT(TEXT(AE434,"0.#"),1)=".",FALSE,TRUE)</formula>
    </cfRule>
    <cfRule type="expression" dxfId="1846" priority="13052">
      <formula>IF(RIGHT(TEXT(AE434,"0.#"),1)=".",TRUE,FALSE)</formula>
    </cfRule>
  </conditionalFormatting>
  <conditionalFormatting sqref="AE435">
    <cfRule type="expression" dxfId="1845" priority="13049">
      <formula>IF(RIGHT(TEXT(AE435,"0.#"),1)=".",FALSE,TRUE)</formula>
    </cfRule>
    <cfRule type="expression" dxfId="1844" priority="13050">
      <formula>IF(RIGHT(TEXT(AE435,"0.#"),1)=".",TRUE,FALSE)</formula>
    </cfRule>
  </conditionalFormatting>
  <conditionalFormatting sqref="AM433">
    <cfRule type="expression" dxfId="1843" priority="13041">
      <formula>IF(RIGHT(TEXT(AM433,"0.#"),1)=".",FALSE,TRUE)</formula>
    </cfRule>
    <cfRule type="expression" dxfId="1842" priority="13042">
      <formula>IF(RIGHT(TEXT(AM433,"0.#"),1)=".",TRUE,FALSE)</formula>
    </cfRule>
  </conditionalFormatting>
  <conditionalFormatting sqref="AM434">
    <cfRule type="expression" dxfId="1841" priority="13039">
      <formula>IF(RIGHT(TEXT(AM434,"0.#"),1)=".",FALSE,TRUE)</formula>
    </cfRule>
    <cfRule type="expression" dxfId="1840" priority="13040">
      <formula>IF(RIGHT(TEXT(AM434,"0.#"),1)=".",TRUE,FALSE)</formula>
    </cfRule>
  </conditionalFormatting>
  <conditionalFormatting sqref="AU433">
    <cfRule type="expression" dxfId="1839" priority="13029">
      <formula>IF(RIGHT(TEXT(AU433,"0.#"),1)=".",FALSE,TRUE)</formula>
    </cfRule>
    <cfRule type="expression" dxfId="1838" priority="13030">
      <formula>IF(RIGHT(TEXT(AU433,"0.#"),1)=".",TRUE,FALSE)</formula>
    </cfRule>
  </conditionalFormatting>
  <conditionalFormatting sqref="AU434">
    <cfRule type="expression" dxfId="1837" priority="13027">
      <formula>IF(RIGHT(TEXT(AU434,"0.#"),1)=".",FALSE,TRUE)</formula>
    </cfRule>
    <cfRule type="expression" dxfId="1836" priority="13028">
      <formula>IF(RIGHT(TEXT(AU434,"0.#"),1)=".",TRUE,FALSE)</formula>
    </cfRule>
  </conditionalFormatting>
  <conditionalFormatting sqref="AU435">
    <cfRule type="expression" dxfId="1835" priority="13025">
      <formula>IF(RIGHT(TEXT(AU435,"0.#"),1)=".",FALSE,TRUE)</formula>
    </cfRule>
    <cfRule type="expression" dxfId="1834" priority="13026">
      <formula>IF(RIGHT(TEXT(AU435,"0.#"),1)=".",TRUE,FALSE)</formula>
    </cfRule>
  </conditionalFormatting>
  <conditionalFormatting sqref="AI435">
    <cfRule type="expression" dxfId="1833" priority="12959">
      <formula>IF(RIGHT(TEXT(AI435,"0.#"),1)=".",FALSE,TRUE)</formula>
    </cfRule>
    <cfRule type="expression" dxfId="1832" priority="12960">
      <formula>IF(RIGHT(TEXT(AI435,"0.#"),1)=".",TRUE,FALSE)</formula>
    </cfRule>
  </conditionalFormatting>
  <conditionalFormatting sqref="AI433">
    <cfRule type="expression" dxfId="1831" priority="12963">
      <formula>IF(RIGHT(TEXT(AI433,"0.#"),1)=".",FALSE,TRUE)</formula>
    </cfRule>
    <cfRule type="expression" dxfId="1830" priority="12964">
      <formula>IF(RIGHT(TEXT(AI433,"0.#"),1)=".",TRUE,FALSE)</formula>
    </cfRule>
  </conditionalFormatting>
  <conditionalFormatting sqref="AI434">
    <cfRule type="expression" dxfId="1829" priority="12961">
      <formula>IF(RIGHT(TEXT(AI434,"0.#"),1)=".",FALSE,TRUE)</formula>
    </cfRule>
    <cfRule type="expression" dxfId="1828" priority="12962">
      <formula>IF(RIGHT(TEXT(AI434,"0.#"),1)=".",TRUE,FALSE)</formula>
    </cfRule>
  </conditionalFormatting>
  <conditionalFormatting sqref="AQ434">
    <cfRule type="expression" dxfId="1827" priority="12945">
      <formula>IF(RIGHT(TEXT(AQ434,"0.#"),1)=".",FALSE,TRUE)</formula>
    </cfRule>
    <cfRule type="expression" dxfId="1826" priority="12946">
      <formula>IF(RIGHT(TEXT(AQ434,"0.#"),1)=".",TRUE,FALSE)</formula>
    </cfRule>
  </conditionalFormatting>
  <conditionalFormatting sqref="AQ435">
    <cfRule type="expression" dxfId="1825" priority="12931">
      <formula>IF(RIGHT(TEXT(AQ435,"0.#"),1)=".",FALSE,TRUE)</formula>
    </cfRule>
    <cfRule type="expression" dxfId="1824" priority="12932">
      <formula>IF(RIGHT(TEXT(AQ435,"0.#"),1)=".",TRUE,FALSE)</formula>
    </cfRule>
  </conditionalFormatting>
  <conditionalFormatting sqref="AQ433">
    <cfRule type="expression" dxfId="1823" priority="12929">
      <formula>IF(RIGHT(TEXT(AQ433,"0.#"),1)=".",FALSE,TRUE)</formula>
    </cfRule>
    <cfRule type="expression" dxfId="1822" priority="12930">
      <formula>IF(RIGHT(TEXT(AQ433,"0.#"),1)=".",TRUE,FALSE)</formula>
    </cfRule>
  </conditionalFormatting>
  <conditionalFormatting sqref="AL847:AO874">
    <cfRule type="expression" dxfId="1821" priority="6653">
      <formula>IF(AND(AL847&gt;=0,RIGHT(TEXT(AL847,"0.#"),1)&lt;&gt;"."),TRUE,FALSE)</formula>
    </cfRule>
    <cfRule type="expression" dxfId="1820" priority="6654">
      <formula>IF(AND(AL847&gt;=0,RIGHT(TEXT(AL847,"0.#"),1)="."),TRUE,FALSE)</formula>
    </cfRule>
    <cfRule type="expression" dxfId="1819" priority="6655">
      <formula>IF(AND(AL847&lt;0,RIGHT(TEXT(AL847,"0.#"),1)&lt;&gt;"."),TRUE,FALSE)</formula>
    </cfRule>
    <cfRule type="expression" dxfId="1818" priority="6656">
      <formula>IF(AND(AL847&lt;0,RIGHT(TEXT(AL847,"0.#"),1)="."),TRUE,FALSE)</formula>
    </cfRule>
  </conditionalFormatting>
  <conditionalFormatting sqref="AQ53:AQ55">
    <cfRule type="expression" dxfId="1817" priority="4675">
      <formula>IF(RIGHT(TEXT(AQ53,"0.#"),1)=".",FALSE,TRUE)</formula>
    </cfRule>
    <cfRule type="expression" dxfId="1816" priority="4676">
      <formula>IF(RIGHT(TEXT(AQ53,"0.#"),1)=".",TRUE,FALSE)</formula>
    </cfRule>
  </conditionalFormatting>
  <conditionalFormatting sqref="AU53:AU55">
    <cfRule type="expression" dxfId="1815" priority="4673">
      <formula>IF(RIGHT(TEXT(AU53,"0.#"),1)=".",FALSE,TRUE)</formula>
    </cfRule>
    <cfRule type="expression" dxfId="1814" priority="4674">
      <formula>IF(RIGHT(TEXT(AU53,"0.#"),1)=".",TRUE,FALSE)</formula>
    </cfRule>
  </conditionalFormatting>
  <conditionalFormatting sqref="AQ60:AQ62">
    <cfRule type="expression" dxfId="1813" priority="4671">
      <formula>IF(RIGHT(TEXT(AQ60,"0.#"),1)=".",FALSE,TRUE)</formula>
    </cfRule>
    <cfRule type="expression" dxfId="1812" priority="4672">
      <formula>IF(RIGHT(TEXT(AQ60,"0.#"),1)=".",TRUE,FALSE)</formula>
    </cfRule>
  </conditionalFormatting>
  <conditionalFormatting sqref="AU60:AU62">
    <cfRule type="expression" dxfId="1811" priority="4669">
      <formula>IF(RIGHT(TEXT(AU60,"0.#"),1)=".",FALSE,TRUE)</formula>
    </cfRule>
    <cfRule type="expression" dxfId="1810" priority="4670">
      <formula>IF(RIGHT(TEXT(AU60,"0.#"),1)=".",TRUE,FALSE)</formula>
    </cfRule>
  </conditionalFormatting>
  <conditionalFormatting sqref="AQ75:AQ77">
    <cfRule type="expression" dxfId="1809" priority="4667">
      <formula>IF(RIGHT(TEXT(AQ75,"0.#"),1)=".",FALSE,TRUE)</formula>
    </cfRule>
    <cfRule type="expression" dxfId="1808" priority="4668">
      <formula>IF(RIGHT(TEXT(AQ75,"0.#"),1)=".",TRUE,FALSE)</formula>
    </cfRule>
  </conditionalFormatting>
  <conditionalFormatting sqref="AU75:AU77">
    <cfRule type="expression" dxfId="1807" priority="4665">
      <formula>IF(RIGHT(TEXT(AU75,"0.#"),1)=".",FALSE,TRUE)</formula>
    </cfRule>
    <cfRule type="expression" dxfId="1806" priority="4666">
      <formula>IF(RIGHT(TEXT(AU75,"0.#"),1)=".",TRUE,FALSE)</formula>
    </cfRule>
  </conditionalFormatting>
  <conditionalFormatting sqref="AQ87:AQ89">
    <cfRule type="expression" dxfId="1805" priority="4663">
      <formula>IF(RIGHT(TEXT(AQ87,"0.#"),1)=".",FALSE,TRUE)</formula>
    </cfRule>
    <cfRule type="expression" dxfId="1804" priority="4664">
      <formula>IF(RIGHT(TEXT(AQ87,"0.#"),1)=".",TRUE,FALSE)</formula>
    </cfRule>
  </conditionalFormatting>
  <conditionalFormatting sqref="AU87:AU89">
    <cfRule type="expression" dxfId="1803" priority="4661">
      <formula>IF(RIGHT(TEXT(AU87,"0.#"),1)=".",FALSE,TRUE)</formula>
    </cfRule>
    <cfRule type="expression" dxfId="1802" priority="4662">
      <formula>IF(RIGHT(TEXT(AU87,"0.#"),1)=".",TRUE,FALSE)</formula>
    </cfRule>
  </conditionalFormatting>
  <conditionalFormatting sqref="AQ92:AQ94">
    <cfRule type="expression" dxfId="1801" priority="4659">
      <formula>IF(RIGHT(TEXT(AQ92,"0.#"),1)=".",FALSE,TRUE)</formula>
    </cfRule>
    <cfRule type="expression" dxfId="1800" priority="4660">
      <formula>IF(RIGHT(TEXT(AQ92,"0.#"),1)=".",TRUE,FALSE)</formula>
    </cfRule>
  </conditionalFormatting>
  <conditionalFormatting sqref="AU92:AU94">
    <cfRule type="expression" dxfId="1799" priority="4657">
      <formula>IF(RIGHT(TEXT(AU92,"0.#"),1)=".",FALSE,TRUE)</formula>
    </cfRule>
    <cfRule type="expression" dxfId="1798" priority="4658">
      <formula>IF(RIGHT(TEXT(AU92,"0.#"),1)=".",TRUE,FALSE)</formula>
    </cfRule>
  </conditionalFormatting>
  <conditionalFormatting sqref="AQ97:AQ99">
    <cfRule type="expression" dxfId="1797" priority="4655">
      <formula>IF(RIGHT(TEXT(AQ97,"0.#"),1)=".",FALSE,TRUE)</formula>
    </cfRule>
    <cfRule type="expression" dxfId="1796" priority="4656">
      <formula>IF(RIGHT(TEXT(AQ97,"0.#"),1)=".",TRUE,FALSE)</formula>
    </cfRule>
  </conditionalFormatting>
  <conditionalFormatting sqref="AU97:AU99">
    <cfRule type="expression" dxfId="1795" priority="4653">
      <formula>IF(RIGHT(TEXT(AU97,"0.#"),1)=".",FALSE,TRUE)</formula>
    </cfRule>
    <cfRule type="expression" dxfId="1794" priority="4654">
      <formula>IF(RIGHT(TEXT(AU97,"0.#"),1)=".",TRUE,FALSE)</formula>
    </cfRule>
  </conditionalFormatting>
  <conditionalFormatting sqref="AE458">
    <cfRule type="expression" dxfId="1793" priority="4347">
      <formula>IF(RIGHT(TEXT(AE458,"0.#"),1)=".",FALSE,TRUE)</formula>
    </cfRule>
    <cfRule type="expression" dxfId="1792" priority="4348">
      <formula>IF(RIGHT(TEXT(AE458,"0.#"),1)=".",TRUE,FALSE)</formula>
    </cfRule>
  </conditionalFormatting>
  <conditionalFormatting sqref="AM460">
    <cfRule type="expression" dxfId="1791" priority="4337">
      <formula>IF(RIGHT(TEXT(AM460,"0.#"),1)=".",FALSE,TRUE)</formula>
    </cfRule>
    <cfRule type="expression" dxfId="1790" priority="4338">
      <formula>IF(RIGHT(TEXT(AM460,"0.#"),1)=".",TRUE,FALSE)</formula>
    </cfRule>
  </conditionalFormatting>
  <conditionalFormatting sqref="AE459">
    <cfRule type="expression" dxfId="1789" priority="4345">
      <formula>IF(RIGHT(TEXT(AE459,"0.#"),1)=".",FALSE,TRUE)</formula>
    </cfRule>
    <cfRule type="expression" dxfId="1788" priority="4346">
      <formula>IF(RIGHT(TEXT(AE459,"0.#"),1)=".",TRUE,FALSE)</formula>
    </cfRule>
  </conditionalFormatting>
  <conditionalFormatting sqref="AE460">
    <cfRule type="expression" dxfId="1787" priority="4343">
      <formula>IF(RIGHT(TEXT(AE460,"0.#"),1)=".",FALSE,TRUE)</formula>
    </cfRule>
    <cfRule type="expression" dxfId="1786" priority="4344">
      <formula>IF(RIGHT(TEXT(AE460,"0.#"),1)=".",TRUE,FALSE)</formula>
    </cfRule>
  </conditionalFormatting>
  <conditionalFormatting sqref="AM458">
    <cfRule type="expression" dxfId="1785" priority="4341">
      <formula>IF(RIGHT(TEXT(AM458,"0.#"),1)=".",FALSE,TRUE)</formula>
    </cfRule>
    <cfRule type="expression" dxfId="1784" priority="4342">
      <formula>IF(RIGHT(TEXT(AM458,"0.#"),1)=".",TRUE,FALSE)</formula>
    </cfRule>
  </conditionalFormatting>
  <conditionalFormatting sqref="AM459">
    <cfRule type="expression" dxfId="1783" priority="4339">
      <formula>IF(RIGHT(TEXT(AM459,"0.#"),1)=".",FALSE,TRUE)</formula>
    </cfRule>
    <cfRule type="expression" dxfId="1782" priority="4340">
      <formula>IF(RIGHT(TEXT(AM459,"0.#"),1)=".",TRUE,FALSE)</formula>
    </cfRule>
  </conditionalFormatting>
  <conditionalFormatting sqref="AU458">
    <cfRule type="expression" dxfId="1781" priority="4335">
      <formula>IF(RIGHT(TEXT(AU458,"0.#"),1)=".",FALSE,TRUE)</formula>
    </cfRule>
    <cfRule type="expression" dxfId="1780" priority="4336">
      <formula>IF(RIGHT(TEXT(AU458,"0.#"),1)=".",TRUE,FALSE)</formula>
    </cfRule>
  </conditionalFormatting>
  <conditionalFormatting sqref="AU459">
    <cfRule type="expression" dxfId="1779" priority="4333">
      <formula>IF(RIGHT(TEXT(AU459,"0.#"),1)=".",FALSE,TRUE)</formula>
    </cfRule>
    <cfRule type="expression" dxfId="1778" priority="4334">
      <formula>IF(RIGHT(TEXT(AU459,"0.#"),1)=".",TRUE,FALSE)</formula>
    </cfRule>
  </conditionalFormatting>
  <conditionalFormatting sqref="AU460">
    <cfRule type="expression" dxfId="1777" priority="4331">
      <formula>IF(RIGHT(TEXT(AU460,"0.#"),1)=".",FALSE,TRUE)</formula>
    </cfRule>
    <cfRule type="expression" dxfId="1776" priority="4332">
      <formula>IF(RIGHT(TEXT(AU460,"0.#"),1)=".",TRUE,FALSE)</formula>
    </cfRule>
  </conditionalFormatting>
  <conditionalFormatting sqref="AI460">
    <cfRule type="expression" dxfId="1775" priority="4325">
      <formula>IF(RIGHT(TEXT(AI460,"0.#"),1)=".",FALSE,TRUE)</formula>
    </cfRule>
    <cfRule type="expression" dxfId="1774" priority="4326">
      <formula>IF(RIGHT(TEXT(AI460,"0.#"),1)=".",TRUE,FALSE)</formula>
    </cfRule>
  </conditionalFormatting>
  <conditionalFormatting sqref="AI458">
    <cfRule type="expression" dxfId="1773" priority="4329">
      <formula>IF(RIGHT(TEXT(AI458,"0.#"),1)=".",FALSE,TRUE)</formula>
    </cfRule>
    <cfRule type="expression" dxfId="1772" priority="4330">
      <formula>IF(RIGHT(TEXT(AI458,"0.#"),1)=".",TRUE,FALSE)</formula>
    </cfRule>
  </conditionalFormatting>
  <conditionalFormatting sqref="AI459">
    <cfRule type="expression" dxfId="1771" priority="4327">
      <formula>IF(RIGHT(TEXT(AI459,"0.#"),1)=".",FALSE,TRUE)</formula>
    </cfRule>
    <cfRule type="expression" dxfId="1770" priority="4328">
      <formula>IF(RIGHT(TEXT(AI459,"0.#"),1)=".",TRUE,FALSE)</formula>
    </cfRule>
  </conditionalFormatting>
  <conditionalFormatting sqref="AQ459">
    <cfRule type="expression" dxfId="1769" priority="4323">
      <formula>IF(RIGHT(TEXT(AQ459,"0.#"),1)=".",FALSE,TRUE)</formula>
    </cfRule>
    <cfRule type="expression" dxfId="1768" priority="4324">
      <formula>IF(RIGHT(TEXT(AQ459,"0.#"),1)=".",TRUE,FALSE)</formula>
    </cfRule>
  </conditionalFormatting>
  <conditionalFormatting sqref="AQ460">
    <cfRule type="expression" dxfId="1767" priority="4321">
      <formula>IF(RIGHT(TEXT(AQ460,"0.#"),1)=".",FALSE,TRUE)</formula>
    </cfRule>
    <cfRule type="expression" dxfId="1766" priority="4322">
      <formula>IF(RIGHT(TEXT(AQ460,"0.#"),1)=".",TRUE,FALSE)</formula>
    </cfRule>
  </conditionalFormatting>
  <conditionalFormatting sqref="AQ458">
    <cfRule type="expression" dxfId="1765" priority="4319">
      <formula>IF(RIGHT(TEXT(AQ458,"0.#"),1)=".",FALSE,TRUE)</formula>
    </cfRule>
    <cfRule type="expression" dxfId="1764" priority="4320">
      <formula>IF(RIGHT(TEXT(AQ458,"0.#"),1)=".",TRUE,FALSE)</formula>
    </cfRule>
  </conditionalFormatting>
  <conditionalFormatting sqref="AE120 AM120">
    <cfRule type="expression" dxfId="1763" priority="2997">
      <formula>IF(RIGHT(TEXT(AE120,"0.#"),1)=".",FALSE,TRUE)</formula>
    </cfRule>
    <cfRule type="expression" dxfId="1762" priority="2998">
      <formula>IF(RIGHT(TEXT(AE120,"0.#"),1)=".",TRUE,FALSE)</formula>
    </cfRule>
  </conditionalFormatting>
  <conditionalFormatting sqref="AI126">
    <cfRule type="expression" dxfId="1761" priority="2987">
      <formula>IF(RIGHT(TEXT(AI126,"0.#"),1)=".",FALSE,TRUE)</formula>
    </cfRule>
    <cfRule type="expression" dxfId="1760" priority="2988">
      <formula>IF(RIGHT(TEXT(AI126,"0.#"),1)=".",TRUE,FALSE)</formula>
    </cfRule>
  </conditionalFormatting>
  <conditionalFormatting sqref="AI120">
    <cfRule type="expression" dxfId="1759" priority="2995">
      <formula>IF(RIGHT(TEXT(AI120,"0.#"),1)=".",FALSE,TRUE)</formula>
    </cfRule>
    <cfRule type="expression" dxfId="1758" priority="2996">
      <formula>IF(RIGHT(TEXT(AI120,"0.#"),1)=".",TRUE,FALSE)</formula>
    </cfRule>
  </conditionalFormatting>
  <conditionalFormatting sqref="AE123 AM123">
    <cfRule type="expression" dxfId="1757" priority="2993">
      <formula>IF(RIGHT(TEXT(AE123,"0.#"),1)=".",FALSE,TRUE)</formula>
    </cfRule>
    <cfRule type="expression" dxfId="1756" priority="2994">
      <formula>IF(RIGHT(TEXT(AE123,"0.#"),1)=".",TRUE,FALSE)</formula>
    </cfRule>
  </conditionalFormatting>
  <conditionalFormatting sqref="AI123">
    <cfRule type="expression" dxfId="1755" priority="2991">
      <formula>IF(RIGHT(TEXT(AI123,"0.#"),1)=".",FALSE,TRUE)</formula>
    </cfRule>
    <cfRule type="expression" dxfId="1754" priority="2992">
      <formula>IF(RIGHT(TEXT(AI123,"0.#"),1)=".",TRUE,FALSE)</formula>
    </cfRule>
  </conditionalFormatting>
  <conditionalFormatting sqref="AE126 AM126">
    <cfRule type="expression" dxfId="1753" priority="2989">
      <formula>IF(RIGHT(TEXT(AE126,"0.#"),1)=".",FALSE,TRUE)</formula>
    </cfRule>
    <cfRule type="expression" dxfId="1752" priority="2990">
      <formula>IF(RIGHT(TEXT(AE126,"0.#"),1)=".",TRUE,FALSE)</formula>
    </cfRule>
  </conditionalFormatting>
  <conditionalFormatting sqref="AE129 AM129">
    <cfRule type="expression" dxfId="1751" priority="2985">
      <formula>IF(RIGHT(TEXT(AE129,"0.#"),1)=".",FALSE,TRUE)</formula>
    </cfRule>
    <cfRule type="expression" dxfId="1750" priority="2986">
      <formula>IF(RIGHT(TEXT(AE129,"0.#"),1)=".",TRUE,FALSE)</formula>
    </cfRule>
  </conditionalFormatting>
  <conditionalFormatting sqref="AI129">
    <cfRule type="expression" dxfId="1749" priority="2983">
      <formula>IF(RIGHT(TEXT(AI129,"0.#"),1)=".",FALSE,TRUE)</formula>
    </cfRule>
    <cfRule type="expression" dxfId="1748" priority="2984">
      <formula>IF(RIGHT(TEXT(AI129,"0.#"),1)=".",TRUE,FALSE)</formula>
    </cfRule>
  </conditionalFormatting>
  <conditionalFormatting sqref="Y855:Y874">
    <cfRule type="expression" dxfId="1747" priority="2981">
      <formula>IF(RIGHT(TEXT(Y855,"0.#"),1)=".",FALSE,TRUE)</formula>
    </cfRule>
    <cfRule type="expression" dxfId="1746" priority="2982">
      <formula>IF(RIGHT(TEXT(Y855,"0.#"),1)=".",TRUE,FALSE)</formula>
    </cfRule>
  </conditionalFormatting>
  <conditionalFormatting sqref="AU518">
    <cfRule type="expression" dxfId="1745" priority="1491">
      <formula>IF(RIGHT(TEXT(AU518,"0.#"),1)=".",FALSE,TRUE)</formula>
    </cfRule>
    <cfRule type="expression" dxfId="1744" priority="1492">
      <formula>IF(RIGHT(TEXT(AU518,"0.#"),1)=".",TRUE,FALSE)</formula>
    </cfRule>
  </conditionalFormatting>
  <conditionalFormatting sqref="AQ551">
    <cfRule type="expression" dxfId="1743" priority="1267">
      <formula>IF(RIGHT(TEXT(AQ551,"0.#"),1)=".",FALSE,TRUE)</formula>
    </cfRule>
    <cfRule type="expression" dxfId="1742" priority="1268">
      <formula>IF(RIGHT(TEXT(AQ551,"0.#"),1)=".",TRUE,FALSE)</formula>
    </cfRule>
  </conditionalFormatting>
  <conditionalFormatting sqref="AE556">
    <cfRule type="expression" dxfId="1741" priority="1265">
      <formula>IF(RIGHT(TEXT(AE556,"0.#"),1)=".",FALSE,TRUE)</formula>
    </cfRule>
    <cfRule type="expression" dxfId="1740" priority="1266">
      <formula>IF(RIGHT(TEXT(AE556,"0.#"),1)=".",TRUE,FALSE)</formula>
    </cfRule>
  </conditionalFormatting>
  <conditionalFormatting sqref="AE557">
    <cfRule type="expression" dxfId="1739" priority="1263">
      <formula>IF(RIGHT(TEXT(AE557,"0.#"),1)=".",FALSE,TRUE)</formula>
    </cfRule>
    <cfRule type="expression" dxfId="1738" priority="1264">
      <formula>IF(RIGHT(TEXT(AE557,"0.#"),1)=".",TRUE,FALSE)</formula>
    </cfRule>
  </conditionalFormatting>
  <conditionalFormatting sqref="AE558">
    <cfRule type="expression" dxfId="1737" priority="1261">
      <formula>IF(RIGHT(TEXT(AE558,"0.#"),1)=".",FALSE,TRUE)</formula>
    </cfRule>
    <cfRule type="expression" dxfId="1736" priority="1262">
      <formula>IF(RIGHT(TEXT(AE558,"0.#"),1)=".",TRUE,FALSE)</formula>
    </cfRule>
  </conditionalFormatting>
  <conditionalFormatting sqref="AU556">
    <cfRule type="expression" dxfId="1735" priority="1253">
      <formula>IF(RIGHT(TEXT(AU556,"0.#"),1)=".",FALSE,TRUE)</formula>
    </cfRule>
    <cfRule type="expression" dxfId="1734" priority="1254">
      <formula>IF(RIGHT(TEXT(AU556,"0.#"),1)=".",TRUE,FALSE)</formula>
    </cfRule>
  </conditionalFormatting>
  <conditionalFormatting sqref="AU557">
    <cfRule type="expression" dxfId="1733" priority="1251">
      <formula>IF(RIGHT(TEXT(AU557,"0.#"),1)=".",FALSE,TRUE)</formula>
    </cfRule>
    <cfRule type="expression" dxfId="1732" priority="1252">
      <formula>IF(RIGHT(TEXT(AU557,"0.#"),1)=".",TRUE,FALSE)</formula>
    </cfRule>
  </conditionalFormatting>
  <conditionalFormatting sqref="AU558">
    <cfRule type="expression" dxfId="1731" priority="1249">
      <formula>IF(RIGHT(TEXT(AU558,"0.#"),1)=".",FALSE,TRUE)</formula>
    </cfRule>
    <cfRule type="expression" dxfId="1730" priority="1250">
      <formula>IF(RIGHT(TEXT(AU558,"0.#"),1)=".",TRUE,FALSE)</formula>
    </cfRule>
  </conditionalFormatting>
  <conditionalFormatting sqref="AQ557">
    <cfRule type="expression" dxfId="1729" priority="1241">
      <formula>IF(RIGHT(TEXT(AQ557,"0.#"),1)=".",FALSE,TRUE)</formula>
    </cfRule>
    <cfRule type="expression" dxfId="1728" priority="1242">
      <formula>IF(RIGHT(TEXT(AQ557,"0.#"),1)=".",TRUE,FALSE)</formula>
    </cfRule>
  </conditionalFormatting>
  <conditionalFormatting sqref="AQ558">
    <cfRule type="expression" dxfId="1727" priority="1239">
      <formula>IF(RIGHT(TEXT(AQ558,"0.#"),1)=".",FALSE,TRUE)</formula>
    </cfRule>
    <cfRule type="expression" dxfId="1726" priority="1240">
      <formula>IF(RIGHT(TEXT(AQ558,"0.#"),1)=".",TRUE,FALSE)</formula>
    </cfRule>
  </conditionalFormatting>
  <conditionalFormatting sqref="AQ556">
    <cfRule type="expression" dxfId="1725" priority="1237">
      <formula>IF(RIGHT(TEXT(AQ556,"0.#"),1)=".",FALSE,TRUE)</formula>
    </cfRule>
    <cfRule type="expression" dxfId="1724" priority="1238">
      <formula>IF(RIGHT(TEXT(AQ556,"0.#"),1)=".",TRUE,FALSE)</formula>
    </cfRule>
  </conditionalFormatting>
  <conditionalFormatting sqref="AE561">
    <cfRule type="expression" dxfId="1723" priority="1235">
      <formula>IF(RIGHT(TEXT(AE561,"0.#"),1)=".",FALSE,TRUE)</formula>
    </cfRule>
    <cfRule type="expression" dxfId="1722" priority="1236">
      <formula>IF(RIGHT(TEXT(AE561,"0.#"),1)=".",TRUE,FALSE)</formula>
    </cfRule>
  </conditionalFormatting>
  <conditionalFormatting sqref="AE562">
    <cfRule type="expression" dxfId="1721" priority="1233">
      <formula>IF(RIGHT(TEXT(AE562,"0.#"),1)=".",FALSE,TRUE)</formula>
    </cfRule>
    <cfRule type="expression" dxfId="1720" priority="1234">
      <formula>IF(RIGHT(TEXT(AE562,"0.#"),1)=".",TRUE,FALSE)</formula>
    </cfRule>
  </conditionalFormatting>
  <conditionalFormatting sqref="AE563">
    <cfRule type="expression" dxfId="1719" priority="1231">
      <formula>IF(RIGHT(TEXT(AE563,"0.#"),1)=".",FALSE,TRUE)</formula>
    </cfRule>
    <cfRule type="expression" dxfId="1718" priority="1232">
      <formula>IF(RIGHT(TEXT(AE563,"0.#"),1)=".",TRUE,FALSE)</formula>
    </cfRule>
  </conditionalFormatting>
  <conditionalFormatting sqref="AL1110:AO1139">
    <cfRule type="expression" dxfId="1717" priority="2887">
      <formula>IF(AND(AL1110&gt;=0,RIGHT(TEXT(AL1110,"0.#"),1)&lt;&gt;"."),TRUE,FALSE)</formula>
    </cfRule>
    <cfRule type="expression" dxfId="1716" priority="2888">
      <formula>IF(AND(AL1110&gt;=0,RIGHT(TEXT(AL1110,"0.#"),1)="."),TRUE,FALSE)</formula>
    </cfRule>
    <cfRule type="expression" dxfId="1715" priority="2889">
      <formula>IF(AND(AL1110&lt;0,RIGHT(TEXT(AL1110,"0.#"),1)&lt;&gt;"."),TRUE,FALSE)</formula>
    </cfRule>
    <cfRule type="expression" dxfId="1714" priority="2890">
      <formula>IF(AND(AL1110&lt;0,RIGHT(TEXT(AL1110,"0.#"),1)="."),TRUE,FALSE)</formula>
    </cfRule>
  </conditionalFormatting>
  <conditionalFormatting sqref="Y1120:Y1139">
    <cfRule type="expression" dxfId="1713" priority="2885">
      <formula>IF(RIGHT(TEXT(Y1120,"0.#"),1)=".",FALSE,TRUE)</formula>
    </cfRule>
    <cfRule type="expression" dxfId="1712" priority="2886">
      <formula>IF(RIGHT(TEXT(Y1120,"0.#"),1)=".",TRUE,FALSE)</formula>
    </cfRule>
  </conditionalFormatting>
  <conditionalFormatting sqref="AQ553">
    <cfRule type="expression" dxfId="1711" priority="1269">
      <formula>IF(RIGHT(TEXT(AQ553,"0.#"),1)=".",FALSE,TRUE)</formula>
    </cfRule>
    <cfRule type="expression" dxfId="1710" priority="1270">
      <formula>IF(RIGHT(TEXT(AQ553,"0.#"),1)=".",TRUE,FALSE)</formula>
    </cfRule>
  </conditionalFormatting>
  <conditionalFormatting sqref="AU552">
    <cfRule type="expression" dxfId="1709" priority="1281">
      <formula>IF(RIGHT(TEXT(AU552,"0.#"),1)=".",FALSE,TRUE)</formula>
    </cfRule>
    <cfRule type="expression" dxfId="1708" priority="1282">
      <formula>IF(RIGHT(TEXT(AU552,"0.#"),1)=".",TRUE,FALSE)</formula>
    </cfRule>
  </conditionalFormatting>
  <conditionalFormatting sqref="AE552">
    <cfRule type="expression" dxfId="1707" priority="1293">
      <formula>IF(RIGHT(TEXT(AE552,"0.#"),1)=".",FALSE,TRUE)</formula>
    </cfRule>
    <cfRule type="expression" dxfId="1706" priority="1294">
      <formula>IF(RIGHT(TEXT(AE552,"0.#"),1)=".",TRUE,FALSE)</formula>
    </cfRule>
  </conditionalFormatting>
  <conditionalFormatting sqref="AQ548">
    <cfRule type="expression" dxfId="1705" priority="1299">
      <formula>IF(RIGHT(TEXT(AQ548,"0.#"),1)=".",FALSE,TRUE)</formula>
    </cfRule>
    <cfRule type="expression" dxfId="1704" priority="1300">
      <formula>IF(RIGHT(TEXT(AQ548,"0.#"),1)=".",TRUE,FALSE)</formula>
    </cfRule>
  </conditionalFormatting>
  <conditionalFormatting sqref="AL845:AO846">
    <cfRule type="expression" dxfId="1703" priority="2839">
      <formula>IF(AND(AL845&gt;=0,RIGHT(TEXT(AL845,"0.#"),1)&lt;&gt;"."),TRUE,FALSE)</formula>
    </cfRule>
    <cfRule type="expression" dxfId="1702" priority="2840">
      <formula>IF(AND(AL845&gt;=0,RIGHT(TEXT(AL845,"0.#"),1)="."),TRUE,FALSE)</formula>
    </cfRule>
    <cfRule type="expression" dxfId="1701" priority="2841">
      <formula>IF(AND(AL845&lt;0,RIGHT(TEXT(AL845,"0.#"),1)&lt;&gt;"."),TRUE,FALSE)</formula>
    </cfRule>
    <cfRule type="expression" dxfId="1700" priority="2842">
      <formula>IF(AND(AL845&lt;0,RIGHT(TEXT(AL845,"0.#"),1)="."),TRUE,FALSE)</formula>
    </cfRule>
  </conditionalFormatting>
  <conditionalFormatting sqref="AE492">
    <cfRule type="expression" dxfId="1699" priority="1625">
      <formula>IF(RIGHT(TEXT(AE492,"0.#"),1)=".",FALSE,TRUE)</formula>
    </cfRule>
    <cfRule type="expression" dxfId="1698" priority="1626">
      <formula>IF(RIGHT(TEXT(AE492,"0.#"),1)=".",TRUE,FALSE)</formula>
    </cfRule>
  </conditionalFormatting>
  <conditionalFormatting sqref="AE493">
    <cfRule type="expression" dxfId="1697" priority="1623">
      <formula>IF(RIGHT(TEXT(AE493,"0.#"),1)=".",FALSE,TRUE)</formula>
    </cfRule>
    <cfRule type="expression" dxfId="1696" priority="1624">
      <formula>IF(RIGHT(TEXT(AE493,"0.#"),1)=".",TRUE,FALSE)</formula>
    </cfRule>
  </conditionalFormatting>
  <conditionalFormatting sqref="AE494">
    <cfRule type="expression" dxfId="1695" priority="1621">
      <formula>IF(RIGHT(TEXT(AE494,"0.#"),1)=".",FALSE,TRUE)</formula>
    </cfRule>
    <cfRule type="expression" dxfId="1694" priority="1622">
      <formula>IF(RIGHT(TEXT(AE494,"0.#"),1)=".",TRUE,FALSE)</formula>
    </cfRule>
  </conditionalFormatting>
  <conditionalFormatting sqref="AQ493">
    <cfRule type="expression" dxfId="1693" priority="1601">
      <formula>IF(RIGHT(TEXT(AQ493,"0.#"),1)=".",FALSE,TRUE)</formula>
    </cfRule>
    <cfRule type="expression" dxfId="1692" priority="1602">
      <formula>IF(RIGHT(TEXT(AQ493,"0.#"),1)=".",TRUE,FALSE)</formula>
    </cfRule>
  </conditionalFormatting>
  <conditionalFormatting sqref="AQ494">
    <cfRule type="expression" dxfId="1691" priority="1599">
      <formula>IF(RIGHT(TEXT(AQ494,"0.#"),1)=".",FALSE,TRUE)</formula>
    </cfRule>
    <cfRule type="expression" dxfId="1690" priority="1600">
      <formula>IF(RIGHT(TEXT(AQ494,"0.#"),1)=".",TRUE,FALSE)</formula>
    </cfRule>
  </conditionalFormatting>
  <conditionalFormatting sqref="AQ492">
    <cfRule type="expression" dxfId="1689" priority="1597">
      <formula>IF(RIGHT(TEXT(AQ492,"0.#"),1)=".",FALSE,TRUE)</formula>
    </cfRule>
    <cfRule type="expression" dxfId="1688" priority="1598">
      <formula>IF(RIGHT(TEXT(AQ492,"0.#"),1)=".",TRUE,FALSE)</formula>
    </cfRule>
  </conditionalFormatting>
  <conditionalFormatting sqref="AU494">
    <cfRule type="expression" dxfId="1687" priority="1609">
      <formula>IF(RIGHT(TEXT(AU494,"0.#"),1)=".",FALSE,TRUE)</formula>
    </cfRule>
    <cfRule type="expression" dxfId="1686" priority="1610">
      <formula>IF(RIGHT(TEXT(AU494,"0.#"),1)=".",TRUE,FALSE)</formula>
    </cfRule>
  </conditionalFormatting>
  <conditionalFormatting sqref="AU492">
    <cfRule type="expression" dxfId="1685" priority="1613">
      <formula>IF(RIGHT(TEXT(AU492,"0.#"),1)=".",FALSE,TRUE)</formula>
    </cfRule>
    <cfRule type="expression" dxfId="1684" priority="1614">
      <formula>IF(RIGHT(TEXT(AU492,"0.#"),1)=".",TRUE,FALSE)</formula>
    </cfRule>
  </conditionalFormatting>
  <conditionalFormatting sqref="AU493">
    <cfRule type="expression" dxfId="1683" priority="1611">
      <formula>IF(RIGHT(TEXT(AU493,"0.#"),1)=".",FALSE,TRUE)</formula>
    </cfRule>
    <cfRule type="expression" dxfId="1682" priority="1612">
      <formula>IF(RIGHT(TEXT(AU493,"0.#"),1)=".",TRUE,FALSE)</formula>
    </cfRule>
  </conditionalFormatting>
  <conditionalFormatting sqref="AU583">
    <cfRule type="expression" dxfId="1681" priority="1129">
      <formula>IF(RIGHT(TEXT(AU583,"0.#"),1)=".",FALSE,TRUE)</formula>
    </cfRule>
    <cfRule type="expression" dxfId="1680" priority="1130">
      <formula>IF(RIGHT(TEXT(AU583,"0.#"),1)=".",TRUE,FALSE)</formula>
    </cfRule>
  </conditionalFormatting>
  <conditionalFormatting sqref="AU582">
    <cfRule type="expression" dxfId="1679" priority="1131">
      <formula>IF(RIGHT(TEXT(AU582,"0.#"),1)=".",FALSE,TRUE)</formula>
    </cfRule>
    <cfRule type="expression" dxfId="1678" priority="1132">
      <formula>IF(RIGHT(TEXT(AU582,"0.#"),1)=".",TRUE,FALSE)</formula>
    </cfRule>
  </conditionalFormatting>
  <conditionalFormatting sqref="AE499">
    <cfRule type="expression" dxfId="1677" priority="1591">
      <formula>IF(RIGHT(TEXT(AE499,"0.#"),1)=".",FALSE,TRUE)</formula>
    </cfRule>
    <cfRule type="expression" dxfId="1676" priority="1592">
      <formula>IF(RIGHT(TEXT(AE499,"0.#"),1)=".",TRUE,FALSE)</formula>
    </cfRule>
  </conditionalFormatting>
  <conditionalFormatting sqref="AE497">
    <cfRule type="expression" dxfId="1675" priority="1595">
      <formula>IF(RIGHT(TEXT(AE497,"0.#"),1)=".",FALSE,TRUE)</formula>
    </cfRule>
    <cfRule type="expression" dxfId="1674" priority="1596">
      <formula>IF(RIGHT(TEXT(AE497,"0.#"),1)=".",TRUE,FALSE)</formula>
    </cfRule>
  </conditionalFormatting>
  <conditionalFormatting sqref="AE498">
    <cfRule type="expression" dxfId="1673" priority="1593">
      <formula>IF(RIGHT(TEXT(AE498,"0.#"),1)=".",FALSE,TRUE)</formula>
    </cfRule>
    <cfRule type="expression" dxfId="1672" priority="1594">
      <formula>IF(RIGHT(TEXT(AE498,"0.#"),1)=".",TRUE,FALSE)</formula>
    </cfRule>
  </conditionalFormatting>
  <conditionalFormatting sqref="AU499">
    <cfRule type="expression" dxfId="1671" priority="1579">
      <formula>IF(RIGHT(TEXT(AU499,"0.#"),1)=".",FALSE,TRUE)</formula>
    </cfRule>
    <cfRule type="expression" dxfId="1670" priority="1580">
      <formula>IF(RIGHT(TEXT(AU499,"0.#"),1)=".",TRUE,FALSE)</formula>
    </cfRule>
  </conditionalFormatting>
  <conditionalFormatting sqref="AU497">
    <cfRule type="expression" dxfId="1669" priority="1583">
      <formula>IF(RIGHT(TEXT(AU497,"0.#"),1)=".",FALSE,TRUE)</formula>
    </cfRule>
    <cfRule type="expression" dxfId="1668" priority="1584">
      <formula>IF(RIGHT(TEXT(AU497,"0.#"),1)=".",TRUE,FALSE)</formula>
    </cfRule>
  </conditionalFormatting>
  <conditionalFormatting sqref="AU498">
    <cfRule type="expression" dxfId="1667" priority="1581">
      <formula>IF(RIGHT(TEXT(AU498,"0.#"),1)=".",FALSE,TRUE)</formula>
    </cfRule>
    <cfRule type="expression" dxfId="1666" priority="1582">
      <formula>IF(RIGHT(TEXT(AU498,"0.#"),1)=".",TRUE,FALSE)</formula>
    </cfRule>
  </conditionalFormatting>
  <conditionalFormatting sqref="AQ497">
    <cfRule type="expression" dxfId="1665" priority="1567">
      <formula>IF(RIGHT(TEXT(AQ497,"0.#"),1)=".",FALSE,TRUE)</formula>
    </cfRule>
    <cfRule type="expression" dxfId="1664" priority="1568">
      <formula>IF(RIGHT(TEXT(AQ497,"0.#"),1)=".",TRUE,FALSE)</formula>
    </cfRule>
  </conditionalFormatting>
  <conditionalFormatting sqref="AQ498">
    <cfRule type="expression" dxfId="1663" priority="1571">
      <formula>IF(RIGHT(TEXT(AQ498,"0.#"),1)=".",FALSE,TRUE)</formula>
    </cfRule>
    <cfRule type="expression" dxfId="1662" priority="1572">
      <formula>IF(RIGHT(TEXT(AQ498,"0.#"),1)=".",TRUE,FALSE)</formula>
    </cfRule>
  </conditionalFormatting>
  <conditionalFormatting sqref="AQ499">
    <cfRule type="expression" dxfId="1661" priority="1569">
      <formula>IF(RIGHT(TEXT(AQ499,"0.#"),1)=".",FALSE,TRUE)</formula>
    </cfRule>
    <cfRule type="expression" dxfId="1660" priority="1570">
      <formula>IF(RIGHT(TEXT(AQ499,"0.#"),1)=".",TRUE,FALSE)</formula>
    </cfRule>
  </conditionalFormatting>
  <conditionalFormatting sqref="AE504">
    <cfRule type="expression" dxfId="1659" priority="1561">
      <formula>IF(RIGHT(TEXT(AE504,"0.#"),1)=".",FALSE,TRUE)</formula>
    </cfRule>
    <cfRule type="expression" dxfId="1658" priority="1562">
      <formula>IF(RIGHT(TEXT(AE504,"0.#"),1)=".",TRUE,FALSE)</formula>
    </cfRule>
  </conditionalFormatting>
  <conditionalFormatting sqref="AE502">
    <cfRule type="expression" dxfId="1657" priority="1565">
      <formula>IF(RIGHT(TEXT(AE502,"0.#"),1)=".",FALSE,TRUE)</formula>
    </cfRule>
    <cfRule type="expression" dxfId="1656" priority="1566">
      <formula>IF(RIGHT(TEXT(AE502,"0.#"),1)=".",TRUE,FALSE)</formula>
    </cfRule>
  </conditionalFormatting>
  <conditionalFormatting sqref="AE503">
    <cfRule type="expression" dxfId="1655" priority="1563">
      <formula>IF(RIGHT(TEXT(AE503,"0.#"),1)=".",FALSE,TRUE)</formula>
    </cfRule>
    <cfRule type="expression" dxfId="1654" priority="1564">
      <formula>IF(RIGHT(TEXT(AE503,"0.#"),1)=".",TRUE,FALSE)</formula>
    </cfRule>
  </conditionalFormatting>
  <conditionalFormatting sqref="AU504">
    <cfRule type="expression" dxfId="1653" priority="1549">
      <formula>IF(RIGHT(TEXT(AU504,"0.#"),1)=".",FALSE,TRUE)</formula>
    </cfRule>
    <cfRule type="expression" dxfId="1652" priority="1550">
      <formula>IF(RIGHT(TEXT(AU504,"0.#"),1)=".",TRUE,FALSE)</formula>
    </cfRule>
  </conditionalFormatting>
  <conditionalFormatting sqref="AU502">
    <cfRule type="expression" dxfId="1651" priority="1553">
      <formula>IF(RIGHT(TEXT(AU502,"0.#"),1)=".",FALSE,TRUE)</formula>
    </cfRule>
    <cfRule type="expression" dxfId="1650" priority="1554">
      <formula>IF(RIGHT(TEXT(AU502,"0.#"),1)=".",TRUE,FALSE)</formula>
    </cfRule>
  </conditionalFormatting>
  <conditionalFormatting sqref="AU503">
    <cfRule type="expression" dxfId="1649" priority="1551">
      <formula>IF(RIGHT(TEXT(AU503,"0.#"),1)=".",FALSE,TRUE)</formula>
    </cfRule>
    <cfRule type="expression" dxfId="1648" priority="1552">
      <formula>IF(RIGHT(TEXT(AU503,"0.#"),1)=".",TRUE,FALSE)</formula>
    </cfRule>
  </conditionalFormatting>
  <conditionalFormatting sqref="AQ502">
    <cfRule type="expression" dxfId="1647" priority="1537">
      <formula>IF(RIGHT(TEXT(AQ502,"0.#"),1)=".",FALSE,TRUE)</formula>
    </cfRule>
    <cfRule type="expression" dxfId="1646" priority="1538">
      <formula>IF(RIGHT(TEXT(AQ502,"0.#"),1)=".",TRUE,FALSE)</formula>
    </cfRule>
  </conditionalFormatting>
  <conditionalFormatting sqref="AQ503">
    <cfRule type="expression" dxfId="1645" priority="1541">
      <formula>IF(RIGHT(TEXT(AQ503,"0.#"),1)=".",FALSE,TRUE)</formula>
    </cfRule>
    <cfRule type="expression" dxfId="1644" priority="1542">
      <formula>IF(RIGHT(TEXT(AQ503,"0.#"),1)=".",TRUE,FALSE)</formula>
    </cfRule>
  </conditionalFormatting>
  <conditionalFormatting sqref="AQ504">
    <cfRule type="expression" dxfId="1643" priority="1539">
      <formula>IF(RIGHT(TEXT(AQ504,"0.#"),1)=".",FALSE,TRUE)</formula>
    </cfRule>
    <cfRule type="expression" dxfId="1642" priority="1540">
      <formula>IF(RIGHT(TEXT(AQ504,"0.#"),1)=".",TRUE,FALSE)</formula>
    </cfRule>
  </conditionalFormatting>
  <conditionalFormatting sqref="AE509">
    <cfRule type="expression" dxfId="1641" priority="1531">
      <formula>IF(RIGHT(TEXT(AE509,"0.#"),1)=".",FALSE,TRUE)</formula>
    </cfRule>
    <cfRule type="expression" dxfId="1640" priority="1532">
      <formula>IF(RIGHT(TEXT(AE509,"0.#"),1)=".",TRUE,FALSE)</formula>
    </cfRule>
  </conditionalFormatting>
  <conditionalFormatting sqref="AE507">
    <cfRule type="expression" dxfId="1639" priority="1535">
      <formula>IF(RIGHT(TEXT(AE507,"0.#"),1)=".",FALSE,TRUE)</formula>
    </cfRule>
    <cfRule type="expression" dxfId="1638" priority="1536">
      <formula>IF(RIGHT(TEXT(AE507,"0.#"),1)=".",TRUE,FALSE)</formula>
    </cfRule>
  </conditionalFormatting>
  <conditionalFormatting sqref="AE508">
    <cfRule type="expression" dxfId="1637" priority="1533">
      <formula>IF(RIGHT(TEXT(AE508,"0.#"),1)=".",FALSE,TRUE)</formula>
    </cfRule>
    <cfRule type="expression" dxfId="1636" priority="1534">
      <formula>IF(RIGHT(TEXT(AE508,"0.#"),1)=".",TRUE,FALSE)</formula>
    </cfRule>
  </conditionalFormatting>
  <conditionalFormatting sqref="AU509">
    <cfRule type="expression" dxfId="1635" priority="1519">
      <formula>IF(RIGHT(TEXT(AU509,"0.#"),1)=".",FALSE,TRUE)</formula>
    </cfRule>
    <cfRule type="expression" dxfId="1634" priority="1520">
      <formula>IF(RIGHT(TEXT(AU509,"0.#"),1)=".",TRUE,FALSE)</formula>
    </cfRule>
  </conditionalFormatting>
  <conditionalFormatting sqref="AU507">
    <cfRule type="expression" dxfId="1633" priority="1523">
      <formula>IF(RIGHT(TEXT(AU507,"0.#"),1)=".",FALSE,TRUE)</formula>
    </cfRule>
    <cfRule type="expression" dxfId="1632" priority="1524">
      <formula>IF(RIGHT(TEXT(AU507,"0.#"),1)=".",TRUE,FALSE)</formula>
    </cfRule>
  </conditionalFormatting>
  <conditionalFormatting sqref="AU508">
    <cfRule type="expression" dxfId="1631" priority="1521">
      <formula>IF(RIGHT(TEXT(AU508,"0.#"),1)=".",FALSE,TRUE)</formula>
    </cfRule>
    <cfRule type="expression" dxfId="1630" priority="1522">
      <formula>IF(RIGHT(TEXT(AU508,"0.#"),1)=".",TRUE,FALSE)</formula>
    </cfRule>
  </conditionalFormatting>
  <conditionalFormatting sqref="AQ507">
    <cfRule type="expression" dxfId="1629" priority="1507">
      <formula>IF(RIGHT(TEXT(AQ507,"0.#"),1)=".",FALSE,TRUE)</formula>
    </cfRule>
    <cfRule type="expression" dxfId="1628" priority="1508">
      <formula>IF(RIGHT(TEXT(AQ507,"0.#"),1)=".",TRUE,FALSE)</formula>
    </cfRule>
  </conditionalFormatting>
  <conditionalFormatting sqref="AQ508">
    <cfRule type="expression" dxfId="1627" priority="1511">
      <formula>IF(RIGHT(TEXT(AQ508,"0.#"),1)=".",FALSE,TRUE)</formula>
    </cfRule>
    <cfRule type="expression" dxfId="1626" priority="1512">
      <formula>IF(RIGHT(TEXT(AQ508,"0.#"),1)=".",TRUE,FALSE)</formula>
    </cfRule>
  </conditionalFormatting>
  <conditionalFormatting sqref="AQ509">
    <cfRule type="expression" dxfId="1625" priority="1509">
      <formula>IF(RIGHT(TEXT(AQ509,"0.#"),1)=".",FALSE,TRUE)</formula>
    </cfRule>
    <cfRule type="expression" dxfId="1624" priority="1510">
      <formula>IF(RIGHT(TEXT(AQ509,"0.#"),1)=".",TRUE,FALSE)</formula>
    </cfRule>
  </conditionalFormatting>
  <conditionalFormatting sqref="AE465">
    <cfRule type="expression" dxfId="1623" priority="1801">
      <formula>IF(RIGHT(TEXT(AE465,"0.#"),1)=".",FALSE,TRUE)</formula>
    </cfRule>
    <cfRule type="expression" dxfId="1622" priority="1802">
      <formula>IF(RIGHT(TEXT(AE465,"0.#"),1)=".",TRUE,FALSE)</formula>
    </cfRule>
  </conditionalFormatting>
  <conditionalFormatting sqref="AE463">
    <cfRule type="expression" dxfId="1621" priority="1805">
      <formula>IF(RIGHT(TEXT(AE463,"0.#"),1)=".",FALSE,TRUE)</formula>
    </cfRule>
    <cfRule type="expression" dxfId="1620" priority="1806">
      <formula>IF(RIGHT(TEXT(AE463,"0.#"),1)=".",TRUE,FALSE)</formula>
    </cfRule>
  </conditionalFormatting>
  <conditionalFormatting sqref="AE464">
    <cfRule type="expression" dxfId="1619" priority="1803">
      <formula>IF(RIGHT(TEXT(AE464,"0.#"),1)=".",FALSE,TRUE)</formula>
    </cfRule>
    <cfRule type="expression" dxfId="1618" priority="1804">
      <formula>IF(RIGHT(TEXT(AE464,"0.#"),1)=".",TRUE,FALSE)</formula>
    </cfRule>
  </conditionalFormatting>
  <conditionalFormatting sqref="AM465">
    <cfRule type="expression" dxfId="1617" priority="1795">
      <formula>IF(RIGHT(TEXT(AM465,"0.#"),1)=".",FALSE,TRUE)</formula>
    </cfRule>
    <cfRule type="expression" dxfId="1616" priority="1796">
      <formula>IF(RIGHT(TEXT(AM465,"0.#"),1)=".",TRUE,FALSE)</formula>
    </cfRule>
  </conditionalFormatting>
  <conditionalFormatting sqref="AM463">
    <cfRule type="expression" dxfId="1615" priority="1799">
      <formula>IF(RIGHT(TEXT(AM463,"0.#"),1)=".",FALSE,TRUE)</formula>
    </cfRule>
    <cfRule type="expression" dxfId="1614" priority="1800">
      <formula>IF(RIGHT(TEXT(AM463,"0.#"),1)=".",TRUE,FALSE)</formula>
    </cfRule>
  </conditionalFormatting>
  <conditionalFormatting sqref="AM464">
    <cfRule type="expression" dxfId="1613" priority="1797">
      <formula>IF(RIGHT(TEXT(AM464,"0.#"),1)=".",FALSE,TRUE)</formula>
    </cfRule>
    <cfRule type="expression" dxfId="1612" priority="1798">
      <formula>IF(RIGHT(TEXT(AM464,"0.#"),1)=".",TRUE,FALSE)</formula>
    </cfRule>
  </conditionalFormatting>
  <conditionalFormatting sqref="AU465">
    <cfRule type="expression" dxfId="1611" priority="1789">
      <formula>IF(RIGHT(TEXT(AU465,"0.#"),1)=".",FALSE,TRUE)</formula>
    </cfRule>
    <cfRule type="expression" dxfId="1610" priority="1790">
      <formula>IF(RIGHT(TEXT(AU465,"0.#"),1)=".",TRUE,FALSE)</formula>
    </cfRule>
  </conditionalFormatting>
  <conditionalFormatting sqref="AU463">
    <cfRule type="expression" dxfId="1609" priority="1793">
      <formula>IF(RIGHT(TEXT(AU463,"0.#"),1)=".",FALSE,TRUE)</formula>
    </cfRule>
    <cfRule type="expression" dxfId="1608" priority="1794">
      <formula>IF(RIGHT(TEXT(AU463,"0.#"),1)=".",TRUE,FALSE)</formula>
    </cfRule>
  </conditionalFormatting>
  <conditionalFormatting sqref="AU464">
    <cfRule type="expression" dxfId="1607" priority="1791">
      <formula>IF(RIGHT(TEXT(AU464,"0.#"),1)=".",FALSE,TRUE)</formula>
    </cfRule>
    <cfRule type="expression" dxfId="1606" priority="1792">
      <formula>IF(RIGHT(TEXT(AU464,"0.#"),1)=".",TRUE,FALSE)</formula>
    </cfRule>
  </conditionalFormatting>
  <conditionalFormatting sqref="AI465">
    <cfRule type="expression" dxfId="1605" priority="1783">
      <formula>IF(RIGHT(TEXT(AI465,"0.#"),1)=".",FALSE,TRUE)</formula>
    </cfRule>
    <cfRule type="expression" dxfId="1604" priority="1784">
      <formula>IF(RIGHT(TEXT(AI465,"0.#"),1)=".",TRUE,FALSE)</formula>
    </cfRule>
  </conditionalFormatting>
  <conditionalFormatting sqref="AI463">
    <cfRule type="expression" dxfId="1603" priority="1787">
      <formula>IF(RIGHT(TEXT(AI463,"0.#"),1)=".",FALSE,TRUE)</formula>
    </cfRule>
    <cfRule type="expression" dxfId="1602" priority="1788">
      <formula>IF(RIGHT(TEXT(AI463,"0.#"),1)=".",TRUE,FALSE)</formula>
    </cfRule>
  </conditionalFormatting>
  <conditionalFormatting sqref="AI464">
    <cfRule type="expression" dxfId="1601" priority="1785">
      <formula>IF(RIGHT(TEXT(AI464,"0.#"),1)=".",FALSE,TRUE)</formula>
    </cfRule>
    <cfRule type="expression" dxfId="1600" priority="1786">
      <formula>IF(RIGHT(TEXT(AI464,"0.#"),1)=".",TRUE,FALSE)</formula>
    </cfRule>
  </conditionalFormatting>
  <conditionalFormatting sqref="AQ463">
    <cfRule type="expression" dxfId="1599" priority="1777">
      <formula>IF(RIGHT(TEXT(AQ463,"0.#"),1)=".",FALSE,TRUE)</formula>
    </cfRule>
    <cfRule type="expression" dxfId="1598" priority="1778">
      <formula>IF(RIGHT(TEXT(AQ463,"0.#"),1)=".",TRUE,FALSE)</formula>
    </cfRule>
  </conditionalFormatting>
  <conditionalFormatting sqref="AQ464">
    <cfRule type="expression" dxfId="1597" priority="1781">
      <formula>IF(RIGHT(TEXT(AQ464,"0.#"),1)=".",FALSE,TRUE)</formula>
    </cfRule>
    <cfRule type="expression" dxfId="1596" priority="1782">
      <formula>IF(RIGHT(TEXT(AQ464,"0.#"),1)=".",TRUE,FALSE)</formula>
    </cfRule>
  </conditionalFormatting>
  <conditionalFormatting sqref="AQ465">
    <cfRule type="expression" dxfId="1595" priority="1779">
      <formula>IF(RIGHT(TEXT(AQ465,"0.#"),1)=".",FALSE,TRUE)</formula>
    </cfRule>
    <cfRule type="expression" dxfId="1594" priority="1780">
      <formula>IF(RIGHT(TEXT(AQ465,"0.#"),1)=".",TRUE,FALSE)</formula>
    </cfRule>
  </conditionalFormatting>
  <conditionalFormatting sqref="AE470">
    <cfRule type="expression" dxfId="1593" priority="1771">
      <formula>IF(RIGHT(TEXT(AE470,"0.#"),1)=".",FALSE,TRUE)</formula>
    </cfRule>
    <cfRule type="expression" dxfId="1592" priority="1772">
      <formula>IF(RIGHT(TEXT(AE470,"0.#"),1)=".",TRUE,FALSE)</formula>
    </cfRule>
  </conditionalFormatting>
  <conditionalFormatting sqref="AE468">
    <cfRule type="expression" dxfId="1591" priority="1775">
      <formula>IF(RIGHT(TEXT(AE468,"0.#"),1)=".",FALSE,TRUE)</formula>
    </cfRule>
    <cfRule type="expression" dxfId="1590" priority="1776">
      <formula>IF(RIGHT(TEXT(AE468,"0.#"),1)=".",TRUE,FALSE)</formula>
    </cfRule>
  </conditionalFormatting>
  <conditionalFormatting sqref="AE469">
    <cfRule type="expression" dxfId="1589" priority="1773">
      <formula>IF(RIGHT(TEXT(AE469,"0.#"),1)=".",FALSE,TRUE)</formula>
    </cfRule>
    <cfRule type="expression" dxfId="1588" priority="1774">
      <formula>IF(RIGHT(TEXT(AE469,"0.#"),1)=".",TRUE,FALSE)</formula>
    </cfRule>
  </conditionalFormatting>
  <conditionalFormatting sqref="AM470">
    <cfRule type="expression" dxfId="1587" priority="1765">
      <formula>IF(RIGHT(TEXT(AM470,"0.#"),1)=".",FALSE,TRUE)</formula>
    </cfRule>
    <cfRule type="expression" dxfId="1586" priority="1766">
      <formula>IF(RIGHT(TEXT(AM470,"0.#"),1)=".",TRUE,FALSE)</formula>
    </cfRule>
  </conditionalFormatting>
  <conditionalFormatting sqref="AM468">
    <cfRule type="expression" dxfId="1585" priority="1769">
      <formula>IF(RIGHT(TEXT(AM468,"0.#"),1)=".",FALSE,TRUE)</formula>
    </cfRule>
    <cfRule type="expression" dxfId="1584" priority="1770">
      <formula>IF(RIGHT(TEXT(AM468,"0.#"),1)=".",TRUE,FALSE)</formula>
    </cfRule>
  </conditionalFormatting>
  <conditionalFormatting sqref="AM469">
    <cfRule type="expression" dxfId="1583" priority="1767">
      <formula>IF(RIGHT(TEXT(AM469,"0.#"),1)=".",FALSE,TRUE)</formula>
    </cfRule>
    <cfRule type="expression" dxfId="1582" priority="1768">
      <formula>IF(RIGHT(TEXT(AM469,"0.#"),1)=".",TRUE,FALSE)</formula>
    </cfRule>
  </conditionalFormatting>
  <conditionalFormatting sqref="AU470">
    <cfRule type="expression" dxfId="1581" priority="1759">
      <formula>IF(RIGHT(TEXT(AU470,"0.#"),1)=".",FALSE,TRUE)</formula>
    </cfRule>
    <cfRule type="expression" dxfId="1580" priority="1760">
      <formula>IF(RIGHT(TEXT(AU470,"0.#"),1)=".",TRUE,FALSE)</formula>
    </cfRule>
  </conditionalFormatting>
  <conditionalFormatting sqref="AU468">
    <cfRule type="expression" dxfId="1579" priority="1763">
      <formula>IF(RIGHT(TEXT(AU468,"0.#"),1)=".",FALSE,TRUE)</formula>
    </cfRule>
    <cfRule type="expression" dxfId="1578" priority="1764">
      <formula>IF(RIGHT(TEXT(AU468,"0.#"),1)=".",TRUE,FALSE)</formula>
    </cfRule>
  </conditionalFormatting>
  <conditionalFormatting sqref="AU469">
    <cfRule type="expression" dxfId="1577" priority="1761">
      <formula>IF(RIGHT(TEXT(AU469,"0.#"),1)=".",FALSE,TRUE)</formula>
    </cfRule>
    <cfRule type="expression" dxfId="1576" priority="1762">
      <formula>IF(RIGHT(TEXT(AU469,"0.#"),1)=".",TRUE,FALSE)</formula>
    </cfRule>
  </conditionalFormatting>
  <conditionalFormatting sqref="AI470">
    <cfRule type="expression" dxfId="1575" priority="1753">
      <formula>IF(RIGHT(TEXT(AI470,"0.#"),1)=".",FALSE,TRUE)</formula>
    </cfRule>
    <cfRule type="expression" dxfId="1574" priority="1754">
      <formula>IF(RIGHT(TEXT(AI470,"0.#"),1)=".",TRUE,FALSE)</formula>
    </cfRule>
  </conditionalFormatting>
  <conditionalFormatting sqref="AI468">
    <cfRule type="expression" dxfId="1573" priority="1757">
      <formula>IF(RIGHT(TEXT(AI468,"0.#"),1)=".",FALSE,TRUE)</formula>
    </cfRule>
    <cfRule type="expression" dxfId="1572" priority="1758">
      <formula>IF(RIGHT(TEXT(AI468,"0.#"),1)=".",TRUE,FALSE)</formula>
    </cfRule>
  </conditionalFormatting>
  <conditionalFormatting sqref="AI469">
    <cfRule type="expression" dxfId="1571" priority="1755">
      <formula>IF(RIGHT(TEXT(AI469,"0.#"),1)=".",FALSE,TRUE)</formula>
    </cfRule>
    <cfRule type="expression" dxfId="1570" priority="1756">
      <formula>IF(RIGHT(TEXT(AI469,"0.#"),1)=".",TRUE,FALSE)</formula>
    </cfRule>
  </conditionalFormatting>
  <conditionalFormatting sqref="AQ468">
    <cfRule type="expression" dxfId="1569" priority="1747">
      <formula>IF(RIGHT(TEXT(AQ468,"0.#"),1)=".",FALSE,TRUE)</formula>
    </cfRule>
    <cfRule type="expression" dxfId="1568" priority="1748">
      <formula>IF(RIGHT(TEXT(AQ468,"0.#"),1)=".",TRUE,FALSE)</formula>
    </cfRule>
  </conditionalFormatting>
  <conditionalFormatting sqref="AQ469">
    <cfRule type="expression" dxfId="1567" priority="1751">
      <formula>IF(RIGHT(TEXT(AQ469,"0.#"),1)=".",FALSE,TRUE)</formula>
    </cfRule>
    <cfRule type="expression" dxfId="1566" priority="1752">
      <formula>IF(RIGHT(TEXT(AQ469,"0.#"),1)=".",TRUE,FALSE)</formula>
    </cfRule>
  </conditionalFormatting>
  <conditionalFormatting sqref="AQ470">
    <cfRule type="expression" dxfId="1565" priority="1749">
      <formula>IF(RIGHT(TEXT(AQ470,"0.#"),1)=".",FALSE,TRUE)</formula>
    </cfRule>
    <cfRule type="expression" dxfId="1564" priority="1750">
      <formula>IF(RIGHT(TEXT(AQ470,"0.#"),1)=".",TRUE,FALSE)</formula>
    </cfRule>
  </conditionalFormatting>
  <conditionalFormatting sqref="AE475">
    <cfRule type="expression" dxfId="1563" priority="1741">
      <formula>IF(RIGHT(TEXT(AE475,"0.#"),1)=".",FALSE,TRUE)</formula>
    </cfRule>
    <cfRule type="expression" dxfId="1562" priority="1742">
      <formula>IF(RIGHT(TEXT(AE475,"0.#"),1)=".",TRUE,FALSE)</formula>
    </cfRule>
  </conditionalFormatting>
  <conditionalFormatting sqref="AE473">
    <cfRule type="expression" dxfId="1561" priority="1745">
      <formula>IF(RIGHT(TEXT(AE473,"0.#"),1)=".",FALSE,TRUE)</formula>
    </cfRule>
    <cfRule type="expression" dxfId="1560" priority="1746">
      <formula>IF(RIGHT(TEXT(AE473,"0.#"),1)=".",TRUE,FALSE)</formula>
    </cfRule>
  </conditionalFormatting>
  <conditionalFormatting sqref="AE474">
    <cfRule type="expression" dxfId="1559" priority="1743">
      <formula>IF(RIGHT(TEXT(AE474,"0.#"),1)=".",FALSE,TRUE)</formula>
    </cfRule>
    <cfRule type="expression" dxfId="1558" priority="1744">
      <formula>IF(RIGHT(TEXT(AE474,"0.#"),1)=".",TRUE,FALSE)</formula>
    </cfRule>
  </conditionalFormatting>
  <conditionalFormatting sqref="AM475">
    <cfRule type="expression" dxfId="1557" priority="1735">
      <formula>IF(RIGHT(TEXT(AM475,"0.#"),1)=".",FALSE,TRUE)</formula>
    </cfRule>
    <cfRule type="expression" dxfId="1556" priority="1736">
      <formula>IF(RIGHT(TEXT(AM475,"0.#"),1)=".",TRUE,FALSE)</formula>
    </cfRule>
  </conditionalFormatting>
  <conditionalFormatting sqref="AM473">
    <cfRule type="expression" dxfId="1555" priority="1739">
      <formula>IF(RIGHT(TEXT(AM473,"0.#"),1)=".",FALSE,TRUE)</formula>
    </cfRule>
    <cfRule type="expression" dxfId="1554" priority="1740">
      <formula>IF(RIGHT(TEXT(AM473,"0.#"),1)=".",TRUE,FALSE)</formula>
    </cfRule>
  </conditionalFormatting>
  <conditionalFormatting sqref="AM474">
    <cfRule type="expression" dxfId="1553" priority="1737">
      <formula>IF(RIGHT(TEXT(AM474,"0.#"),1)=".",FALSE,TRUE)</formula>
    </cfRule>
    <cfRule type="expression" dxfId="1552" priority="1738">
      <formula>IF(RIGHT(TEXT(AM474,"0.#"),1)=".",TRUE,FALSE)</formula>
    </cfRule>
  </conditionalFormatting>
  <conditionalFormatting sqref="AU475">
    <cfRule type="expression" dxfId="1551" priority="1729">
      <formula>IF(RIGHT(TEXT(AU475,"0.#"),1)=".",FALSE,TRUE)</formula>
    </cfRule>
    <cfRule type="expression" dxfId="1550" priority="1730">
      <formula>IF(RIGHT(TEXT(AU475,"0.#"),1)=".",TRUE,FALSE)</formula>
    </cfRule>
  </conditionalFormatting>
  <conditionalFormatting sqref="AU473">
    <cfRule type="expression" dxfId="1549" priority="1733">
      <formula>IF(RIGHT(TEXT(AU473,"0.#"),1)=".",FALSE,TRUE)</formula>
    </cfRule>
    <cfRule type="expression" dxfId="1548" priority="1734">
      <formula>IF(RIGHT(TEXT(AU473,"0.#"),1)=".",TRUE,FALSE)</formula>
    </cfRule>
  </conditionalFormatting>
  <conditionalFormatting sqref="AU474">
    <cfRule type="expression" dxfId="1547" priority="1731">
      <formula>IF(RIGHT(TEXT(AU474,"0.#"),1)=".",FALSE,TRUE)</formula>
    </cfRule>
    <cfRule type="expression" dxfId="1546" priority="1732">
      <formula>IF(RIGHT(TEXT(AU474,"0.#"),1)=".",TRUE,FALSE)</formula>
    </cfRule>
  </conditionalFormatting>
  <conditionalFormatting sqref="AI475">
    <cfRule type="expression" dxfId="1545" priority="1723">
      <formula>IF(RIGHT(TEXT(AI475,"0.#"),1)=".",FALSE,TRUE)</formula>
    </cfRule>
    <cfRule type="expression" dxfId="1544" priority="1724">
      <formula>IF(RIGHT(TEXT(AI475,"0.#"),1)=".",TRUE,FALSE)</formula>
    </cfRule>
  </conditionalFormatting>
  <conditionalFormatting sqref="AI473">
    <cfRule type="expression" dxfId="1543" priority="1727">
      <formula>IF(RIGHT(TEXT(AI473,"0.#"),1)=".",FALSE,TRUE)</formula>
    </cfRule>
    <cfRule type="expression" dxfId="1542" priority="1728">
      <formula>IF(RIGHT(TEXT(AI473,"0.#"),1)=".",TRUE,FALSE)</formula>
    </cfRule>
  </conditionalFormatting>
  <conditionalFormatting sqref="AI474">
    <cfRule type="expression" dxfId="1541" priority="1725">
      <formula>IF(RIGHT(TEXT(AI474,"0.#"),1)=".",FALSE,TRUE)</formula>
    </cfRule>
    <cfRule type="expression" dxfId="1540" priority="1726">
      <formula>IF(RIGHT(TEXT(AI474,"0.#"),1)=".",TRUE,FALSE)</formula>
    </cfRule>
  </conditionalFormatting>
  <conditionalFormatting sqref="AQ473">
    <cfRule type="expression" dxfId="1539" priority="1717">
      <formula>IF(RIGHT(TEXT(AQ473,"0.#"),1)=".",FALSE,TRUE)</formula>
    </cfRule>
    <cfRule type="expression" dxfId="1538" priority="1718">
      <formula>IF(RIGHT(TEXT(AQ473,"0.#"),1)=".",TRUE,FALSE)</formula>
    </cfRule>
  </conditionalFormatting>
  <conditionalFormatting sqref="AQ474">
    <cfRule type="expression" dxfId="1537" priority="1721">
      <formula>IF(RIGHT(TEXT(AQ474,"0.#"),1)=".",FALSE,TRUE)</formula>
    </cfRule>
    <cfRule type="expression" dxfId="1536" priority="1722">
      <formula>IF(RIGHT(TEXT(AQ474,"0.#"),1)=".",TRUE,FALSE)</formula>
    </cfRule>
  </conditionalFormatting>
  <conditionalFormatting sqref="AQ475">
    <cfRule type="expression" dxfId="1535" priority="1719">
      <formula>IF(RIGHT(TEXT(AQ475,"0.#"),1)=".",FALSE,TRUE)</formula>
    </cfRule>
    <cfRule type="expression" dxfId="1534" priority="1720">
      <formula>IF(RIGHT(TEXT(AQ475,"0.#"),1)=".",TRUE,FALSE)</formula>
    </cfRule>
  </conditionalFormatting>
  <conditionalFormatting sqref="AE480">
    <cfRule type="expression" dxfId="1533" priority="1711">
      <formula>IF(RIGHT(TEXT(AE480,"0.#"),1)=".",FALSE,TRUE)</formula>
    </cfRule>
    <cfRule type="expression" dxfId="1532" priority="1712">
      <formula>IF(RIGHT(TEXT(AE480,"0.#"),1)=".",TRUE,FALSE)</formula>
    </cfRule>
  </conditionalFormatting>
  <conditionalFormatting sqref="AE478">
    <cfRule type="expression" dxfId="1531" priority="1715">
      <formula>IF(RIGHT(TEXT(AE478,"0.#"),1)=".",FALSE,TRUE)</formula>
    </cfRule>
    <cfRule type="expression" dxfId="1530" priority="1716">
      <formula>IF(RIGHT(TEXT(AE478,"0.#"),1)=".",TRUE,FALSE)</formula>
    </cfRule>
  </conditionalFormatting>
  <conditionalFormatting sqref="AE479">
    <cfRule type="expression" dxfId="1529" priority="1713">
      <formula>IF(RIGHT(TEXT(AE479,"0.#"),1)=".",FALSE,TRUE)</formula>
    </cfRule>
    <cfRule type="expression" dxfId="1528" priority="1714">
      <formula>IF(RIGHT(TEXT(AE479,"0.#"),1)=".",TRUE,FALSE)</formula>
    </cfRule>
  </conditionalFormatting>
  <conditionalFormatting sqref="AM480">
    <cfRule type="expression" dxfId="1527" priority="1705">
      <formula>IF(RIGHT(TEXT(AM480,"0.#"),1)=".",FALSE,TRUE)</formula>
    </cfRule>
    <cfRule type="expression" dxfId="1526" priority="1706">
      <formula>IF(RIGHT(TEXT(AM480,"0.#"),1)=".",TRUE,FALSE)</formula>
    </cfRule>
  </conditionalFormatting>
  <conditionalFormatting sqref="AM478">
    <cfRule type="expression" dxfId="1525" priority="1709">
      <formula>IF(RIGHT(TEXT(AM478,"0.#"),1)=".",FALSE,TRUE)</formula>
    </cfRule>
    <cfRule type="expression" dxfId="1524" priority="1710">
      <formula>IF(RIGHT(TEXT(AM478,"0.#"),1)=".",TRUE,FALSE)</formula>
    </cfRule>
  </conditionalFormatting>
  <conditionalFormatting sqref="AM479">
    <cfRule type="expression" dxfId="1523" priority="1707">
      <formula>IF(RIGHT(TEXT(AM479,"0.#"),1)=".",FALSE,TRUE)</formula>
    </cfRule>
    <cfRule type="expression" dxfId="1522" priority="1708">
      <formula>IF(RIGHT(TEXT(AM479,"0.#"),1)=".",TRUE,FALSE)</formula>
    </cfRule>
  </conditionalFormatting>
  <conditionalFormatting sqref="AU480">
    <cfRule type="expression" dxfId="1521" priority="1699">
      <formula>IF(RIGHT(TEXT(AU480,"0.#"),1)=".",FALSE,TRUE)</formula>
    </cfRule>
    <cfRule type="expression" dxfId="1520" priority="1700">
      <formula>IF(RIGHT(TEXT(AU480,"0.#"),1)=".",TRUE,FALSE)</formula>
    </cfRule>
  </conditionalFormatting>
  <conditionalFormatting sqref="AU478">
    <cfRule type="expression" dxfId="1519" priority="1703">
      <formula>IF(RIGHT(TEXT(AU478,"0.#"),1)=".",FALSE,TRUE)</formula>
    </cfRule>
    <cfRule type="expression" dxfId="1518" priority="1704">
      <formula>IF(RIGHT(TEXT(AU478,"0.#"),1)=".",TRUE,FALSE)</formula>
    </cfRule>
  </conditionalFormatting>
  <conditionalFormatting sqref="AU479">
    <cfRule type="expression" dxfId="1517" priority="1701">
      <formula>IF(RIGHT(TEXT(AU479,"0.#"),1)=".",FALSE,TRUE)</formula>
    </cfRule>
    <cfRule type="expression" dxfId="1516" priority="1702">
      <formula>IF(RIGHT(TEXT(AU479,"0.#"),1)=".",TRUE,FALSE)</formula>
    </cfRule>
  </conditionalFormatting>
  <conditionalFormatting sqref="AI480">
    <cfRule type="expression" dxfId="1515" priority="1693">
      <formula>IF(RIGHT(TEXT(AI480,"0.#"),1)=".",FALSE,TRUE)</formula>
    </cfRule>
    <cfRule type="expression" dxfId="1514" priority="1694">
      <formula>IF(RIGHT(TEXT(AI480,"0.#"),1)=".",TRUE,FALSE)</formula>
    </cfRule>
  </conditionalFormatting>
  <conditionalFormatting sqref="AI478">
    <cfRule type="expression" dxfId="1513" priority="1697">
      <formula>IF(RIGHT(TEXT(AI478,"0.#"),1)=".",FALSE,TRUE)</formula>
    </cfRule>
    <cfRule type="expression" dxfId="1512" priority="1698">
      <formula>IF(RIGHT(TEXT(AI478,"0.#"),1)=".",TRUE,FALSE)</formula>
    </cfRule>
  </conditionalFormatting>
  <conditionalFormatting sqref="AI479">
    <cfRule type="expression" dxfId="1511" priority="1695">
      <formula>IF(RIGHT(TEXT(AI479,"0.#"),1)=".",FALSE,TRUE)</formula>
    </cfRule>
    <cfRule type="expression" dxfId="1510" priority="1696">
      <formula>IF(RIGHT(TEXT(AI479,"0.#"),1)=".",TRUE,FALSE)</formula>
    </cfRule>
  </conditionalFormatting>
  <conditionalFormatting sqref="AQ478">
    <cfRule type="expression" dxfId="1509" priority="1687">
      <formula>IF(RIGHT(TEXT(AQ478,"0.#"),1)=".",FALSE,TRUE)</formula>
    </cfRule>
    <cfRule type="expression" dxfId="1508" priority="1688">
      <formula>IF(RIGHT(TEXT(AQ478,"0.#"),1)=".",TRUE,FALSE)</formula>
    </cfRule>
  </conditionalFormatting>
  <conditionalFormatting sqref="AQ479">
    <cfRule type="expression" dxfId="1507" priority="1691">
      <formula>IF(RIGHT(TEXT(AQ479,"0.#"),1)=".",FALSE,TRUE)</formula>
    </cfRule>
    <cfRule type="expression" dxfId="1506" priority="1692">
      <formula>IF(RIGHT(TEXT(AQ479,"0.#"),1)=".",TRUE,FALSE)</formula>
    </cfRule>
  </conditionalFormatting>
  <conditionalFormatting sqref="AQ480">
    <cfRule type="expression" dxfId="1505" priority="1689">
      <formula>IF(RIGHT(TEXT(AQ480,"0.#"),1)=".",FALSE,TRUE)</formula>
    </cfRule>
    <cfRule type="expression" dxfId="1504" priority="1690">
      <formula>IF(RIGHT(TEXT(AQ480,"0.#"),1)=".",TRUE,FALSE)</formula>
    </cfRule>
  </conditionalFormatting>
  <conditionalFormatting sqref="AM47">
    <cfRule type="expression" dxfId="1503" priority="1981">
      <formula>IF(RIGHT(TEXT(AM47,"0.#"),1)=".",FALSE,TRUE)</formula>
    </cfRule>
    <cfRule type="expression" dxfId="1502" priority="1982">
      <formula>IF(RIGHT(TEXT(AM47,"0.#"),1)=".",TRUE,FALSE)</formula>
    </cfRule>
  </conditionalFormatting>
  <conditionalFormatting sqref="AI46">
    <cfRule type="expression" dxfId="1501" priority="1985">
      <formula>IF(RIGHT(TEXT(AI46,"0.#"),1)=".",FALSE,TRUE)</formula>
    </cfRule>
    <cfRule type="expression" dxfId="1500" priority="1986">
      <formula>IF(RIGHT(TEXT(AI46,"0.#"),1)=".",TRUE,FALSE)</formula>
    </cfRule>
  </conditionalFormatting>
  <conditionalFormatting sqref="AM46">
    <cfRule type="expression" dxfId="1499" priority="1983">
      <formula>IF(RIGHT(TEXT(AM46,"0.#"),1)=".",FALSE,TRUE)</formula>
    </cfRule>
    <cfRule type="expression" dxfId="1498" priority="1984">
      <formula>IF(RIGHT(TEXT(AM46,"0.#"),1)=".",TRUE,FALSE)</formula>
    </cfRule>
  </conditionalFormatting>
  <conditionalFormatting sqref="AU46:AU48">
    <cfRule type="expression" dxfId="1497" priority="1975">
      <formula>IF(RIGHT(TEXT(AU46,"0.#"),1)=".",FALSE,TRUE)</formula>
    </cfRule>
    <cfRule type="expression" dxfId="1496" priority="1976">
      <formula>IF(RIGHT(TEXT(AU46,"0.#"),1)=".",TRUE,FALSE)</formula>
    </cfRule>
  </conditionalFormatting>
  <conditionalFormatting sqref="AM48">
    <cfRule type="expression" dxfId="1495" priority="1979">
      <formula>IF(RIGHT(TEXT(AM48,"0.#"),1)=".",FALSE,TRUE)</formula>
    </cfRule>
    <cfRule type="expression" dxfId="1494" priority="1980">
      <formula>IF(RIGHT(TEXT(AM48,"0.#"),1)=".",TRUE,FALSE)</formula>
    </cfRule>
  </conditionalFormatting>
  <conditionalFormatting sqref="AQ46:AQ48">
    <cfRule type="expression" dxfId="1493" priority="1977">
      <formula>IF(RIGHT(TEXT(AQ46,"0.#"),1)=".",FALSE,TRUE)</formula>
    </cfRule>
    <cfRule type="expression" dxfId="1492" priority="1978">
      <formula>IF(RIGHT(TEXT(AQ46,"0.#"),1)=".",TRUE,FALSE)</formula>
    </cfRule>
  </conditionalFormatting>
  <conditionalFormatting sqref="AE146:AE147 AI146:AI147 AM146:AM147 AQ146:AQ147 AU146:AU147">
    <cfRule type="expression" dxfId="1491" priority="1969">
      <formula>IF(RIGHT(TEXT(AE146,"0.#"),1)=".",FALSE,TRUE)</formula>
    </cfRule>
    <cfRule type="expression" dxfId="1490" priority="1970">
      <formula>IF(RIGHT(TEXT(AE146,"0.#"),1)=".",TRUE,FALSE)</formula>
    </cfRule>
  </conditionalFormatting>
  <conditionalFormatting sqref="AE138:AE139 AI138:AI139 AM138:AM139 AQ138:AQ139 AU138:AU139">
    <cfRule type="expression" dxfId="1489" priority="1973">
      <formula>IF(RIGHT(TEXT(AE138,"0.#"),1)=".",FALSE,TRUE)</formula>
    </cfRule>
    <cfRule type="expression" dxfId="1488" priority="1974">
      <formula>IF(RIGHT(TEXT(AE138,"0.#"),1)=".",TRUE,FALSE)</formula>
    </cfRule>
  </conditionalFormatting>
  <conditionalFormatting sqref="AE142:AE143 AI142:AI143 AM142:AM143 AQ142:AQ143 AU142:AU143">
    <cfRule type="expression" dxfId="1487" priority="1971">
      <formula>IF(RIGHT(TEXT(AE142,"0.#"),1)=".",FALSE,TRUE)</formula>
    </cfRule>
    <cfRule type="expression" dxfId="1486" priority="1972">
      <formula>IF(RIGHT(TEXT(AE142,"0.#"),1)=".",TRUE,FALSE)</formula>
    </cfRule>
  </conditionalFormatting>
  <conditionalFormatting sqref="AE198:AE199 AI198:AI199 AM198:AM199 AQ198:AQ199 AU198:AU199">
    <cfRule type="expression" dxfId="1485" priority="1963">
      <formula>IF(RIGHT(TEXT(AE198,"0.#"),1)=".",FALSE,TRUE)</formula>
    </cfRule>
    <cfRule type="expression" dxfId="1484" priority="1964">
      <formula>IF(RIGHT(TEXT(AE198,"0.#"),1)=".",TRUE,FALSE)</formula>
    </cfRule>
  </conditionalFormatting>
  <conditionalFormatting sqref="AE150:AE151 AI150:AI151 AM150:AM151 AQ150:AQ151 AU150:AU151">
    <cfRule type="expression" dxfId="1483" priority="1967">
      <formula>IF(RIGHT(TEXT(AE150,"0.#"),1)=".",FALSE,TRUE)</formula>
    </cfRule>
    <cfRule type="expression" dxfId="1482" priority="1968">
      <formula>IF(RIGHT(TEXT(AE150,"0.#"),1)=".",TRUE,FALSE)</formula>
    </cfRule>
  </conditionalFormatting>
  <conditionalFormatting sqref="AE194:AE195 AI194:AI195 AM194:AM195 AQ194:AQ195 AU194:AU195">
    <cfRule type="expression" dxfId="1481" priority="1965">
      <formula>IF(RIGHT(TEXT(AE194,"0.#"),1)=".",FALSE,TRUE)</formula>
    </cfRule>
    <cfRule type="expression" dxfId="1480" priority="1966">
      <formula>IF(RIGHT(TEXT(AE194,"0.#"),1)=".",TRUE,FALSE)</formula>
    </cfRule>
  </conditionalFormatting>
  <conditionalFormatting sqref="AE210:AE211 AI210:AI211 AM210:AM211 AQ210:AQ211 AU210:AU211">
    <cfRule type="expression" dxfId="1479" priority="1957">
      <formula>IF(RIGHT(TEXT(AE210,"0.#"),1)=".",FALSE,TRUE)</formula>
    </cfRule>
    <cfRule type="expression" dxfId="1478" priority="1958">
      <formula>IF(RIGHT(TEXT(AE210,"0.#"),1)=".",TRUE,FALSE)</formula>
    </cfRule>
  </conditionalFormatting>
  <conditionalFormatting sqref="AE202:AE203 AI202:AI203 AM202:AM203 AQ202:AQ203 AU202:AU203">
    <cfRule type="expression" dxfId="1477" priority="1961">
      <formula>IF(RIGHT(TEXT(AE202,"0.#"),1)=".",FALSE,TRUE)</formula>
    </cfRule>
    <cfRule type="expression" dxfId="1476" priority="1962">
      <formula>IF(RIGHT(TEXT(AE202,"0.#"),1)=".",TRUE,FALSE)</formula>
    </cfRule>
  </conditionalFormatting>
  <conditionalFormatting sqref="AE206:AE207 AI206:AI207 AM206:AM207 AQ206:AQ207 AU206:AU207">
    <cfRule type="expression" dxfId="1475" priority="1959">
      <formula>IF(RIGHT(TEXT(AE206,"0.#"),1)=".",FALSE,TRUE)</formula>
    </cfRule>
    <cfRule type="expression" dxfId="1474" priority="1960">
      <formula>IF(RIGHT(TEXT(AE206,"0.#"),1)=".",TRUE,FALSE)</formula>
    </cfRule>
  </conditionalFormatting>
  <conditionalFormatting sqref="AE262:AE263 AI262:AI263 AM262:AM263 AQ262:AQ263 AU262:AU263">
    <cfRule type="expression" dxfId="1473" priority="1951">
      <formula>IF(RIGHT(TEXT(AE262,"0.#"),1)=".",FALSE,TRUE)</formula>
    </cfRule>
    <cfRule type="expression" dxfId="1472" priority="1952">
      <formula>IF(RIGHT(TEXT(AE262,"0.#"),1)=".",TRUE,FALSE)</formula>
    </cfRule>
  </conditionalFormatting>
  <conditionalFormatting sqref="AE254:AE255 AI254:AI255 AM254:AM255 AQ254:AQ255 AU254:AU255">
    <cfRule type="expression" dxfId="1471" priority="1955">
      <formula>IF(RIGHT(TEXT(AE254,"0.#"),1)=".",FALSE,TRUE)</formula>
    </cfRule>
    <cfRule type="expression" dxfId="1470" priority="1956">
      <formula>IF(RIGHT(TEXT(AE254,"0.#"),1)=".",TRUE,FALSE)</formula>
    </cfRule>
  </conditionalFormatting>
  <conditionalFormatting sqref="AE258:AE259 AI258:AI259 AM258:AM259 AQ258:AQ259 AU258:AU259">
    <cfRule type="expression" dxfId="1469" priority="1953">
      <formula>IF(RIGHT(TEXT(AE258,"0.#"),1)=".",FALSE,TRUE)</formula>
    </cfRule>
    <cfRule type="expression" dxfId="1468" priority="1954">
      <formula>IF(RIGHT(TEXT(AE258,"0.#"),1)=".",TRUE,FALSE)</formula>
    </cfRule>
  </conditionalFormatting>
  <conditionalFormatting sqref="AE314:AE315 AI314:AI315 AM314:AM315 AQ314:AQ315 AU314:AU315">
    <cfRule type="expression" dxfId="1467" priority="1945">
      <formula>IF(RIGHT(TEXT(AE314,"0.#"),1)=".",FALSE,TRUE)</formula>
    </cfRule>
    <cfRule type="expression" dxfId="1466" priority="1946">
      <formula>IF(RIGHT(TEXT(AE314,"0.#"),1)=".",TRUE,FALSE)</formula>
    </cfRule>
  </conditionalFormatting>
  <conditionalFormatting sqref="AE266:AE267 AI266:AI267 AM266:AM267 AQ266:AQ267 AU266:AU267">
    <cfRule type="expression" dxfId="1465" priority="1949">
      <formula>IF(RIGHT(TEXT(AE266,"0.#"),1)=".",FALSE,TRUE)</formula>
    </cfRule>
    <cfRule type="expression" dxfId="1464" priority="1950">
      <formula>IF(RIGHT(TEXT(AE266,"0.#"),1)=".",TRUE,FALSE)</formula>
    </cfRule>
  </conditionalFormatting>
  <conditionalFormatting sqref="AE270:AE271 AI270:AI271 AM270:AM271 AQ270:AQ271 AU270:AU271">
    <cfRule type="expression" dxfId="1463" priority="1947">
      <formula>IF(RIGHT(TEXT(AE270,"0.#"),1)=".",FALSE,TRUE)</formula>
    </cfRule>
    <cfRule type="expression" dxfId="1462" priority="1948">
      <formula>IF(RIGHT(TEXT(AE270,"0.#"),1)=".",TRUE,FALSE)</formula>
    </cfRule>
  </conditionalFormatting>
  <conditionalFormatting sqref="AE326:AE327 AI326:AI327 AM326:AM327 AQ326:AQ327 AU326:AU327">
    <cfRule type="expression" dxfId="1461" priority="1939">
      <formula>IF(RIGHT(TEXT(AE326,"0.#"),1)=".",FALSE,TRUE)</formula>
    </cfRule>
    <cfRule type="expression" dxfId="1460" priority="1940">
      <formula>IF(RIGHT(TEXT(AE326,"0.#"),1)=".",TRUE,FALSE)</formula>
    </cfRule>
  </conditionalFormatting>
  <conditionalFormatting sqref="AE318:AE319 AI318:AI319 AM318:AM319 AQ318:AQ319 AU318:AU319">
    <cfRule type="expression" dxfId="1459" priority="1943">
      <formula>IF(RIGHT(TEXT(AE318,"0.#"),1)=".",FALSE,TRUE)</formula>
    </cfRule>
    <cfRule type="expression" dxfId="1458" priority="1944">
      <formula>IF(RIGHT(TEXT(AE318,"0.#"),1)=".",TRUE,FALSE)</formula>
    </cfRule>
  </conditionalFormatting>
  <conditionalFormatting sqref="AE322:AE323 AI322:AI323 AM322:AM323 AQ322:AQ323 AU322:AU323">
    <cfRule type="expression" dxfId="1457" priority="1941">
      <formula>IF(RIGHT(TEXT(AE322,"0.#"),1)=".",FALSE,TRUE)</formula>
    </cfRule>
    <cfRule type="expression" dxfId="1456" priority="1942">
      <formula>IF(RIGHT(TEXT(AE322,"0.#"),1)=".",TRUE,FALSE)</formula>
    </cfRule>
  </conditionalFormatting>
  <conditionalFormatting sqref="AE378:AE379 AI378:AI379 AM378:AM379 AQ378:AQ379 AU378:AU379">
    <cfRule type="expression" dxfId="1455" priority="1933">
      <formula>IF(RIGHT(TEXT(AE378,"0.#"),1)=".",FALSE,TRUE)</formula>
    </cfRule>
    <cfRule type="expression" dxfId="1454" priority="1934">
      <formula>IF(RIGHT(TEXT(AE378,"0.#"),1)=".",TRUE,FALSE)</formula>
    </cfRule>
  </conditionalFormatting>
  <conditionalFormatting sqref="AE330:AE331 AI330:AI331 AM330:AM331 AQ330:AQ331 AU330:AU331">
    <cfRule type="expression" dxfId="1453" priority="1937">
      <formula>IF(RIGHT(TEXT(AE330,"0.#"),1)=".",FALSE,TRUE)</formula>
    </cfRule>
    <cfRule type="expression" dxfId="1452" priority="1938">
      <formula>IF(RIGHT(TEXT(AE330,"0.#"),1)=".",TRUE,FALSE)</formula>
    </cfRule>
  </conditionalFormatting>
  <conditionalFormatting sqref="AE374:AE375 AI374:AI375 AM374:AM375 AQ374:AQ375 AU374:AU375">
    <cfRule type="expression" dxfId="1451" priority="1935">
      <formula>IF(RIGHT(TEXT(AE374,"0.#"),1)=".",FALSE,TRUE)</formula>
    </cfRule>
    <cfRule type="expression" dxfId="1450" priority="1936">
      <formula>IF(RIGHT(TEXT(AE374,"0.#"),1)=".",TRUE,FALSE)</formula>
    </cfRule>
  </conditionalFormatting>
  <conditionalFormatting sqref="AE390:AE391 AI390:AI391 AM390:AM391 AQ390:AQ391 AU390:AU391">
    <cfRule type="expression" dxfId="1449" priority="1927">
      <formula>IF(RIGHT(TEXT(AE390,"0.#"),1)=".",FALSE,TRUE)</formula>
    </cfRule>
    <cfRule type="expression" dxfId="1448" priority="1928">
      <formula>IF(RIGHT(TEXT(AE390,"0.#"),1)=".",TRUE,FALSE)</formula>
    </cfRule>
  </conditionalFormatting>
  <conditionalFormatting sqref="AE382:AE383 AI382:AI383 AM382:AM383 AQ382:AQ383 AU382:AU383">
    <cfRule type="expression" dxfId="1447" priority="1931">
      <formula>IF(RIGHT(TEXT(AE382,"0.#"),1)=".",FALSE,TRUE)</formula>
    </cfRule>
    <cfRule type="expression" dxfId="1446" priority="1932">
      <formula>IF(RIGHT(TEXT(AE382,"0.#"),1)=".",TRUE,FALSE)</formula>
    </cfRule>
  </conditionalFormatting>
  <conditionalFormatting sqref="AE386:AE387 AI386:AI387 AM386:AM387 AQ386:AQ387 AU386:AU387">
    <cfRule type="expression" dxfId="1445" priority="1929">
      <formula>IF(RIGHT(TEXT(AE386,"0.#"),1)=".",FALSE,TRUE)</formula>
    </cfRule>
    <cfRule type="expression" dxfId="1444" priority="1930">
      <formula>IF(RIGHT(TEXT(AE386,"0.#"),1)=".",TRUE,FALSE)</formula>
    </cfRule>
  </conditionalFormatting>
  <conditionalFormatting sqref="AE440">
    <cfRule type="expression" dxfId="1443" priority="1921">
      <formula>IF(RIGHT(TEXT(AE440,"0.#"),1)=".",FALSE,TRUE)</formula>
    </cfRule>
    <cfRule type="expression" dxfId="1442" priority="1922">
      <formula>IF(RIGHT(TEXT(AE440,"0.#"),1)=".",TRUE,FALSE)</formula>
    </cfRule>
  </conditionalFormatting>
  <conditionalFormatting sqref="AE438">
    <cfRule type="expression" dxfId="1441" priority="1925">
      <formula>IF(RIGHT(TEXT(AE438,"0.#"),1)=".",FALSE,TRUE)</formula>
    </cfRule>
    <cfRule type="expression" dxfId="1440" priority="1926">
      <formula>IF(RIGHT(TEXT(AE438,"0.#"),1)=".",TRUE,FALSE)</formula>
    </cfRule>
  </conditionalFormatting>
  <conditionalFormatting sqref="AE439">
    <cfRule type="expression" dxfId="1439" priority="1923">
      <formula>IF(RIGHT(TEXT(AE439,"0.#"),1)=".",FALSE,TRUE)</formula>
    </cfRule>
    <cfRule type="expression" dxfId="1438" priority="1924">
      <formula>IF(RIGHT(TEXT(AE439,"0.#"),1)=".",TRUE,FALSE)</formula>
    </cfRule>
  </conditionalFormatting>
  <conditionalFormatting sqref="AM440">
    <cfRule type="expression" dxfId="1437" priority="1915">
      <formula>IF(RIGHT(TEXT(AM440,"0.#"),1)=".",FALSE,TRUE)</formula>
    </cfRule>
    <cfRule type="expression" dxfId="1436" priority="1916">
      <formula>IF(RIGHT(TEXT(AM440,"0.#"),1)=".",TRUE,FALSE)</formula>
    </cfRule>
  </conditionalFormatting>
  <conditionalFormatting sqref="AM438">
    <cfRule type="expression" dxfId="1435" priority="1919">
      <formula>IF(RIGHT(TEXT(AM438,"0.#"),1)=".",FALSE,TRUE)</formula>
    </cfRule>
    <cfRule type="expression" dxfId="1434" priority="1920">
      <formula>IF(RIGHT(TEXT(AM438,"0.#"),1)=".",TRUE,FALSE)</formula>
    </cfRule>
  </conditionalFormatting>
  <conditionalFormatting sqref="AM439">
    <cfRule type="expression" dxfId="1433" priority="1917">
      <formula>IF(RIGHT(TEXT(AM439,"0.#"),1)=".",FALSE,TRUE)</formula>
    </cfRule>
    <cfRule type="expression" dxfId="1432" priority="1918">
      <formula>IF(RIGHT(TEXT(AM439,"0.#"),1)=".",TRUE,FALSE)</formula>
    </cfRule>
  </conditionalFormatting>
  <conditionalFormatting sqref="AU440">
    <cfRule type="expression" dxfId="1431" priority="1909">
      <formula>IF(RIGHT(TEXT(AU440,"0.#"),1)=".",FALSE,TRUE)</formula>
    </cfRule>
    <cfRule type="expression" dxfId="1430" priority="1910">
      <formula>IF(RIGHT(TEXT(AU440,"0.#"),1)=".",TRUE,FALSE)</formula>
    </cfRule>
  </conditionalFormatting>
  <conditionalFormatting sqref="AU438">
    <cfRule type="expression" dxfId="1429" priority="1913">
      <formula>IF(RIGHT(TEXT(AU438,"0.#"),1)=".",FALSE,TRUE)</formula>
    </cfRule>
    <cfRule type="expression" dxfId="1428" priority="1914">
      <formula>IF(RIGHT(TEXT(AU438,"0.#"),1)=".",TRUE,FALSE)</formula>
    </cfRule>
  </conditionalFormatting>
  <conditionalFormatting sqref="AU439">
    <cfRule type="expression" dxfId="1427" priority="1911">
      <formula>IF(RIGHT(TEXT(AU439,"0.#"),1)=".",FALSE,TRUE)</formula>
    </cfRule>
    <cfRule type="expression" dxfId="1426" priority="1912">
      <formula>IF(RIGHT(TEXT(AU439,"0.#"),1)=".",TRUE,FALSE)</formula>
    </cfRule>
  </conditionalFormatting>
  <conditionalFormatting sqref="AI440">
    <cfRule type="expression" dxfId="1425" priority="1903">
      <formula>IF(RIGHT(TEXT(AI440,"0.#"),1)=".",FALSE,TRUE)</formula>
    </cfRule>
    <cfRule type="expression" dxfId="1424" priority="1904">
      <formula>IF(RIGHT(TEXT(AI440,"0.#"),1)=".",TRUE,FALSE)</formula>
    </cfRule>
  </conditionalFormatting>
  <conditionalFormatting sqref="AI438">
    <cfRule type="expression" dxfId="1423" priority="1907">
      <formula>IF(RIGHT(TEXT(AI438,"0.#"),1)=".",FALSE,TRUE)</formula>
    </cfRule>
    <cfRule type="expression" dxfId="1422" priority="1908">
      <formula>IF(RIGHT(TEXT(AI438,"0.#"),1)=".",TRUE,FALSE)</formula>
    </cfRule>
  </conditionalFormatting>
  <conditionalFormatting sqref="AI439">
    <cfRule type="expression" dxfId="1421" priority="1905">
      <formula>IF(RIGHT(TEXT(AI439,"0.#"),1)=".",FALSE,TRUE)</formula>
    </cfRule>
    <cfRule type="expression" dxfId="1420" priority="1906">
      <formula>IF(RIGHT(TEXT(AI439,"0.#"),1)=".",TRUE,FALSE)</formula>
    </cfRule>
  </conditionalFormatting>
  <conditionalFormatting sqref="AQ438">
    <cfRule type="expression" dxfId="1419" priority="1897">
      <formula>IF(RIGHT(TEXT(AQ438,"0.#"),1)=".",FALSE,TRUE)</formula>
    </cfRule>
    <cfRule type="expression" dxfId="1418" priority="1898">
      <formula>IF(RIGHT(TEXT(AQ438,"0.#"),1)=".",TRUE,FALSE)</formula>
    </cfRule>
  </conditionalFormatting>
  <conditionalFormatting sqref="AQ439">
    <cfRule type="expression" dxfId="1417" priority="1901">
      <formula>IF(RIGHT(TEXT(AQ439,"0.#"),1)=".",FALSE,TRUE)</formula>
    </cfRule>
    <cfRule type="expression" dxfId="1416" priority="1902">
      <formula>IF(RIGHT(TEXT(AQ439,"0.#"),1)=".",TRUE,FALSE)</formula>
    </cfRule>
  </conditionalFormatting>
  <conditionalFormatting sqref="AQ440">
    <cfRule type="expression" dxfId="1415" priority="1899">
      <formula>IF(RIGHT(TEXT(AQ440,"0.#"),1)=".",FALSE,TRUE)</formula>
    </cfRule>
    <cfRule type="expression" dxfId="1414" priority="1900">
      <formula>IF(RIGHT(TEXT(AQ440,"0.#"),1)=".",TRUE,FALSE)</formula>
    </cfRule>
  </conditionalFormatting>
  <conditionalFormatting sqref="AE445">
    <cfRule type="expression" dxfId="1413" priority="1891">
      <formula>IF(RIGHT(TEXT(AE445,"0.#"),1)=".",FALSE,TRUE)</formula>
    </cfRule>
    <cfRule type="expression" dxfId="1412" priority="1892">
      <formula>IF(RIGHT(TEXT(AE445,"0.#"),1)=".",TRUE,FALSE)</formula>
    </cfRule>
  </conditionalFormatting>
  <conditionalFormatting sqref="AE443">
    <cfRule type="expression" dxfId="1411" priority="1895">
      <formula>IF(RIGHT(TEXT(AE443,"0.#"),1)=".",FALSE,TRUE)</formula>
    </cfRule>
    <cfRule type="expression" dxfId="1410" priority="1896">
      <formula>IF(RIGHT(TEXT(AE443,"0.#"),1)=".",TRUE,FALSE)</formula>
    </cfRule>
  </conditionalFormatting>
  <conditionalFormatting sqref="AE444">
    <cfRule type="expression" dxfId="1409" priority="1893">
      <formula>IF(RIGHT(TEXT(AE444,"0.#"),1)=".",FALSE,TRUE)</formula>
    </cfRule>
    <cfRule type="expression" dxfId="1408" priority="1894">
      <formula>IF(RIGHT(TEXT(AE444,"0.#"),1)=".",TRUE,FALSE)</formula>
    </cfRule>
  </conditionalFormatting>
  <conditionalFormatting sqref="AM445">
    <cfRule type="expression" dxfId="1407" priority="1885">
      <formula>IF(RIGHT(TEXT(AM445,"0.#"),1)=".",FALSE,TRUE)</formula>
    </cfRule>
    <cfRule type="expression" dxfId="1406" priority="1886">
      <formula>IF(RIGHT(TEXT(AM445,"0.#"),1)=".",TRUE,FALSE)</formula>
    </cfRule>
  </conditionalFormatting>
  <conditionalFormatting sqref="AM443">
    <cfRule type="expression" dxfId="1405" priority="1889">
      <formula>IF(RIGHT(TEXT(AM443,"0.#"),1)=".",FALSE,TRUE)</formula>
    </cfRule>
    <cfRule type="expression" dxfId="1404" priority="1890">
      <formula>IF(RIGHT(TEXT(AM443,"0.#"),1)=".",TRUE,FALSE)</formula>
    </cfRule>
  </conditionalFormatting>
  <conditionalFormatting sqref="AM444">
    <cfRule type="expression" dxfId="1403" priority="1887">
      <formula>IF(RIGHT(TEXT(AM444,"0.#"),1)=".",FALSE,TRUE)</formula>
    </cfRule>
    <cfRule type="expression" dxfId="1402" priority="1888">
      <formula>IF(RIGHT(TEXT(AM444,"0.#"),1)=".",TRUE,FALSE)</formula>
    </cfRule>
  </conditionalFormatting>
  <conditionalFormatting sqref="AU445">
    <cfRule type="expression" dxfId="1401" priority="1879">
      <formula>IF(RIGHT(TEXT(AU445,"0.#"),1)=".",FALSE,TRUE)</formula>
    </cfRule>
    <cfRule type="expression" dxfId="1400" priority="1880">
      <formula>IF(RIGHT(TEXT(AU445,"0.#"),1)=".",TRUE,FALSE)</formula>
    </cfRule>
  </conditionalFormatting>
  <conditionalFormatting sqref="AU443">
    <cfRule type="expression" dxfId="1399" priority="1883">
      <formula>IF(RIGHT(TEXT(AU443,"0.#"),1)=".",FALSE,TRUE)</formula>
    </cfRule>
    <cfRule type="expression" dxfId="1398" priority="1884">
      <formula>IF(RIGHT(TEXT(AU443,"0.#"),1)=".",TRUE,FALSE)</formula>
    </cfRule>
  </conditionalFormatting>
  <conditionalFormatting sqref="AU444">
    <cfRule type="expression" dxfId="1397" priority="1881">
      <formula>IF(RIGHT(TEXT(AU444,"0.#"),1)=".",FALSE,TRUE)</formula>
    </cfRule>
    <cfRule type="expression" dxfId="1396" priority="1882">
      <formula>IF(RIGHT(TEXT(AU444,"0.#"),1)=".",TRUE,FALSE)</formula>
    </cfRule>
  </conditionalFormatting>
  <conditionalFormatting sqref="AI445">
    <cfRule type="expression" dxfId="1395" priority="1873">
      <formula>IF(RIGHT(TEXT(AI445,"0.#"),1)=".",FALSE,TRUE)</formula>
    </cfRule>
    <cfRule type="expression" dxfId="1394" priority="1874">
      <formula>IF(RIGHT(TEXT(AI445,"0.#"),1)=".",TRUE,FALSE)</formula>
    </cfRule>
  </conditionalFormatting>
  <conditionalFormatting sqref="AI443">
    <cfRule type="expression" dxfId="1393" priority="1877">
      <formula>IF(RIGHT(TEXT(AI443,"0.#"),1)=".",FALSE,TRUE)</formula>
    </cfRule>
    <cfRule type="expression" dxfId="1392" priority="1878">
      <formula>IF(RIGHT(TEXT(AI443,"0.#"),1)=".",TRUE,FALSE)</formula>
    </cfRule>
  </conditionalFormatting>
  <conditionalFormatting sqref="AI444">
    <cfRule type="expression" dxfId="1391" priority="1875">
      <formula>IF(RIGHT(TEXT(AI444,"0.#"),1)=".",FALSE,TRUE)</formula>
    </cfRule>
    <cfRule type="expression" dxfId="1390" priority="1876">
      <formula>IF(RIGHT(TEXT(AI444,"0.#"),1)=".",TRUE,FALSE)</formula>
    </cfRule>
  </conditionalFormatting>
  <conditionalFormatting sqref="AQ443">
    <cfRule type="expression" dxfId="1389" priority="1867">
      <formula>IF(RIGHT(TEXT(AQ443,"0.#"),1)=".",FALSE,TRUE)</formula>
    </cfRule>
    <cfRule type="expression" dxfId="1388" priority="1868">
      <formula>IF(RIGHT(TEXT(AQ443,"0.#"),1)=".",TRUE,FALSE)</formula>
    </cfRule>
  </conditionalFormatting>
  <conditionalFormatting sqref="AQ444">
    <cfRule type="expression" dxfId="1387" priority="1871">
      <formula>IF(RIGHT(TEXT(AQ444,"0.#"),1)=".",FALSE,TRUE)</formula>
    </cfRule>
    <cfRule type="expression" dxfId="1386" priority="1872">
      <formula>IF(RIGHT(TEXT(AQ444,"0.#"),1)=".",TRUE,FALSE)</formula>
    </cfRule>
  </conditionalFormatting>
  <conditionalFormatting sqref="AQ445">
    <cfRule type="expression" dxfId="1385" priority="1869">
      <formula>IF(RIGHT(TEXT(AQ445,"0.#"),1)=".",FALSE,TRUE)</formula>
    </cfRule>
    <cfRule type="expression" dxfId="1384" priority="1870">
      <formula>IF(RIGHT(TEXT(AQ445,"0.#"),1)=".",TRUE,FALSE)</formula>
    </cfRule>
  </conditionalFormatting>
  <conditionalFormatting sqref="Y880:Y907">
    <cfRule type="expression" dxfId="1383" priority="2097">
      <formula>IF(RIGHT(TEXT(Y880,"0.#"),1)=".",FALSE,TRUE)</formula>
    </cfRule>
    <cfRule type="expression" dxfId="1382" priority="2098">
      <formula>IF(RIGHT(TEXT(Y880,"0.#"),1)=".",TRUE,FALSE)</formula>
    </cfRule>
  </conditionalFormatting>
  <conditionalFormatting sqref="Y878:Y879">
    <cfRule type="expression" dxfId="1381" priority="2091">
      <formula>IF(RIGHT(TEXT(Y878,"0.#"),1)=".",FALSE,TRUE)</formula>
    </cfRule>
    <cfRule type="expression" dxfId="1380" priority="2092">
      <formula>IF(RIGHT(TEXT(Y878,"0.#"),1)=".",TRUE,FALSE)</formula>
    </cfRule>
  </conditionalFormatting>
  <conditionalFormatting sqref="Y913:Y940">
    <cfRule type="expression" dxfId="1379" priority="2085">
      <formula>IF(RIGHT(TEXT(Y913,"0.#"),1)=".",FALSE,TRUE)</formula>
    </cfRule>
    <cfRule type="expression" dxfId="1378" priority="2086">
      <formula>IF(RIGHT(TEXT(Y913,"0.#"),1)=".",TRUE,FALSE)</formula>
    </cfRule>
  </conditionalFormatting>
  <conditionalFormatting sqref="Y911:Y912">
    <cfRule type="expression" dxfId="1377" priority="2079">
      <formula>IF(RIGHT(TEXT(Y911,"0.#"),1)=".",FALSE,TRUE)</formula>
    </cfRule>
    <cfRule type="expression" dxfId="1376" priority="2080">
      <formula>IF(RIGHT(TEXT(Y911,"0.#"),1)=".",TRUE,FALSE)</formula>
    </cfRule>
  </conditionalFormatting>
  <conditionalFormatting sqref="Y946:Y973">
    <cfRule type="expression" dxfId="1375" priority="2073">
      <formula>IF(RIGHT(TEXT(Y946,"0.#"),1)=".",FALSE,TRUE)</formula>
    </cfRule>
    <cfRule type="expression" dxfId="1374" priority="2074">
      <formula>IF(RIGHT(TEXT(Y946,"0.#"),1)=".",TRUE,FALSE)</formula>
    </cfRule>
  </conditionalFormatting>
  <conditionalFormatting sqref="Y944:Y945">
    <cfRule type="expression" dxfId="1373" priority="2067">
      <formula>IF(RIGHT(TEXT(Y944,"0.#"),1)=".",FALSE,TRUE)</formula>
    </cfRule>
    <cfRule type="expression" dxfId="1372" priority="2068">
      <formula>IF(RIGHT(TEXT(Y944,"0.#"),1)=".",TRUE,FALSE)</formula>
    </cfRule>
  </conditionalFormatting>
  <conditionalFormatting sqref="Y979:Y1006">
    <cfRule type="expression" dxfId="1371" priority="2061">
      <formula>IF(RIGHT(TEXT(Y979,"0.#"),1)=".",FALSE,TRUE)</formula>
    </cfRule>
    <cfRule type="expression" dxfId="1370" priority="2062">
      <formula>IF(RIGHT(TEXT(Y979,"0.#"),1)=".",TRUE,FALSE)</formula>
    </cfRule>
  </conditionalFormatting>
  <conditionalFormatting sqref="Y977:Y978">
    <cfRule type="expression" dxfId="1369" priority="2055">
      <formula>IF(RIGHT(TEXT(Y977,"0.#"),1)=".",FALSE,TRUE)</formula>
    </cfRule>
    <cfRule type="expression" dxfId="1368" priority="2056">
      <formula>IF(RIGHT(TEXT(Y977,"0.#"),1)=".",TRUE,FALSE)</formula>
    </cfRule>
  </conditionalFormatting>
  <conditionalFormatting sqref="Y1012:Y1039">
    <cfRule type="expression" dxfId="1367" priority="2049">
      <formula>IF(RIGHT(TEXT(Y1012,"0.#"),1)=".",FALSE,TRUE)</formula>
    </cfRule>
    <cfRule type="expression" dxfId="1366" priority="2050">
      <formula>IF(RIGHT(TEXT(Y1012,"0.#"),1)=".",TRUE,FALSE)</formula>
    </cfRule>
  </conditionalFormatting>
  <conditionalFormatting sqref="W23">
    <cfRule type="expression" dxfId="1365" priority="2333">
      <formula>IF(RIGHT(TEXT(W23,"0.#"),1)=".",FALSE,TRUE)</formula>
    </cfRule>
    <cfRule type="expression" dxfId="1364" priority="2334">
      <formula>IF(RIGHT(TEXT(W23,"0.#"),1)=".",TRUE,FALSE)</formula>
    </cfRule>
  </conditionalFormatting>
  <conditionalFormatting sqref="W24:W27">
    <cfRule type="expression" dxfId="1363" priority="2331">
      <formula>IF(RIGHT(TEXT(W24,"0.#"),1)=".",FALSE,TRUE)</formula>
    </cfRule>
    <cfRule type="expression" dxfId="1362" priority="2332">
      <formula>IF(RIGHT(TEXT(W24,"0.#"),1)=".",TRUE,FALSE)</formula>
    </cfRule>
  </conditionalFormatting>
  <conditionalFormatting sqref="W28">
    <cfRule type="expression" dxfId="1361" priority="2323">
      <formula>IF(RIGHT(TEXT(W28,"0.#"),1)=".",FALSE,TRUE)</formula>
    </cfRule>
    <cfRule type="expression" dxfId="1360" priority="2324">
      <formula>IF(RIGHT(TEXT(W28,"0.#"),1)=".",TRUE,FALSE)</formula>
    </cfRule>
  </conditionalFormatting>
  <conditionalFormatting sqref="P27">
    <cfRule type="expression" dxfId="1359" priority="2319">
      <formula>IF(RIGHT(TEXT(P27,"0.#"),1)=".",FALSE,TRUE)</formula>
    </cfRule>
    <cfRule type="expression" dxfId="1358" priority="2320">
      <formula>IF(RIGHT(TEXT(P27,"0.#"),1)=".",TRUE,FALSE)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IF(AND(AL880&gt;=0,RIGHT(TEXT(AL880,"0.#"),1)&lt;&gt;"."),TRUE,FALSE)</formula>
    </cfRule>
    <cfRule type="expression" dxfId="1286" priority="2100">
      <formula>IF(AND(AL880&gt;=0,RIGHT(TEXT(AL880,"0.#"),1)="."),TRUE,FALSE)</formula>
    </cfRule>
    <cfRule type="expression" dxfId="1285" priority="2101">
      <formula>IF(AND(AL880&lt;0,RIGHT(TEXT(AL880,"0.#"),1)&lt;&gt;"."),TRUE,FALSE)</formula>
    </cfRule>
    <cfRule type="expression" dxfId="1284" priority="2102">
      <formula>IF(AND(AL880&lt;0,RIGHT(TEXT(AL880,"0.#"),1)="."),TRUE,FALSE)</formula>
    </cfRule>
  </conditionalFormatting>
  <conditionalFormatting sqref="AL878:AO879">
    <cfRule type="expression" dxfId="1283" priority="2093">
      <formula>IF(AND(AL878&gt;=0,RIGHT(TEXT(AL878,"0.#"),1)&lt;&gt;"."),TRUE,FALSE)</formula>
    </cfRule>
    <cfRule type="expression" dxfId="1282" priority="2094">
      <formula>IF(AND(AL878&gt;=0,RIGHT(TEXT(AL878,"0.#"),1)="."),TRUE,FALSE)</formula>
    </cfRule>
    <cfRule type="expression" dxfId="1281" priority="2095">
      <formula>IF(AND(AL878&lt;0,RIGHT(TEXT(AL878,"0.#"),1)&lt;&gt;"."),TRUE,FALSE)</formula>
    </cfRule>
    <cfRule type="expression" dxfId="1280" priority="2096">
      <formula>IF(AND(AL878&lt;0,RIGHT(TEXT(AL878,"0.#"),1)="."),TRUE,FALSE)</formula>
    </cfRule>
  </conditionalFormatting>
  <conditionalFormatting sqref="AL913:AO940">
    <cfRule type="expression" dxfId="1279" priority="2087">
      <formula>IF(AND(AL913&gt;=0,RIGHT(TEXT(AL913,"0.#"),1)&lt;&gt;"."),TRUE,FALSE)</formula>
    </cfRule>
    <cfRule type="expression" dxfId="1278" priority="2088">
      <formula>IF(AND(AL913&gt;=0,RIGHT(TEXT(AL913,"0.#"),1)="."),TRUE,FALSE)</formula>
    </cfRule>
    <cfRule type="expression" dxfId="1277" priority="2089">
      <formula>IF(AND(AL913&lt;0,RIGHT(TEXT(AL913,"0.#"),1)&lt;&gt;"."),TRUE,FALSE)</formula>
    </cfRule>
    <cfRule type="expression" dxfId="1276" priority="2090">
      <formula>IF(AND(AL913&lt;0,RIGHT(TEXT(AL913,"0.#"),1)="."),TRUE,FALSE)</formula>
    </cfRule>
  </conditionalFormatting>
  <conditionalFormatting sqref="AL911:AO912">
    <cfRule type="expression" dxfId="1275" priority="2081">
      <formula>IF(AND(AL911&gt;=0,RIGHT(TEXT(AL911,"0.#"),1)&lt;&gt;"."),TRUE,FALSE)</formula>
    </cfRule>
    <cfRule type="expression" dxfId="1274" priority="2082">
      <formula>IF(AND(AL911&gt;=0,RIGHT(TEXT(AL911,"0.#"),1)="."),TRUE,FALSE)</formula>
    </cfRule>
    <cfRule type="expression" dxfId="1273" priority="2083">
      <formula>IF(AND(AL911&lt;0,RIGHT(TEXT(AL911,"0.#"),1)&lt;&gt;"."),TRUE,FALSE)</formula>
    </cfRule>
    <cfRule type="expression" dxfId="1272" priority="2084">
      <formula>IF(AND(AL911&lt;0,RIGHT(TEXT(AL911,"0.#"),1)="."),TRUE,FALSE)</formula>
    </cfRule>
  </conditionalFormatting>
  <conditionalFormatting sqref="AL946:AO973">
    <cfRule type="expression" dxfId="1271" priority="2075">
      <formula>IF(AND(AL946&gt;=0,RIGHT(TEXT(AL946,"0.#"),1)&lt;&gt;"."),TRUE,FALSE)</formula>
    </cfRule>
    <cfRule type="expression" dxfId="1270" priority="2076">
      <formula>IF(AND(AL946&gt;=0,RIGHT(TEXT(AL946,"0.#"),1)="."),TRUE,FALSE)</formula>
    </cfRule>
    <cfRule type="expression" dxfId="1269" priority="2077">
      <formula>IF(AND(AL946&lt;0,RIGHT(TEXT(AL946,"0.#"),1)&lt;&gt;"."),TRUE,FALSE)</formula>
    </cfRule>
    <cfRule type="expression" dxfId="1268" priority="2078">
      <formula>IF(AND(AL946&lt;0,RIGHT(TEXT(AL946,"0.#"),1)="."),TRUE,FALSE)</formula>
    </cfRule>
  </conditionalFormatting>
  <conditionalFormatting sqref="AL944:AO945">
    <cfRule type="expression" dxfId="1267" priority="2069">
      <formula>IF(AND(AL944&gt;=0,RIGHT(TEXT(AL944,"0.#"),1)&lt;&gt;"."),TRUE,FALSE)</formula>
    </cfRule>
    <cfRule type="expression" dxfId="1266" priority="2070">
      <formula>IF(AND(AL944&gt;=0,RIGHT(TEXT(AL944,"0.#"),1)="."),TRUE,FALSE)</formula>
    </cfRule>
    <cfRule type="expression" dxfId="1265" priority="2071">
      <formula>IF(AND(AL944&lt;0,RIGHT(TEXT(AL944,"0.#"),1)&lt;&gt;"."),TRUE,FALSE)</formula>
    </cfRule>
    <cfRule type="expression" dxfId="1264" priority="2072">
      <formula>IF(AND(AL944&lt;0,RIGHT(TEXT(AL944,"0.#"),1)="."),TRUE,FALSE)</formula>
    </cfRule>
  </conditionalFormatting>
  <conditionalFormatting sqref="AL979:AO1006">
    <cfRule type="expression" dxfId="1263" priority="2063">
      <formula>IF(AND(AL979&gt;=0,RIGHT(TEXT(AL979,"0.#"),1)&lt;&gt;"."),TRUE,FALSE)</formula>
    </cfRule>
    <cfRule type="expression" dxfId="1262" priority="2064">
      <formula>IF(AND(AL979&gt;=0,RIGHT(TEXT(AL979,"0.#"),1)="."),TRUE,FALSE)</formula>
    </cfRule>
    <cfRule type="expression" dxfId="1261" priority="2065">
      <formula>IF(AND(AL979&lt;0,RIGHT(TEXT(AL979,"0.#"),1)&lt;&gt;"."),TRUE,FALSE)</formula>
    </cfRule>
    <cfRule type="expression" dxfId="1260" priority="2066">
      <formula>IF(AND(AL979&lt;0,RIGHT(TEXT(AL979,"0.#"),1)="."),TRUE,FALSE)</formula>
    </cfRule>
  </conditionalFormatting>
  <conditionalFormatting sqref="AL977:AO978">
    <cfRule type="expression" dxfId="1259" priority="2057">
      <formula>IF(AND(AL977&gt;=0,RIGHT(TEXT(AL977,"0.#"),1)&lt;&gt;"."),TRUE,FALSE)</formula>
    </cfRule>
    <cfRule type="expression" dxfId="1258" priority="2058">
      <formula>IF(AND(AL977&gt;=0,RIGHT(TEXT(AL977,"0.#"),1)="."),TRUE,FALSE)</formula>
    </cfRule>
    <cfRule type="expression" dxfId="1257" priority="2059">
      <formula>IF(AND(AL977&lt;0,RIGHT(TEXT(AL977,"0.#"),1)&lt;&gt;"."),TRUE,FALSE)</formula>
    </cfRule>
    <cfRule type="expression" dxfId="1256" priority="2060">
      <formula>IF(AND(AL977&lt;0,RIGHT(TEXT(AL977,"0.#"),1)="."),TRUE,FALSE)</formula>
    </cfRule>
  </conditionalFormatting>
  <conditionalFormatting sqref="AL1012:AO1039">
    <cfRule type="expression" dxfId="1255" priority="2051">
      <formula>IF(AND(AL1012&gt;=0,RIGHT(TEXT(AL1012,"0.#"),1)&lt;&gt;"."),TRUE,FALSE)</formula>
    </cfRule>
    <cfRule type="expression" dxfId="1254" priority="2052">
      <formula>IF(AND(AL1012&gt;=0,RIGHT(TEXT(AL1012,"0.#"),1)="."),TRUE,FALSE)</formula>
    </cfRule>
    <cfRule type="expression" dxfId="1253" priority="2053">
      <formula>IF(AND(AL1012&lt;0,RIGHT(TEXT(AL1012,"0.#"),1)&lt;&gt;"."),TRUE,FALSE)</formula>
    </cfRule>
    <cfRule type="expression" dxfId="1252" priority="2054">
      <formula>IF(AND(AL1012&lt;0,RIGHT(TEXT(AL1012,"0.#"),1)="."),TRUE,FALSE)</formula>
    </cfRule>
  </conditionalFormatting>
  <conditionalFormatting sqref="AL1010:AO1011">
    <cfRule type="expression" dxfId="1251" priority="2045">
      <formula>IF(AND(AL1010&gt;=0,RIGHT(TEXT(AL1010,"0.#"),1)&lt;&gt;"."),TRUE,FALSE)</formula>
    </cfRule>
    <cfRule type="expression" dxfId="1250" priority="2046">
      <formula>IF(AND(AL1010&gt;=0,RIGHT(TEXT(AL1010,"0.#"),1)="."),TRUE,FALSE)</formula>
    </cfRule>
    <cfRule type="expression" dxfId="1249" priority="2047">
      <formula>IF(AND(AL1010&lt;0,RIGHT(TEXT(AL1010,"0.#"),1)&lt;&gt;"."),TRUE,FALSE)</formula>
    </cfRule>
    <cfRule type="expression" dxfId="1248" priority="2048">
      <formula>IF(AND(AL1010&lt;0,RIGHT(TEXT(AL1010,"0.#"),1)="."),TRUE,FALSE)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IF(AND(AL1045&gt;=0,RIGHT(TEXT(AL1045,"0.#"),1)&lt;&gt;"."),TRUE,FALSE)</formula>
    </cfRule>
    <cfRule type="expression" dxfId="1244" priority="2040">
      <formula>IF(AND(AL1045&gt;=0,RIGHT(TEXT(AL1045,"0.#"),1)="."),TRUE,FALSE)</formula>
    </cfRule>
    <cfRule type="expression" dxfId="1243" priority="2041">
      <formula>IF(AND(AL1045&lt;0,RIGHT(TEXT(AL1045,"0.#"),1)&lt;&gt;"."),TRUE,FALSE)</formula>
    </cfRule>
    <cfRule type="expression" dxfId="1242" priority="2042">
      <formula>IF(AND(AL1045&lt;0,RIGHT(TEXT(AL1045,"0.#"),1)="."),TRUE,FALSE)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IF(AND(AL1043&gt;=0,RIGHT(TEXT(AL1043,"0.#"),1)&lt;&gt;"."),TRUE,FALSE)</formula>
    </cfRule>
    <cfRule type="expression" dxfId="1238" priority="2034">
      <formula>IF(AND(AL1043&gt;=0,RIGHT(TEXT(AL1043,"0.#"),1)="."),TRUE,FALSE)</formula>
    </cfRule>
    <cfRule type="expression" dxfId="1237" priority="2035">
      <formula>IF(AND(AL1043&lt;0,RIGHT(TEXT(AL1043,"0.#"),1)&lt;&gt;"."),TRUE,FALSE)</formula>
    </cfRule>
    <cfRule type="expression" dxfId="1236" priority="2036">
      <formula>IF(AND(AL1043&lt;0,RIGHT(TEXT(AL1043,"0.#"),1)="."),TRUE,FALSE)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IF(AND(AL1078&gt;=0,RIGHT(TEXT(AL1078,"0.#"),1)&lt;&gt;"."),TRUE,FALSE)</formula>
    </cfRule>
    <cfRule type="expression" dxfId="1232" priority="2028">
      <formula>IF(AND(AL1078&gt;=0,RIGHT(TEXT(AL1078,"0.#"),1)="."),TRUE,FALSE)</formula>
    </cfRule>
    <cfRule type="expression" dxfId="1231" priority="2029">
      <formula>IF(AND(AL1078&lt;0,RIGHT(TEXT(AL1078,"0.#"),1)&lt;&gt;"."),TRUE,FALSE)</formula>
    </cfRule>
    <cfRule type="expression" dxfId="1230" priority="2030">
      <formula>IF(AND(AL1078&lt;0,RIGHT(TEXT(AL1078,"0.#"),1)="."),TRUE,FALSE)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IF(AND(AL1076&gt;=0,RIGHT(TEXT(AL1076,"0.#"),1)&lt;&gt;"."),TRUE,FALSE)</formula>
    </cfRule>
    <cfRule type="expression" dxfId="1226" priority="2022">
      <formula>IF(AND(AL1076&gt;=0,RIGHT(TEXT(AL1076,"0.#"),1)="."),TRUE,FALSE)</formula>
    </cfRule>
    <cfRule type="expression" dxfId="1225" priority="2023">
      <formula>IF(AND(AL1076&lt;0,RIGHT(TEXT(AL1076,"0.#"),1)&lt;&gt;"."),TRUE,FALSE)</formula>
    </cfRule>
    <cfRule type="expression" dxfId="1224" priority="2024">
      <formula>IF(AND(AL1076&lt;0,RIGHT(TEXT(AL1076,"0.#"),1)="."),TRUE,FALSE)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Y790">
    <cfRule type="expression" dxfId="27" priority="27">
      <formula>IF(RIGHT(TEXT(Y790,"0.#"),1)=".",FALSE,TRUE)</formula>
    </cfRule>
    <cfRule type="expression" dxfId="26" priority="28">
      <formula>IF(RIGHT(TEXT(Y790,"0.#"),1)=".",TRUE,FALSE)</formula>
    </cfRule>
  </conditionalFormatting>
  <conditionalFormatting sqref="Y791:Y792 Y789">
    <cfRule type="expression" dxfId="25" priority="25">
      <formula>IF(RIGHT(TEXT(Y789,"0.#"),1)=".",FALSE,TRUE)</formula>
    </cfRule>
    <cfRule type="expression" dxfId="24" priority="26">
      <formula>IF(RIGHT(TEXT(Y789,"0.#"),1)=".",TRUE,FALSE)</formula>
    </cfRule>
  </conditionalFormatting>
  <conditionalFormatting sqref="Y847:Y854">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Y1110:Y1119">
    <cfRule type="expression" dxfId="19" priority="19">
      <formula>IF(RIGHT(TEXT(Y1110,"0.#"),1)=".",FALSE,TRUE)</formula>
    </cfRule>
    <cfRule type="expression" dxfId="18" priority="20">
      <formula>IF(RIGHT(TEXT(Y1110,"0.#"),1)=".",TRUE,FALSE)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D15:AJ17 AD13:AJ13">
    <cfRule type="expression" dxfId="15" priority="15">
      <formula>IF(RIGHT(TEXT(AD13,"0.#"),1)=".",FALSE,TRUE)</formula>
    </cfRule>
    <cfRule type="expression" dxfId="14" priority="16">
      <formula>IF(RIGHT(TEXT(AD13,"0.#"),1)=".",TRUE,FALSE)</formula>
    </cfRule>
  </conditionalFormatting>
  <conditionalFormatting sqref="AD19:AJ19">
    <cfRule type="expression" dxfId="13" priority="13">
      <formula>IF(RIGHT(TEXT(AD19,"0.#"),1)=".",FALSE,TRUE)</formula>
    </cfRule>
    <cfRule type="expression" dxfId="12" priority="14">
      <formula>IF(RIGHT(TEXT(AD19,"0.#"),1)=".",TRUE,FALSE)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AK13:AQ13">
    <cfRule type="expression" dxfId="9" priority="9">
      <formula>IF(RIGHT(TEXT(AK13,"0.#"),1)=".",FALSE,TRUE)</formula>
    </cfRule>
    <cfRule type="expression" dxfId="8" priority="10">
      <formula>IF(RIGHT(TEXT(AK13,"0.#"),1)=".",TRUE,FALSE)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P26">
    <cfRule type="expression" dxfId="5" priority="5">
      <formula>IF(RIGHT(TEXT(P24,"0.#"),1)=".",FALSE,TRUE)</formula>
    </cfRule>
    <cfRule type="expression" dxfId="4" priority="6">
      <formula>IF(RIGHT(TEXT(P24,"0.#"),1)=".",TRUE,FALSE)</formula>
    </cfRule>
  </conditionalFormatting>
  <conditionalFormatting sqref="AM32:AM34">
    <cfRule type="expression" dxfId="3" priority="3">
      <formula>IF(RIGHT(TEXT(AM32,"0.#"),1)=".",FALSE,TRUE)</formula>
    </cfRule>
    <cfRule type="expression" dxfId="2" priority="4">
      <formula>IF(RIGHT(TEXT(AM32,"0.#"),1)=".",TRUE,FALSE)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9 AE708:AF712 AD708:AD719 AD702:AF705">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47" max="49" man="1"/>
    <brk id="77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20" sqref="F2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177</v>
      </c>
      <c r="L1" s="54" t="s">
        <v>140</v>
      </c>
      <c r="O1" s="51"/>
      <c r="P1" s="61" t="s">
        <v>19</v>
      </c>
      <c r="Q1" s="61" t="s">
        <v>140</v>
      </c>
      <c r="T1" s="51"/>
      <c r="U1" s="67" t="s">
        <v>277</v>
      </c>
      <c r="W1" s="67" t="s">
        <v>276</v>
      </c>
      <c r="Y1" s="67" t="s">
        <v>31</v>
      </c>
      <c r="Z1" s="67" t="s">
        <v>528</v>
      </c>
      <c r="AA1" s="67" t="s">
        <v>149</v>
      </c>
      <c r="AB1" s="67" t="s">
        <v>530</v>
      </c>
      <c r="AC1" s="67" t="s">
        <v>77</v>
      </c>
      <c r="AD1" s="52"/>
      <c r="AE1" s="67" t="s">
        <v>114</v>
      </c>
      <c r="AF1" s="74"/>
      <c r="AG1" s="75" t="s">
        <v>319</v>
      </c>
      <c r="AI1" s="75" t="s">
        <v>331</v>
      </c>
      <c r="AK1" s="75" t="s">
        <v>340</v>
      </c>
      <c r="AM1" s="78"/>
      <c r="AN1" s="78"/>
      <c r="AP1" s="52" t="s">
        <v>412</v>
      </c>
    </row>
    <row r="2" spans="1:42" ht="13.5" customHeight="1" x14ac:dyDescent="0.15">
      <c r="A2" s="55" t="s">
        <v>154</v>
      </c>
      <c r="B2" s="58"/>
      <c r="C2" s="51" t="str">
        <f t="shared" ref="C2:C24" si="0">IF(B2="","",A2)</f>
        <v/>
      </c>
      <c r="D2" s="51" t="str">
        <f>IF(C2="","",IF(D1&lt;&gt;"",CONCATENATE(D1,"、",C2),C2))</f>
        <v/>
      </c>
      <c r="F2" s="62" t="s">
        <v>137</v>
      </c>
      <c r="G2" s="64" t="s">
        <v>651</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134</v>
      </c>
      <c r="Z2" s="69" t="s">
        <v>134</v>
      </c>
      <c r="AA2" s="70" t="s">
        <v>365</v>
      </c>
      <c r="AB2" s="70" t="s">
        <v>596</v>
      </c>
      <c r="AC2" s="73" t="s">
        <v>234</v>
      </c>
      <c r="AD2" s="52"/>
      <c r="AE2" s="69" t="s">
        <v>170</v>
      </c>
      <c r="AF2" s="74"/>
      <c r="AG2" s="76" t="s">
        <v>22</v>
      </c>
      <c r="AI2" s="75" t="s">
        <v>441</v>
      </c>
      <c r="AK2" s="75" t="s">
        <v>341</v>
      </c>
      <c r="AM2" s="78"/>
      <c r="AN2" s="78"/>
      <c r="AP2" s="76" t="s">
        <v>22</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614</v>
      </c>
      <c r="W3" s="69" t="s">
        <v>248</v>
      </c>
      <c r="Y3" s="69" t="s">
        <v>135</v>
      </c>
      <c r="Z3" s="69" t="s">
        <v>531</v>
      </c>
      <c r="AA3" s="70" t="s">
        <v>508</v>
      </c>
      <c r="AB3" s="70" t="s">
        <v>582</v>
      </c>
      <c r="AC3" s="73" t="s">
        <v>222</v>
      </c>
      <c r="AD3" s="52"/>
      <c r="AE3" s="69" t="s">
        <v>279</v>
      </c>
      <c r="AF3" s="74"/>
      <c r="AG3" s="76" t="s">
        <v>368</v>
      </c>
      <c r="AI3" s="75" t="s">
        <v>131</v>
      </c>
      <c r="AK3" s="75" t="str">
        <f t="shared" ref="AK3:AK27" si="8">CHAR(CODE(AK2)+1)</f>
        <v>B</v>
      </c>
      <c r="AM3" s="78"/>
      <c r="AN3" s="78"/>
      <c r="AP3" s="76" t="s">
        <v>368</v>
      </c>
    </row>
    <row r="4" spans="1:42" ht="13.5" customHeight="1" x14ac:dyDescent="0.15">
      <c r="A4" s="55" t="s">
        <v>159</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t="s">
        <v>651</v>
      </c>
      <c r="R4" s="51" t="str">
        <f t="shared" si="3"/>
        <v>補助</v>
      </c>
      <c r="S4" s="51" t="str">
        <f t="shared" si="7"/>
        <v>補助</v>
      </c>
      <c r="T4" s="51"/>
      <c r="U4" s="69" t="s">
        <v>157</v>
      </c>
      <c r="W4" s="69" t="s">
        <v>250</v>
      </c>
      <c r="Y4" s="69" t="s">
        <v>8</v>
      </c>
      <c r="Z4" s="69" t="s">
        <v>532</v>
      </c>
      <c r="AA4" s="70" t="s">
        <v>125</v>
      </c>
      <c r="AB4" s="70" t="s">
        <v>597</v>
      </c>
      <c r="AC4" s="70" t="s">
        <v>201</v>
      </c>
      <c r="AD4" s="52"/>
      <c r="AE4" s="69" t="s">
        <v>239</v>
      </c>
      <c r="AF4" s="74"/>
      <c r="AG4" s="76" t="s">
        <v>210</v>
      </c>
      <c r="AI4" s="75" t="s">
        <v>333</v>
      </c>
      <c r="AK4" s="75" t="str">
        <f t="shared" si="8"/>
        <v>C</v>
      </c>
      <c r="AM4" s="78"/>
      <c r="AN4" s="78"/>
      <c r="AP4" s="76" t="s">
        <v>210</v>
      </c>
    </row>
    <row r="5" spans="1:42" ht="13.5" customHeight="1" x14ac:dyDescent="0.15">
      <c r="A5" s="55" t="s">
        <v>160</v>
      </c>
      <c r="B5" s="58"/>
      <c r="C5" s="51" t="str">
        <f t="shared" si="0"/>
        <v/>
      </c>
      <c r="D5" s="51" t="str">
        <f t="shared" si="4"/>
        <v/>
      </c>
      <c r="F5" s="63" t="s">
        <v>68</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補助</v>
      </c>
      <c r="T5" s="51"/>
      <c r="W5" s="69" t="s">
        <v>630</v>
      </c>
      <c r="Y5" s="69" t="s">
        <v>343</v>
      </c>
      <c r="Z5" s="69" t="s">
        <v>66</v>
      </c>
      <c r="AA5" s="70" t="s">
        <v>263</v>
      </c>
      <c r="AB5" s="70" t="s">
        <v>598</v>
      </c>
      <c r="AC5" s="70" t="s">
        <v>38</v>
      </c>
      <c r="AD5" s="72"/>
      <c r="AE5" s="69" t="s">
        <v>419</v>
      </c>
      <c r="AF5" s="74"/>
      <c r="AG5" s="76" t="s">
        <v>353</v>
      </c>
      <c r="AI5" s="75" t="s">
        <v>382</v>
      </c>
      <c r="AK5" s="75" t="str">
        <f t="shared" si="8"/>
        <v>D</v>
      </c>
      <c r="AP5" s="76" t="s">
        <v>353</v>
      </c>
    </row>
    <row r="6" spans="1:42" ht="13.5" customHeight="1" x14ac:dyDescent="0.15">
      <c r="A6" s="55" t="s">
        <v>161</v>
      </c>
      <c r="B6" s="58"/>
      <c r="C6" s="51" t="str">
        <f t="shared" si="0"/>
        <v/>
      </c>
      <c r="D6" s="51" t="str">
        <f t="shared" si="4"/>
        <v/>
      </c>
      <c r="F6" s="63" t="s">
        <v>200</v>
      </c>
      <c r="G6" s="64"/>
      <c r="H6" s="51" t="str">
        <f t="shared" si="1"/>
        <v/>
      </c>
      <c r="I6" s="51" t="str">
        <f t="shared" si="5"/>
        <v>一般会計</v>
      </c>
      <c r="K6" s="55" t="s">
        <v>189</v>
      </c>
      <c r="L6" s="58" t="s">
        <v>651</v>
      </c>
      <c r="M6" s="51" t="str">
        <f t="shared" si="2"/>
        <v>公共事業</v>
      </c>
      <c r="N6" s="51" t="str">
        <f t="shared" si="6"/>
        <v>公共事業</v>
      </c>
      <c r="O6" s="51"/>
      <c r="P6" s="62" t="s">
        <v>146</v>
      </c>
      <c r="Q6" s="64"/>
      <c r="R6" s="51" t="str">
        <f t="shared" si="3"/>
        <v/>
      </c>
      <c r="S6" s="51" t="str">
        <f t="shared" si="7"/>
        <v>補助</v>
      </c>
      <c r="T6" s="51"/>
      <c r="U6" s="69" t="s">
        <v>431</v>
      </c>
      <c r="W6" s="69" t="s">
        <v>251</v>
      </c>
      <c r="Y6" s="69" t="s">
        <v>445</v>
      </c>
      <c r="Z6" s="69" t="s">
        <v>444</v>
      </c>
      <c r="AA6" s="70" t="s">
        <v>311</v>
      </c>
      <c r="AB6" s="70" t="s">
        <v>599</v>
      </c>
      <c r="AC6" s="70" t="s">
        <v>235</v>
      </c>
      <c r="AD6" s="72"/>
      <c r="AE6" s="69" t="s">
        <v>427</v>
      </c>
      <c r="AF6" s="74"/>
      <c r="AG6" s="76" t="s">
        <v>425</v>
      </c>
      <c r="AI6" s="75" t="s">
        <v>443</v>
      </c>
      <c r="AK6" s="75" t="str">
        <f t="shared" si="8"/>
        <v>E</v>
      </c>
      <c r="AP6" s="76" t="s">
        <v>425</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公共事業</v>
      </c>
      <c r="O7" s="51"/>
      <c r="P7" s="62" t="s">
        <v>147</v>
      </c>
      <c r="Q7" s="64"/>
      <c r="R7" s="51" t="str">
        <f t="shared" si="3"/>
        <v/>
      </c>
      <c r="S7" s="51" t="str">
        <f t="shared" si="7"/>
        <v>補助</v>
      </c>
      <c r="T7" s="51"/>
      <c r="U7" s="69"/>
      <c r="W7" s="69" t="s">
        <v>252</v>
      </c>
      <c r="Y7" s="69" t="s">
        <v>422</v>
      </c>
      <c r="Z7" s="69" t="s">
        <v>350</v>
      </c>
      <c r="AA7" s="70" t="s">
        <v>373</v>
      </c>
      <c r="AB7" s="70" t="s">
        <v>600</v>
      </c>
      <c r="AC7" s="72"/>
      <c r="AD7" s="72"/>
      <c r="AE7" s="69" t="s">
        <v>235</v>
      </c>
      <c r="AF7" s="74"/>
      <c r="AG7" s="76" t="s">
        <v>400</v>
      </c>
      <c r="AH7" s="79"/>
      <c r="AI7" s="76" t="s">
        <v>292</v>
      </c>
      <c r="AK7" s="75" t="str">
        <f t="shared" si="8"/>
        <v>F</v>
      </c>
      <c r="AP7" s="76" t="s">
        <v>400</v>
      </c>
    </row>
    <row r="8" spans="1:42" ht="13.5" customHeight="1" x14ac:dyDescent="0.15">
      <c r="A8" s="55" t="s">
        <v>74</v>
      </c>
      <c r="B8" s="58"/>
      <c r="C8" s="51" t="str">
        <f t="shared" si="0"/>
        <v/>
      </c>
      <c r="D8" s="51" t="str">
        <f t="shared" si="4"/>
        <v/>
      </c>
      <c r="F8" s="63" t="s">
        <v>202</v>
      </c>
      <c r="G8" s="64"/>
      <c r="H8" s="51" t="str">
        <f t="shared" si="1"/>
        <v/>
      </c>
      <c r="I8" s="51" t="str">
        <f t="shared" si="5"/>
        <v>一般会計</v>
      </c>
      <c r="K8" s="55" t="s">
        <v>190</v>
      </c>
      <c r="L8" s="58"/>
      <c r="M8" s="51" t="str">
        <f t="shared" si="2"/>
        <v/>
      </c>
      <c r="N8" s="51" t="str">
        <f t="shared" si="6"/>
        <v>公共事業</v>
      </c>
      <c r="O8" s="51"/>
      <c r="P8" s="62" t="s">
        <v>148</v>
      </c>
      <c r="Q8" s="64"/>
      <c r="R8" s="51" t="str">
        <f t="shared" si="3"/>
        <v/>
      </c>
      <c r="S8" s="51" t="str">
        <f t="shared" si="7"/>
        <v>補助</v>
      </c>
      <c r="T8" s="51"/>
      <c r="U8" s="69" t="s">
        <v>442</v>
      </c>
      <c r="W8" s="69" t="s">
        <v>254</v>
      </c>
      <c r="Y8" s="69" t="s">
        <v>446</v>
      </c>
      <c r="Z8" s="69" t="s">
        <v>533</v>
      </c>
      <c r="AA8" s="70" t="s">
        <v>457</v>
      </c>
      <c r="AB8" s="70" t="s">
        <v>29</v>
      </c>
      <c r="AC8" s="72"/>
      <c r="AD8" s="72"/>
      <c r="AE8" s="72"/>
      <c r="AF8" s="74"/>
      <c r="AG8" s="76" t="s">
        <v>257</v>
      </c>
      <c r="AI8" s="75" t="s">
        <v>380</v>
      </c>
      <c r="AK8" s="75" t="str">
        <f t="shared" si="8"/>
        <v>G</v>
      </c>
      <c r="AP8" s="76" t="s">
        <v>257</v>
      </c>
    </row>
    <row r="9" spans="1:42" ht="13.5" customHeight="1" x14ac:dyDescent="0.15">
      <c r="A9" s="55" t="s">
        <v>163</v>
      </c>
      <c r="B9" s="58"/>
      <c r="C9" s="51" t="str">
        <f t="shared" si="0"/>
        <v/>
      </c>
      <c r="D9" s="51" t="str">
        <f t="shared" si="4"/>
        <v/>
      </c>
      <c r="F9" s="63" t="s">
        <v>370</v>
      </c>
      <c r="G9" s="64"/>
      <c r="H9" s="51" t="str">
        <f t="shared" si="1"/>
        <v/>
      </c>
      <c r="I9" s="51" t="str">
        <f t="shared" si="5"/>
        <v>一般会計</v>
      </c>
      <c r="K9" s="55" t="s">
        <v>192</v>
      </c>
      <c r="L9" s="58"/>
      <c r="M9" s="51" t="str">
        <f t="shared" si="2"/>
        <v/>
      </c>
      <c r="N9" s="51" t="str">
        <f t="shared" si="6"/>
        <v>公共事業</v>
      </c>
      <c r="O9" s="51"/>
      <c r="P9" s="51"/>
      <c r="Q9" s="65"/>
      <c r="T9" s="51"/>
      <c r="U9" s="69" t="s">
        <v>179</v>
      </c>
      <c r="W9" s="69" t="s">
        <v>256</v>
      </c>
      <c r="Y9" s="69" t="s">
        <v>362</v>
      </c>
      <c r="Z9" s="69" t="s">
        <v>295</v>
      </c>
      <c r="AA9" s="70" t="s">
        <v>361</v>
      </c>
      <c r="AB9" s="70" t="s">
        <v>359</v>
      </c>
      <c r="AC9" s="72"/>
      <c r="AD9" s="72"/>
      <c r="AE9" s="72"/>
      <c r="AF9" s="74"/>
      <c r="AG9" s="76" t="s">
        <v>426</v>
      </c>
      <c r="AI9" s="77"/>
      <c r="AK9" s="75" t="str">
        <f t="shared" si="8"/>
        <v>H</v>
      </c>
      <c r="AP9" s="76" t="s">
        <v>426</v>
      </c>
    </row>
    <row r="10" spans="1:42" ht="13.5" customHeight="1" x14ac:dyDescent="0.15">
      <c r="A10" s="55" t="s">
        <v>395</v>
      </c>
      <c r="B10" s="58" t="s">
        <v>651</v>
      </c>
      <c r="C10" s="51" t="str">
        <f t="shared" si="0"/>
        <v>国土強靱化施策</v>
      </c>
      <c r="D10" s="51" t="str">
        <f t="shared" si="4"/>
        <v>国土強靱化施策</v>
      </c>
      <c r="F10" s="63" t="s">
        <v>203</v>
      </c>
      <c r="G10" s="64"/>
      <c r="H10" s="51" t="str">
        <f t="shared" si="1"/>
        <v/>
      </c>
      <c r="I10" s="51" t="str">
        <f t="shared" si="5"/>
        <v>一般会計</v>
      </c>
      <c r="K10" s="55" t="s">
        <v>399</v>
      </c>
      <c r="L10" s="58"/>
      <c r="M10" s="51" t="str">
        <f t="shared" si="2"/>
        <v/>
      </c>
      <c r="N10" s="51" t="str">
        <f t="shared" si="6"/>
        <v>公共事業</v>
      </c>
      <c r="O10" s="51"/>
      <c r="P10" s="51" t="str">
        <f>S8</f>
        <v>補助</v>
      </c>
      <c r="Q10" s="65"/>
      <c r="T10" s="51"/>
      <c r="W10" s="69" t="s">
        <v>258</v>
      </c>
      <c r="Y10" s="69" t="s">
        <v>447</v>
      </c>
      <c r="Z10" s="69" t="s">
        <v>227</v>
      </c>
      <c r="AA10" s="70" t="s">
        <v>509</v>
      </c>
      <c r="AB10" s="70" t="s">
        <v>100</v>
      </c>
      <c r="AC10" s="72"/>
      <c r="AD10" s="72"/>
      <c r="AE10" s="72"/>
      <c r="AF10" s="74"/>
      <c r="AG10" s="76" t="s">
        <v>416</v>
      </c>
      <c r="AK10" s="75" t="str">
        <f t="shared" si="8"/>
        <v>I</v>
      </c>
      <c r="AP10" s="75" t="s">
        <v>148</v>
      </c>
    </row>
    <row r="11" spans="1:42" ht="13.5" customHeight="1" x14ac:dyDescent="0.15">
      <c r="A11" s="55" t="s">
        <v>165</v>
      </c>
      <c r="B11" s="58"/>
      <c r="C11" s="51" t="str">
        <f t="shared" si="0"/>
        <v/>
      </c>
      <c r="D11" s="51" t="str">
        <f t="shared" si="4"/>
        <v>国土強靱化施策</v>
      </c>
      <c r="F11" s="63" t="s">
        <v>204</v>
      </c>
      <c r="G11" s="64"/>
      <c r="H11" s="51" t="str">
        <f t="shared" si="1"/>
        <v/>
      </c>
      <c r="I11" s="51" t="str">
        <f t="shared" si="5"/>
        <v>一般会計</v>
      </c>
      <c r="K11" s="55" t="s">
        <v>194</v>
      </c>
      <c r="L11" s="58"/>
      <c r="M11" s="51" t="str">
        <f t="shared" si="2"/>
        <v/>
      </c>
      <c r="N11" s="51" t="str">
        <f t="shared" si="6"/>
        <v>公共事業</v>
      </c>
      <c r="O11" s="51"/>
      <c r="P11" s="51"/>
      <c r="Q11" s="65"/>
      <c r="T11" s="51"/>
      <c r="W11" s="69" t="s">
        <v>261</v>
      </c>
      <c r="Y11" s="69" t="s">
        <v>128</v>
      </c>
      <c r="Z11" s="69" t="s">
        <v>534</v>
      </c>
      <c r="AA11" s="70" t="s">
        <v>510</v>
      </c>
      <c r="AB11" s="70" t="s">
        <v>601</v>
      </c>
      <c r="AC11" s="72"/>
      <c r="AD11" s="72"/>
      <c r="AE11" s="72"/>
      <c r="AF11" s="74"/>
      <c r="AG11" s="75" t="s">
        <v>417</v>
      </c>
      <c r="AK11" s="75" t="str">
        <f t="shared" si="8"/>
        <v>J</v>
      </c>
    </row>
    <row r="12" spans="1:42" ht="13.5" customHeight="1" x14ac:dyDescent="0.15">
      <c r="A12" s="55" t="s">
        <v>167</v>
      </c>
      <c r="B12" s="58"/>
      <c r="C12" s="51" t="str">
        <f t="shared" si="0"/>
        <v/>
      </c>
      <c r="D12" s="51" t="str">
        <f t="shared" si="4"/>
        <v>国土強靱化施策</v>
      </c>
      <c r="F12" s="63" t="s">
        <v>72</v>
      </c>
      <c r="G12" s="64"/>
      <c r="H12" s="51" t="str">
        <f t="shared" si="1"/>
        <v/>
      </c>
      <c r="I12" s="51" t="str">
        <f t="shared" si="5"/>
        <v>一般会計</v>
      </c>
      <c r="K12" s="51"/>
      <c r="L12" s="51"/>
      <c r="O12" s="51"/>
      <c r="P12" s="51"/>
      <c r="Q12" s="65"/>
      <c r="T12" s="51"/>
      <c r="U12" s="67" t="s">
        <v>615</v>
      </c>
      <c r="W12" s="69" t="s">
        <v>152</v>
      </c>
      <c r="Y12" s="69" t="s">
        <v>450</v>
      </c>
      <c r="Z12" s="69" t="s">
        <v>535</v>
      </c>
      <c r="AA12" s="70" t="s">
        <v>386</v>
      </c>
      <c r="AB12" s="70" t="s">
        <v>500</v>
      </c>
      <c r="AC12" s="72"/>
      <c r="AD12" s="72"/>
      <c r="AE12" s="72"/>
      <c r="AF12" s="74"/>
      <c r="AG12" s="75" t="s">
        <v>355</v>
      </c>
      <c r="AK12" s="75" t="str">
        <f t="shared" si="8"/>
        <v>K</v>
      </c>
    </row>
    <row r="13" spans="1:42" ht="13.5" customHeight="1" x14ac:dyDescent="0.15">
      <c r="A13" s="55" t="s">
        <v>172</v>
      </c>
      <c r="B13" s="58"/>
      <c r="C13" s="51" t="str">
        <f t="shared" si="0"/>
        <v/>
      </c>
      <c r="D13" s="51" t="str">
        <f t="shared" si="4"/>
        <v>国土強靱化施策</v>
      </c>
      <c r="F13" s="63" t="s">
        <v>207</v>
      </c>
      <c r="G13" s="64"/>
      <c r="H13" s="51" t="str">
        <f t="shared" si="1"/>
        <v/>
      </c>
      <c r="I13" s="51" t="str">
        <f t="shared" si="5"/>
        <v>一般会計</v>
      </c>
      <c r="K13" s="51" t="str">
        <f>N11</f>
        <v>公共事業</v>
      </c>
      <c r="L13" s="51"/>
      <c r="O13" s="51"/>
      <c r="P13" s="51"/>
      <c r="Q13" s="65"/>
      <c r="T13" s="51"/>
      <c r="U13" s="69" t="s">
        <v>193</v>
      </c>
      <c r="W13" s="69" t="s">
        <v>262</v>
      </c>
      <c r="Y13" s="69" t="s">
        <v>451</v>
      </c>
      <c r="Z13" s="69" t="s">
        <v>536</v>
      </c>
      <c r="AA13" s="70" t="s">
        <v>465</v>
      </c>
      <c r="AB13" s="70" t="s">
        <v>61</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208</v>
      </c>
      <c r="G14" s="64"/>
      <c r="H14" s="51" t="str">
        <f t="shared" si="1"/>
        <v/>
      </c>
      <c r="I14" s="51" t="str">
        <f t="shared" si="5"/>
        <v>一般会計</v>
      </c>
      <c r="K14" s="51"/>
      <c r="L14" s="51"/>
      <c r="O14" s="51"/>
      <c r="P14" s="51"/>
      <c r="Q14" s="65"/>
      <c r="T14" s="51"/>
      <c r="U14" s="69" t="s">
        <v>571</v>
      </c>
      <c r="W14" s="69" t="s">
        <v>264</v>
      </c>
      <c r="Y14" s="69" t="s">
        <v>452</v>
      </c>
      <c r="Z14" s="69" t="s">
        <v>537</v>
      </c>
      <c r="AA14" s="70" t="s">
        <v>506</v>
      </c>
      <c r="AB14" s="70" t="s">
        <v>602</v>
      </c>
      <c r="AC14" s="72"/>
      <c r="AD14" s="72"/>
      <c r="AE14" s="72"/>
      <c r="AF14" s="74"/>
      <c r="AG14" s="77"/>
      <c r="AK14" s="75" t="str">
        <f t="shared" si="8"/>
        <v>M</v>
      </c>
    </row>
    <row r="15" spans="1:42" ht="13.5" customHeight="1" x14ac:dyDescent="0.15">
      <c r="A15" s="55" t="s">
        <v>173</v>
      </c>
      <c r="B15" s="58"/>
      <c r="C15" s="51" t="str">
        <f t="shared" si="0"/>
        <v/>
      </c>
      <c r="D15" s="51" t="str">
        <f t="shared" si="4"/>
        <v>国土強靱化施策</v>
      </c>
      <c r="F15" s="63" t="s">
        <v>209</v>
      </c>
      <c r="G15" s="64"/>
      <c r="H15" s="51" t="str">
        <f t="shared" si="1"/>
        <v/>
      </c>
      <c r="I15" s="51" t="str">
        <f t="shared" si="5"/>
        <v>一般会計</v>
      </c>
      <c r="K15" s="51"/>
      <c r="L15" s="51"/>
      <c r="O15" s="51"/>
      <c r="P15" s="51"/>
      <c r="Q15" s="65"/>
      <c r="T15" s="51"/>
      <c r="U15" s="69" t="s">
        <v>298</v>
      </c>
      <c r="W15" s="69" t="s">
        <v>266</v>
      </c>
      <c r="Y15" s="69" t="s">
        <v>212</v>
      </c>
      <c r="Z15" s="69" t="s">
        <v>538</v>
      </c>
      <c r="AA15" s="70" t="s">
        <v>511</v>
      </c>
      <c r="AB15" s="70" t="s">
        <v>603</v>
      </c>
      <c r="AC15" s="72"/>
      <c r="AD15" s="72"/>
      <c r="AE15" s="72"/>
      <c r="AF15" s="74"/>
      <c r="AG15" s="78"/>
      <c r="AK15" s="75" t="str">
        <f t="shared" si="8"/>
        <v>N</v>
      </c>
    </row>
    <row r="16" spans="1:42" ht="13.5" customHeight="1" x14ac:dyDescent="0.15">
      <c r="A16" s="55" t="s">
        <v>175</v>
      </c>
      <c r="B16" s="58"/>
      <c r="C16" s="51" t="str">
        <f t="shared" si="0"/>
        <v/>
      </c>
      <c r="D16" s="51" t="str">
        <f t="shared" si="4"/>
        <v>国土強靱化施策</v>
      </c>
      <c r="F16" s="63" t="s">
        <v>214</v>
      </c>
      <c r="G16" s="64"/>
      <c r="H16" s="51" t="str">
        <f t="shared" si="1"/>
        <v/>
      </c>
      <c r="I16" s="51" t="str">
        <f t="shared" si="5"/>
        <v>一般会計</v>
      </c>
      <c r="K16" s="51"/>
      <c r="L16" s="51"/>
      <c r="O16" s="51"/>
      <c r="P16" s="51"/>
      <c r="Q16" s="65"/>
      <c r="T16" s="51"/>
      <c r="U16" s="69" t="s">
        <v>616</v>
      </c>
      <c r="W16" s="69" t="s">
        <v>268</v>
      </c>
      <c r="Y16" s="69" t="s">
        <v>107</v>
      </c>
      <c r="Z16" s="69" t="s">
        <v>539</v>
      </c>
      <c r="AA16" s="70" t="s">
        <v>512</v>
      </c>
      <c r="AB16" s="70" t="s">
        <v>604</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215</v>
      </c>
      <c r="G17" s="64"/>
      <c r="H17" s="51" t="str">
        <f t="shared" si="1"/>
        <v/>
      </c>
      <c r="I17" s="51" t="str">
        <f t="shared" si="5"/>
        <v>一般会計</v>
      </c>
      <c r="K17" s="51"/>
      <c r="L17" s="51"/>
      <c r="O17" s="51"/>
      <c r="P17" s="51"/>
      <c r="Q17" s="65"/>
      <c r="T17" s="51"/>
      <c r="U17" s="69" t="s">
        <v>617</v>
      </c>
      <c r="W17" s="69" t="s">
        <v>269</v>
      </c>
      <c r="Y17" s="69" t="s">
        <v>453</v>
      </c>
      <c r="Z17" s="69" t="s">
        <v>540</v>
      </c>
      <c r="AA17" s="70" t="s">
        <v>288</v>
      </c>
      <c r="AB17" s="70" t="s">
        <v>358</v>
      </c>
      <c r="AC17" s="72"/>
      <c r="AD17" s="72"/>
      <c r="AE17" s="72"/>
      <c r="AF17" s="74"/>
      <c r="AG17" s="78"/>
      <c r="AK17" s="75" t="str">
        <f t="shared" si="8"/>
        <v>P</v>
      </c>
    </row>
    <row r="18" spans="1:37" ht="13.5" customHeight="1" x14ac:dyDescent="0.15">
      <c r="A18" s="55" t="s">
        <v>176</v>
      </c>
      <c r="B18" s="58"/>
      <c r="C18" s="51" t="str">
        <f t="shared" si="0"/>
        <v/>
      </c>
      <c r="D18" s="51" t="str">
        <f t="shared" si="4"/>
        <v>国土強靱化施策</v>
      </c>
      <c r="F18" s="63" t="s">
        <v>219</v>
      </c>
      <c r="G18" s="64"/>
      <c r="H18" s="51" t="str">
        <f t="shared" si="1"/>
        <v/>
      </c>
      <c r="I18" s="51" t="str">
        <f t="shared" si="5"/>
        <v>一般会計</v>
      </c>
      <c r="K18" s="51"/>
      <c r="L18" s="51"/>
      <c r="O18" s="51"/>
      <c r="P18" s="51"/>
      <c r="Q18" s="65"/>
      <c r="T18" s="51"/>
      <c r="U18" s="69" t="s">
        <v>366</v>
      </c>
      <c r="W18" s="69" t="s">
        <v>28</v>
      </c>
      <c r="Y18" s="69" t="s">
        <v>434</v>
      </c>
      <c r="Z18" s="69" t="s">
        <v>541</v>
      </c>
      <c r="AA18" s="70" t="s">
        <v>513</v>
      </c>
      <c r="AB18" s="70" t="s">
        <v>423</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221</v>
      </c>
      <c r="G19" s="64"/>
      <c r="H19" s="51" t="str">
        <f t="shared" si="1"/>
        <v/>
      </c>
      <c r="I19" s="51" t="str">
        <f t="shared" si="5"/>
        <v>一般会計</v>
      </c>
      <c r="K19" s="51"/>
      <c r="L19" s="51"/>
      <c r="O19" s="51"/>
      <c r="P19" s="51"/>
      <c r="Q19" s="65"/>
      <c r="T19" s="51"/>
      <c r="U19" s="69" t="s">
        <v>618</v>
      </c>
      <c r="W19" s="69" t="s">
        <v>272</v>
      </c>
      <c r="Y19" s="69" t="s">
        <v>329</v>
      </c>
      <c r="Z19" s="69" t="s">
        <v>542</v>
      </c>
      <c r="AA19" s="70" t="s">
        <v>514</v>
      </c>
      <c r="AB19" s="70" t="s">
        <v>605</v>
      </c>
      <c r="AC19" s="72"/>
      <c r="AD19" s="72"/>
      <c r="AE19" s="72"/>
      <c r="AF19" s="74"/>
      <c r="AK19" s="75" t="str">
        <f t="shared" si="8"/>
        <v>R</v>
      </c>
    </row>
    <row r="20" spans="1:37" ht="13.5" customHeight="1" x14ac:dyDescent="0.15">
      <c r="A20" s="55" t="s">
        <v>303</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619</v>
      </c>
      <c r="W20" s="69" t="s">
        <v>274</v>
      </c>
      <c r="Y20" s="69" t="s">
        <v>270</v>
      </c>
      <c r="Z20" s="69" t="s">
        <v>543</v>
      </c>
      <c r="AA20" s="70" t="s">
        <v>515</v>
      </c>
      <c r="AB20" s="70" t="s">
        <v>607</v>
      </c>
      <c r="AC20" s="72"/>
      <c r="AD20" s="72"/>
      <c r="AE20" s="72"/>
      <c r="AF20" s="74"/>
      <c r="AK20" s="75" t="str">
        <f t="shared" si="8"/>
        <v>S</v>
      </c>
    </row>
    <row r="21" spans="1:37" ht="13.5" customHeight="1" x14ac:dyDescent="0.15">
      <c r="A21" s="55" t="s">
        <v>376</v>
      </c>
      <c r="B21" s="58"/>
      <c r="C21" s="51" t="str">
        <f t="shared" si="0"/>
        <v/>
      </c>
      <c r="D21" s="51" t="str">
        <f t="shared" si="4"/>
        <v>国土強靱化施策</v>
      </c>
      <c r="F21" s="63" t="s">
        <v>223</v>
      </c>
      <c r="G21" s="64"/>
      <c r="H21" s="51" t="str">
        <f t="shared" si="1"/>
        <v/>
      </c>
      <c r="I21" s="51" t="str">
        <f t="shared" si="5"/>
        <v>一般会計</v>
      </c>
      <c r="K21" s="51"/>
      <c r="L21" s="51"/>
      <c r="O21" s="51"/>
      <c r="P21" s="51"/>
      <c r="Q21" s="65"/>
      <c r="T21" s="51"/>
      <c r="U21" s="69" t="s">
        <v>620</v>
      </c>
      <c r="W21" s="69" t="s">
        <v>97</v>
      </c>
      <c r="Y21" s="69" t="s">
        <v>323</v>
      </c>
      <c r="Z21" s="69" t="s">
        <v>360</v>
      </c>
      <c r="AA21" s="70" t="s">
        <v>516</v>
      </c>
      <c r="AB21" s="70" t="s">
        <v>608</v>
      </c>
      <c r="AC21" s="72"/>
      <c r="AD21" s="72"/>
      <c r="AE21" s="72"/>
      <c r="AF21" s="74"/>
      <c r="AK21" s="75" t="str">
        <f t="shared" si="8"/>
        <v>T</v>
      </c>
    </row>
    <row r="22" spans="1:37" ht="13.5" customHeight="1" x14ac:dyDescent="0.15">
      <c r="A22" s="55" t="s">
        <v>377</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621</v>
      </c>
      <c r="W22" s="69" t="s">
        <v>275</v>
      </c>
      <c r="Y22" s="69" t="s">
        <v>454</v>
      </c>
      <c r="Z22" s="69" t="s">
        <v>544</v>
      </c>
      <c r="AA22" s="70" t="s">
        <v>91</v>
      </c>
      <c r="AB22" s="70" t="s">
        <v>385</v>
      </c>
      <c r="AC22" s="72"/>
      <c r="AD22" s="72"/>
      <c r="AE22" s="72"/>
      <c r="AF22" s="74"/>
      <c r="AK22" s="75" t="str">
        <f t="shared" si="8"/>
        <v>U</v>
      </c>
    </row>
    <row r="23" spans="1:37" ht="13.5" customHeight="1" x14ac:dyDescent="0.15">
      <c r="A23" s="55" t="s">
        <v>378</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581</v>
      </c>
      <c r="W23" s="69" t="s">
        <v>631</v>
      </c>
      <c r="Y23" s="69" t="s">
        <v>455</v>
      </c>
      <c r="Z23" s="69" t="s">
        <v>546</v>
      </c>
      <c r="AA23" s="70" t="s">
        <v>517</v>
      </c>
      <c r="AB23" s="70" t="s">
        <v>89</v>
      </c>
      <c r="AC23" s="72"/>
      <c r="AD23" s="72"/>
      <c r="AE23" s="72"/>
      <c r="AF23" s="74"/>
      <c r="AK23" s="75" t="str">
        <f t="shared" si="8"/>
        <v>V</v>
      </c>
    </row>
    <row r="24" spans="1:37" ht="13.5" customHeight="1" x14ac:dyDescent="0.15">
      <c r="A24" s="55" t="s">
        <v>440</v>
      </c>
      <c r="B24" s="58"/>
      <c r="C24" s="51" t="str">
        <f t="shared" si="0"/>
        <v/>
      </c>
      <c r="D24" s="51" t="str">
        <f t="shared" si="4"/>
        <v>国土強靱化施策</v>
      </c>
      <c r="F24" s="63" t="s">
        <v>397</v>
      </c>
      <c r="G24" s="64"/>
      <c r="H24" s="51" t="str">
        <f t="shared" si="1"/>
        <v/>
      </c>
      <c r="I24" s="51" t="str">
        <f t="shared" si="5"/>
        <v>一般会計</v>
      </c>
      <c r="K24" s="51"/>
      <c r="L24" s="51"/>
      <c r="O24" s="51"/>
      <c r="P24" s="51"/>
      <c r="Q24" s="65"/>
      <c r="T24" s="51"/>
      <c r="U24" s="69" t="s">
        <v>622</v>
      </c>
      <c r="Y24" s="69" t="s">
        <v>456</v>
      </c>
      <c r="Z24" s="69" t="s">
        <v>339</v>
      </c>
      <c r="AA24" s="70" t="s">
        <v>518</v>
      </c>
      <c r="AB24" s="70" t="s">
        <v>609</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623</v>
      </c>
      <c r="Y25" s="69" t="s">
        <v>458</v>
      </c>
      <c r="Z25" s="69" t="s">
        <v>547</v>
      </c>
      <c r="AA25" s="70" t="s">
        <v>519</v>
      </c>
      <c r="AB25" s="70" t="s">
        <v>610</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624</v>
      </c>
      <c r="Y26" s="69" t="s">
        <v>459</v>
      </c>
      <c r="Z26" s="69" t="s">
        <v>71</v>
      </c>
      <c r="AA26" s="70" t="s">
        <v>520</v>
      </c>
      <c r="AB26" s="70" t="s">
        <v>574</v>
      </c>
      <c r="AC26" s="72"/>
      <c r="AD26" s="72"/>
      <c r="AE26" s="72"/>
      <c r="AF26" s="74"/>
      <c r="AK26" s="75" t="str">
        <f t="shared" si="8"/>
        <v>Y</v>
      </c>
    </row>
    <row r="27" spans="1:37" ht="13.5" customHeight="1" x14ac:dyDescent="0.15">
      <c r="A27" s="51" t="str">
        <f>IF(D24="","-",D24)</f>
        <v>国土強靱化施策</v>
      </c>
      <c r="B27" s="51"/>
      <c r="F27" s="63" t="s">
        <v>228</v>
      </c>
      <c r="G27" s="64"/>
      <c r="H27" s="51" t="str">
        <f t="shared" si="1"/>
        <v/>
      </c>
      <c r="I27" s="51" t="str">
        <f t="shared" si="5"/>
        <v>一般会計</v>
      </c>
      <c r="K27" s="51"/>
      <c r="L27" s="51"/>
      <c r="O27" s="51"/>
      <c r="P27" s="51"/>
      <c r="Q27" s="65"/>
      <c r="T27" s="51"/>
      <c r="U27" s="69" t="s">
        <v>206</v>
      </c>
      <c r="Y27" s="69" t="s">
        <v>460</v>
      </c>
      <c r="Z27" s="69" t="s">
        <v>14</v>
      </c>
      <c r="AA27" s="70" t="s">
        <v>280</v>
      </c>
      <c r="AB27" s="70" t="s">
        <v>611</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625</v>
      </c>
      <c r="Y28" s="69" t="s">
        <v>448</v>
      </c>
      <c r="Z28" s="69" t="s">
        <v>548</v>
      </c>
      <c r="AA28" s="70" t="s">
        <v>521</v>
      </c>
      <c r="AB28" s="70" t="s">
        <v>11</v>
      </c>
      <c r="AC28" s="72"/>
      <c r="AD28" s="72"/>
      <c r="AE28" s="72"/>
      <c r="AF28" s="74"/>
      <c r="AK28" s="75" t="s">
        <v>296</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626</v>
      </c>
      <c r="Y29" s="69" t="s">
        <v>324</v>
      </c>
      <c r="Z29" s="69" t="s">
        <v>549</v>
      </c>
      <c r="AA29" s="70" t="s">
        <v>522</v>
      </c>
      <c r="AB29" s="70" t="s">
        <v>421</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627</v>
      </c>
      <c r="Y30" s="69" t="s">
        <v>390</v>
      </c>
      <c r="Z30" s="69" t="s">
        <v>123</v>
      </c>
      <c r="AA30" s="70" t="s">
        <v>523</v>
      </c>
      <c r="AB30" s="70" t="s">
        <v>612</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57</v>
      </c>
      <c r="Z31" s="69" t="s">
        <v>551</v>
      </c>
      <c r="AA31" s="70" t="s">
        <v>480</v>
      </c>
      <c r="AB31" s="70" t="s">
        <v>555</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27</v>
      </c>
      <c r="Y32" s="69" t="s">
        <v>291</v>
      </c>
      <c r="Z32" s="69" t="s">
        <v>552</v>
      </c>
      <c r="AA32" s="70" t="s">
        <v>32</v>
      </c>
      <c r="AB32" s="70" t="s">
        <v>32</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606</v>
      </c>
      <c r="Y33" s="69" t="s">
        <v>461</v>
      </c>
      <c r="Z33" s="69" t="s">
        <v>545</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628</v>
      </c>
      <c r="Y34" s="69" t="s">
        <v>354</v>
      </c>
      <c r="Z34" s="69" t="s">
        <v>182</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463</v>
      </c>
      <c r="Z35" s="69" t="s">
        <v>553</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629</v>
      </c>
      <c r="Y36" s="69" t="s">
        <v>466</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467</v>
      </c>
      <c r="Z37" s="69" t="s">
        <v>554</v>
      </c>
      <c r="AF37" s="74"/>
      <c r="AK37" s="75" t="str">
        <f t="shared" si="9"/>
        <v>j</v>
      </c>
    </row>
    <row r="38" spans="1:37" x14ac:dyDescent="0.15">
      <c r="A38" s="51"/>
      <c r="B38" s="51"/>
      <c r="F38" s="51"/>
      <c r="G38" s="65"/>
      <c r="K38" s="51"/>
      <c r="L38" s="51"/>
      <c r="O38" s="51"/>
      <c r="P38" s="51"/>
      <c r="Q38" s="65"/>
      <c r="T38" s="51"/>
      <c r="U38" s="69" t="s">
        <v>383</v>
      </c>
      <c r="Y38" s="69" t="s">
        <v>449</v>
      </c>
      <c r="Z38" s="69" t="s">
        <v>556</v>
      </c>
      <c r="AF38" s="74"/>
      <c r="AK38" s="75" t="str">
        <f t="shared" si="9"/>
        <v>k</v>
      </c>
    </row>
    <row r="39" spans="1:37" x14ac:dyDescent="0.15">
      <c r="A39" s="51"/>
      <c r="B39" s="51"/>
      <c r="F39" s="51" t="str">
        <f>I37</f>
        <v>一般会計</v>
      </c>
      <c r="G39" s="65"/>
      <c r="K39" s="51"/>
      <c r="L39" s="51"/>
      <c r="O39" s="51"/>
      <c r="P39" s="51"/>
      <c r="Q39" s="65"/>
      <c r="T39" s="51"/>
      <c r="U39" s="69" t="s">
        <v>437</v>
      </c>
      <c r="Y39" s="69" t="s">
        <v>469</v>
      </c>
      <c r="Z39" s="69" t="s">
        <v>433</v>
      </c>
      <c r="AF39" s="74"/>
      <c r="AK39" s="75" t="str">
        <f t="shared" si="9"/>
        <v>l</v>
      </c>
    </row>
    <row r="40" spans="1:37" x14ac:dyDescent="0.15">
      <c r="A40" s="51"/>
      <c r="B40" s="51"/>
      <c r="F40" s="51"/>
      <c r="G40" s="65"/>
      <c r="K40" s="51"/>
      <c r="L40" s="51"/>
      <c r="O40" s="51"/>
      <c r="P40" s="51"/>
      <c r="Q40" s="65"/>
      <c r="T40" s="51"/>
      <c r="Y40" s="69" t="s">
        <v>470</v>
      </c>
      <c r="Z40" s="69" t="s">
        <v>557</v>
      </c>
      <c r="AF40" s="74"/>
      <c r="AK40" s="75" t="str">
        <f t="shared" si="9"/>
        <v>m</v>
      </c>
    </row>
    <row r="41" spans="1:37" x14ac:dyDescent="0.15">
      <c r="A41" s="51"/>
      <c r="B41" s="51"/>
      <c r="F41" s="51"/>
      <c r="G41" s="65"/>
      <c r="K41" s="51"/>
      <c r="L41" s="51"/>
      <c r="O41" s="51"/>
      <c r="P41" s="51"/>
      <c r="Q41" s="65"/>
      <c r="T41" s="51"/>
      <c r="Y41" s="69" t="s">
        <v>297</v>
      </c>
      <c r="Z41" s="69" t="s">
        <v>488</v>
      </c>
      <c r="AF41" s="74"/>
      <c r="AK41" s="75" t="str">
        <f t="shared" si="9"/>
        <v>n</v>
      </c>
    </row>
    <row r="42" spans="1:37" x14ac:dyDescent="0.15">
      <c r="A42" s="51"/>
      <c r="B42" s="51"/>
      <c r="F42" s="51"/>
      <c r="G42" s="65"/>
      <c r="K42" s="51"/>
      <c r="L42" s="51"/>
      <c r="O42" s="51"/>
      <c r="P42" s="51"/>
      <c r="Q42" s="65"/>
      <c r="T42" s="51"/>
      <c r="Y42" s="69" t="s">
        <v>471</v>
      </c>
      <c r="Z42" s="69" t="s">
        <v>559</v>
      </c>
      <c r="AF42" s="74"/>
      <c r="AK42" s="75" t="str">
        <f t="shared" si="9"/>
        <v>o</v>
      </c>
    </row>
    <row r="43" spans="1:37" x14ac:dyDescent="0.15">
      <c r="A43" s="51"/>
      <c r="B43" s="51"/>
      <c r="F43" s="51"/>
      <c r="G43" s="65"/>
      <c r="K43" s="51"/>
      <c r="L43" s="51"/>
      <c r="O43" s="51"/>
      <c r="P43" s="51"/>
      <c r="Q43" s="65"/>
      <c r="T43" s="51"/>
      <c r="Y43" s="69" t="s">
        <v>473</v>
      </c>
      <c r="Z43" s="69" t="s">
        <v>560</v>
      </c>
      <c r="AF43" s="74"/>
      <c r="AK43" s="75" t="str">
        <f t="shared" si="9"/>
        <v>p</v>
      </c>
    </row>
    <row r="44" spans="1:37" x14ac:dyDescent="0.15">
      <c r="A44" s="51"/>
      <c r="B44" s="51"/>
      <c r="F44" s="51"/>
      <c r="G44" s="65"/>
      <c r="K44" s="51"/>
      <c r="L44" s="51"/>
      <c r="O44" s="51"/>
      <c r="P44" s="51"/>
      <c r="Q44" s="65"/>
      <c r="T44" s="51"/>
      <c r="Y44" s="69" t="s">
        <v>474</v>
      </c>
      <c r="Z44" s="69" t="s">
        <v>39</v>
      </c>
      <c r="AF44" s="74"/>
      <c r="AK44" s="75" t="str">
        <f t="shared" si="9"/>
        <v>q</v>
      </c>
    </row>
    <row r="45" spans="1:37" x14ac:dyDescent="0.15">
      <c r="A45" s="51"/>
      <c r="B45" s="51"/>
      <c r="F45" s="51"/>
      <c r="G45" s="65"/>
      <c r="K45" s="51"/>
      <c r="L45" s="51"/>
      <c r="O45" s="51"/>
      <c r="P45" s="51"/>
      <c r="Q45" s="65"/>
      <c r="T45" s="51"/>
      <c r="Y45" s="69" t="s">
        <v>278</v>
      </c>
      <c r="Z45" s="69" t="s">
        <v>561</v>
      </c>
      <c r="AF45" s="74"/>
      <c r="AK45" s="75" t="str">
        <f t="shared" si="9"/>
        <v>r</v>
      </c>
    </row>
    <row r="46" spans="1:37" x14ac:dyDescent="0.15">
      <c r="A46" s="51"/>
      <c r="B46" s="51"/>
      <c r="F46" s="51"/>
      <c r="G46" s="65"/>
      <c r="K46" s="51"/>
      <c r="L46" s="51"/>
      <c r="O46" s="51"/>
      <c r="P46" s="51"/>
      <c r="Q46" s="65"/>
      <c r="T46" s="51"/>
      <c r="Y46" s="69" t="s">
        <v>351</v>
      </c>
      <c r="Z46" s="69" t="s">
        <v>69</v>
      </c>
      <c r="AF46" s="74"/>
      <c r="AK46" s="75" t="str">
        <f t="shared" si="9"/>
        <v>s</v>
      </c>
    </row>
    <row r="47" spans="1:37" x14ac:dyDescent="0.15">
      <c r="A47" s="51"/>
      <c r="B47" s="51"/>
      <c r="F47" s="51"/>
      <c r="G47" s="65"/>
      <c r="K47" s="51"/>
      <c r="L47" s="51"/>
      <c r="O47" s="51"/>
      <c r="P47" s="51"/>
      <c r="Q47" s="65"/>
      <c r="T47" s="51"/>
      <c r="Y47" s="69" t="s">
        <v>229</v>
      </c>
      <c r="Z47" s="69" t="s">
        <v>562</v>
      </c>
      <c r="AF47" s="74"/>
      <c r="AK47" s="75" t="str">
        <f t="shared" si="9"/>
        <v>t</v>
      </c>
    </row>
    <row r="48" spans="1:37" x14ac:dyDescent="0.15">
      <c r="A48" s="51"/>
      <c r="B48" s="51"/>
      <c r="F48" s="51"/>
      <c r="G48" s="65"/>
      <c r="K48" s="51"/>
      <c r="L48" s="51"/>
      <c r="O48" s="51"/>
      <c r="P48" s="51"/>
      <c r="Q48" s="65"/>
      <c r="T48" s="51"/>
      <c r="Y48" s="69" t="s">
        <v>49</v>
      </c>
      <c r="Z48" s="69" t="s">
        <v>563</v>
      </c>
      <c r="AF48" s="74"/>
      <c r="AK48" s="75" t="str">
        <f t="shared" si="9"/>
        <v>u</v>
      </c>
    </row>
    <row r="49" spans="1:37" x14ac:dyDescent="0.15">
      <c r="A49" s="51"/>
      <c r="B49" s="51"/>
      <c r="F49" s="51"/>
      <c r="G49" s="65"/>
      <c r="K49" s="51"/>
      <c r="L49" s="51"/>
      <c r="O49" s="51"/>
      <c r="P49" s="51"/>
      <c r="Q49" s="65"/>
      <c r="T49" s="51"/>
      <c r="Y49" s="69" t="s">
        <v>476</v>
      </c>
      <c r="Z49" s="69" t="s">
        <v>255</v>
      </c>
      <c r="AF49" s="74"/>
      <c r="AK49" s="75" t="str">
        <f t="shared" si="9"/>
        <v>v</v>
      </c>
    </row>
    <row r="50" spans="1:37" x14ac:dyDescent="0.15">
      <c r="A50" s="51"/>
      <c r="B50" s="51"/>
      <c r="F50" s="51"/>
      <c r="G50" s="65"/>
      <c r="K50" s="51"/>
      <c r="L50" s="51"/>
      <c r="O50" s="51"/>
      <c r="P50" s="51"/>
      <c r="Q50" s="65"/>
      <c r="T50" s="51"/>
      <c r="Y50" s="69" t="s">
        <v>477</v>
      </c>
      <c r="Z50" s="69" t="s">
        <v>564</v>
      </c>
      <c r="AF50" s="74"/>
    </row>
    <row r="51" spans="1:37" x14ac:dyDescent="0.15">
      <c r="A51" s="51"/>
      <c r="B51" s="51"/>
      <c r="F51" s="51"/>
      <c r="G51" s="65"/>
      <c r="K51" s="51"/>
      <c r="L51" s="51"/>
      <c r="O51" s="51"/>
      <c r="P51" s="51"/>
      <c r="Q51" s="65"/>
      <c r="T51" s="51"/>
      <c r="Y51" s="69" t="s">
        <v>478</v>
      </c>
      <c r="Z51" s="69" t="s">
        <v>479</v>
      </c>
      <c r="AF51" s="74"/>
    </row>
    <row r="52" spans="1:37" x14ac:dyDescent="0.15">
      <c r="A52" s="51"/>
      <c r="B52" s="51"/>
      <c r="F52" s="51"/>
      <c r="G52" s="65"/>
      <c r="K52" s="51"/>
      <c r="L52" s="51"/>
      <c r="O52" s="51"/>
      <c r="P52" s="51"/>
      <c r="Q52" s="65"/>
      <c r="T52" s="51"/>
      <c r="Y52" s="69" t="s">
        <v>481</v>
      </c>
      <c r="Z52" s="69" t="s">
        <v>565</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300</v>
      </c>
      <c r="Z54" s="69" t="s">
        <v>566</v>
      </c>
      <c r="AF54" s="74"/>
    </row>
    <row r="55" spans="1:37" x14ac:dyDescent="0.15">
      <c r="A55" s="51"/>
      <c r="B55" s="51"/>
      <c r="F55" s="51"/>
      <c r="G55" s="65"/>
      <c r="K55" s="51"/>
      <c r="L55" s="51"/>
      <c r="O55" s="51"/>
      <c r="P55" s="51"/>
      <c r="Q55" s="65"/>
      <c r="T55" s="51"/>
      <c r="Y55" s="69" t="s">
        <v>482</v>
      </c>
      <c r="Z55" s="69" t="s">
        <v>23</v>
      </c>
      <c r="AF55" s="74"/>
    </row>
    <row r="56" spans="1:37" x14ac:dyDescent="0.15">
      <c r="A56" s="51"/>
      <c r="B56" s="51"/>
      <c r="F56" s="51"/>
      <c r="G56" s="65"/>
      <c r="K56" s="51"/>
      <c r="L56" s="51"/>
      <c r="O56" s="51"/>
      <c r="P56" s="51"/>
      <c r="Q56" s="65"/>
      <c r="T56" s="51"/>
      <c r="Y56" s="69" t="s">
        <v>485</v>
      </c>
      <c r="Z56" s="69" t="s">
        <v>567</v>
      </c>
      <c r="AF56" s="74"/>
    </row>
    <row r="57" spans="1:37" x14ac:dyDescent="0.15">
      <c r="A57" s="51"/>
      <c r="B57" s="51"/>
      <c r="F57" s="51"/>
      <c r="G57" s="65"/>
      <c r="K57" s="51"/>
      <c r="L57" s="51"/>
      <c r="O57" s="51"/>
      <c r="P57" s="51"/>
      <c r="Q57" s="65"/>
      <c r="T57" s="51"/>
      <c r="Y57" s="69" t="s">
        <v>484</v>
      </c>
      <c r="Z57" s="69" t="s">
        <v>42</v>
      </c>
      <c r="AF57" s="74"/>
    </row>
    <row r="58" spans="1:37" x14ac:dyDescent="0.15">
      <c r="A58" s="51"/>
      <c r="B58" s="51"/>
      <c r="F58" s="51"/>
      <c r="G58" s="65"/>
      <c r="K58" s="51"/>
      <c r="L58" s="51"/>
      <c r="O58" s="51"/>
      <c r="P58" s="51"/>
      <c r="Q58" s="65"/>
      <c r="T58" s="51"/>
      <c r="Y58" s="69" t="s">
        <v>486</v>
      </c>
      <c r="Z58" s="69" t="s">
        <v>428</v>
      </c>
      <c r="AF58" s="74"/>
    </row>
    <row r="59" spans="1:37" x14ac:dyDescent="0.15">
      <c r="A59" s="51"/>
      <c r="B59" s="51"/>
      <c r="F59" s="51"/>
      <c r="G59" s="65"/>
      <c r="K59" s="51"/>
      <c r="L59" s="51"/>
      <c r="O59" s="51"/>
      <c r="P59" s="51"/>
      <c r="Q59" s="65"/>
      <c r="T59" s="51"/>
      <c r="Y59" s="69" t="s">
        <v>487</v>
      </c>
      <c r="Z59" s="69" t="s">
        <v>568</v>
      </c>
      <c r="AF59" s="74"/>
    </row>
    <row r="60" spans="1:37" x14ac:dyDescent="0.15">
      <c r="A60" s="51"/>
      <c r="B60" s="51"/>
      <c r="F60" s="51"/>
      <c r="G60" s="65"/>
      <c r="K60" s="51"/>
      <c r="L60" s="51"/>
      <c r="O60" s="51"/>
      <c r="P60" s="51"/>
      <c r="Q60" s="65"/>
      <c r="T60" s="51"/>
      <c r="Y60" s="69" t="s">
        <v>413</v>
      </c>
      <c r="Z60" s="69" t="s">
        <v>569</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317</v>
      </c>
      <c r="AF62" s="74"/>
    </row>
    <row r="63" spans="1:37" x14ac:dyDescent="0.15">
      <c r="A63" s="51"/>
      <c r="B63" s="51"/>
      <c r="F63" s="51"/>
      <c r="G63" s="65"/>
      <c r="K63" s="51"/>
      <c r="L63" s="51"/>
      <c r="O63" s="51"/>
      <c r="P63" s="51"/>
      <c r="Q63" s="65"/>
      <c r="T63" s="51"/>
      <c r="Y63" s="69" t="s">
        <v>243</v>
      </c>
      <c r="Z63" s="69" t="s">
        <v>570</v>
      </c>
      <c r="AF63" s="74"/>
    </row>
    <row r="64" spans="1:37" x14ac:dyDescent="0.15">
      <c r="A64" s="51"/>
      <c r="B64" s="51"/>
      <c r="F64" s="51"/>
      <c r="G64" s="65"/>
      <c r="K64" s="51"/>
      <c r="L64" s="51"/>
      <c r="O64" s="51"/>
      <c r="P64" s="51"/>
      <c r="Q64" s="65"/>
      <c r="T64" s="51"/>
      <c r="Y64" s="69" t="s">
        <v>346</v>
      </c>
      <c r="Z64" s="69" t="s">
        <v>46</v>
      </c>
      <c r="AF64" s="74"/>
    </row>
    <row r="65" spans="1:32" x14ac:dyDescent="0.15">
      <c r="A65" s="51"/>
      <c r="B65" s="51"/>
      <c r="F65" s="51"/>
      <c r="G65" s="65"/>
      <c r="K65" s="51"/>
      <c r="L65" s="51"/>
      <c r="O65" s="51"/>
      <c r="P65" s="51"/>
      <c r="Q65" s="65"/>
      <c r="T65" s="51"/>
      <c r="Y65" s="69" t="s">
        <v>489</v>
      </c>
      <c r="Z65" s="69" t="s">
        <v>572</v>
      </c>
      <c r="AF65" s="74"/>
    </row>
    <row r="66" spans="1:32" x14ac:dyDescent="0.15">
      <c r="A66" s="51"/>
      <c r="B66" s="51"/>
      <c r="F66" s="51"/>
      <c r="G66" s="65"/>
      <c r="K66" s="51"/>
      <c r="L66" s="51"/>
      <c r="O66" s="51"/>
      <c r="P66" s="51"/>
      <c r="Q66" s="65"/>
      <c r="T66" s="51"/>
      <c r="Y66" s="69" t="s">
        <v>136</v>
      </c>
      <c r="Z66" s="69" t="s">
        <v>573</v>
      </c>
      <c r="AF66" s="74"/>
    </row>
    <row r="67" spans="1:32" x14ac:dyDescent="0.15">
      <c r="A67" s="51"/>
      <c r="B67" s="51"/>
      <c r="F67" s="51"/>
      <c r="G67" s="65"/>
      <c r="K67" s="51"/>
      <c r="L67" s="51"/>
      <c r="O67" s="51"/>
      <c r="P67" s="51"/>
      <c r="Q67" s="65"/>
      <c r="T67" s="51"/>
      <c r="Y67" s="69" t="s">
        <v>490</v>
      </c>
      <c r="Z67" s="69" t="s">
        <v>20</v>
      </c>
      <c r="AF67" s="74"/>
    </row>
    <row r="68" spans="1:32" x14ac:dyDescent="0.15">
      <c r="A68" s="51"/>
      <c r="B68" s="51"/>
      <c r="F68" s="51"/>
      <c r="G68" s="65"/>
      <c r="K68" s="51"/>
      <c r="L68" s="51"/>
      <c r="O68" s="51"/>
      <c r="P68" s="51"/>
      <c r="Q68" s="65"/>
      <c r="T68" s="51"/>
      <c r="Y68" s="69" t="s">
        <v>332</v>
      </c>
      <c r="Z68" s="69" t="s">
        <v>575</v>
      </c>
      <c r="AF68" s="74"/>
    </row>
    <row r="69" spans="1:32" x14ac:dyDescent="0.15">
      <c r="A69" s="51"/>
      <c r="B69" s="51"/>
      <c r="F69" s="51"/>
      <c r="G69" s="65"/>
      <c r="K69" s="51"/>
      <c r="L69" s="51"/>
      <c r="O69" s="51"/>
      <c r="P69" s="51"/>
      <c r="Q69" s="65"/>
      <c r="T69" s="51"/>
      <c r="Y69" s="69" t="s">
        <v>430</v>
      </c>
      <c r="Z69" s="69" t="s">
        <v>576</v>
      </c>
      <c r="AF69" s="74"/>
    </row>
    <row r="70" spans="1:32" x14ac:dyDescent="0.15">
      <c r="A70" s="51"/>
      <c r="B70" s="51"/>
      <c r="Y70" s="69" t="s">
        <v>116</v>
      </c>
      <c r="Z70" s="69" t="s">
        <v>577</v>
      </c>
    </row>
    <row r="71" spans="1:32" x14ac:dyDescent="0.15">
      <c r="Y71" s="69" t="s">
        <v>491</v>
      </c>
      <c r="Z71" s="69" t="s">
        <v>174</v>
      </c>
    </row>
    <row r="72" spans="1:32" x14ac:dyDescent="0.15">
      <c r="Y72" s="69" t="s">
        <v>492</v>
      </c>
      <c r="Z72" s="69" t="s">
        <v>504</v>
      </c>
    </row>
    <row r="73" spans="1:32" x14ac:dyDescent="0.15">
      <c r="Y73" s="69" t="s">
        <v>464</v>
      </c>
      <c r="Z73" s="69" t="s">
        <v>579</v>
      </c>
    </row>
    <row r="74" spans="1:32" x14ac:dyDescent="0.15">
      <c r="Y74" s="69" t="s">
        <v>349</v>
      </c>
      <c r="Z74" s="69" t="s">
        <v>237</v>
      </c>
    </row>
    <row r="75" spans="1:32" x14ac:dyDescent="0.15">
      <c r="Y75" s="69" t="s">
        <v>408</v>
      </c>
      <c r="Z75" s="69" t="s">
        <v>580</v>
      </c>
    </row>
    <row r="76" spans="1:32" x14ac:dyDescent="0.15">
      <c r="Y76" s="69" t="s">
        <v>493</v>
      </c>
      <c r="Z76" s="69" t="s">
        <v>583</v>
      </c>
    </row>
    <row r="77" spans="1:32" x14ac:dyDescent="0.15">
      <c r="Y77" s="69" t="s">
        <v>494</v>
      </c>
      <c r="Z77" s="69" t="s">
        <v>392</v>
      </c>
    </row>
    <row r="78" spans="1:32" x14ac:dyDescent="0.15">
      <c r="Y78" s="69" t="s">
        <v>475</v>
      </c>
      <c r="Z78" s="69" t="s">
        <v>584</v>
      </c>
    </row>
    <row r="79" spans="1:32" x14ac:dyDescent="0.15">
      <c r="Y79" s="69" t="s">
        <v>496</v>
      </c>
      <c r="Z79" s="69" t="s">
        <v>558</v>
      </c>
    </row>
    <row r="80" spans="1:32" x14ac:dyDescent="0.15">
      <c r="Y80" s="69" t="s">
        <v>497</v>
      </c>
      <c r="Z80" s="69" t="s">
        <v>578</v>
      </c>
    </row>
    <row r="81" spans="25:26" x14ac:dyDescent="0.15">
      <c r="Y81" s="69" t="s">
        <v>101</v>
      </c>
      <c r="Z81" s="69" t="s">
        <v>265</v>
      </c>
    </row>
    <row r="82" spans="25:26" x14ac:dyDescent="0.15">
      <c r="Y82" s="69" t="s">
        <v>369</v>
      </c>
      <c r="Z82" s="69" t="s">
        <v>585</v>
      </c>
    </row>
    <row r="83" spans="25:26" x14ac:dyDescent="0.15">
      <c r="Y83" s="69" t="s">
        <v>180</v>
      </c>
      <c r="Z83" s="69" t="s">
        <v>220</v>
      </c>
    </row>
    <row r="84" spans="25:26" x14ac:dyDescent="0.15">
      <c r="Y84" s="69" t="s">
        <v>498</v>
      </c>
      <c r="Z84" s="69" t="s">
        <v>226</v>
      </c>
    </row>
    <row r="85" spans="25:26" x14ac:dyDescent="0.15">
      <c r="Y85" s="69" t="s">
        <v>499</v>
      </c>
      <c r="Z85" s="69" t="s">
        <v>587</v>
      </c>
    </row>
    <row r="86" spans="25:26" x14ac:dyDescent="0.15">
      <c r="Y86" s="69" t="s">
        <v>501</v>
      </c>
      <c r="Z86" s="69" t="s">
        <v>588</v>
      </c>
    </row>
    <row r="87" spans="25:26" x14ac:dyDescent="0.15">
      <c r="Y87" s="69" t="s">
        <v>502</v>
      </c>
      <c r="Z87" s="69" t="s">
        <v>589</v>
      </c>
    </row>
    <row r="88" spans="25:26" x14ac:dyDescent="0.15">
      <c r="Y88" s="69" t="s">
        <v>503</v>
      </c>
      <c r="Z88" s="69" t="s">
        <v>590</v>
      </c>
    </row>
    <row r="89" spans="25:26" x14ac:dyDescent="0.15">
      <c r="Y89" s="69" t="s">
        <v>337</v>
      </c>
      <c r="Z89" s="69" t="s">
        <v>591</v>
      </c>
    </row>
    <row r="90" spans="25:26" x14ac:dyDescent="0.15">
      <c r="Y90" s="69" t="s">
        <v>505</v>
      </c>
      <c r="Z90" s="69" t="s">
        <v>592</v>
      </c>
    </row>
    <row r="91" spans="25:26" x14ac:dyDescent="0.15">
      <c r="Y91" s="69" t="s">
        <v>240</v>
      </c>
      <c r="Z91" s="69" t="s">
        <v>593</v>
      </c>
    </row>
    <row r="92" spans="25:26" x14ac:dyDescent="0.15">
      <c r="Y92" s="69" t="s">
        <v>468</v>
      </c>
      <c r="Z92" s="69" t="s">
        <v>527</v>
      </c>
    </row>
    <row r="93" spans="25:26" x14ac:dyDescent="0.15">
      <c r="Y93" s="69" t="s">
        <v>356</v>
      </c>
      <c r="Z93" s="69" t="s">
        <v>594</v>
      </c>
    </row>
    <row r="94" spans="25:26" x14ac:dyDescent="0.15">
      <c r="Y94" s="69" t="s">
        <v>150</v>
      </c>
      <c r="Z94" s="69" t="s">
        <v>586</v>
      </c>
    </row>
    <row r="95" spans="25:26" x14ac:dyDescent="0.15">
      <c r="Y95" s="69" t="s">
        <v>379</v>
      </c>
      <c r="Z95" s="69" t="s">
        <v>595</v>
      </c>
    </row>
    <row r="96" spans="25:26" x14ac:dyDescent="0.15">
      <c r="Y96" s="69" t="s">
        <v>75</v>
      </c>
      <c r="Z96" s="69" t="s">
        <v>596</v>
      </c>
    </row>
    <row r="97" spans="25:26" x14ac:dyDescent="0.15">
      <c r="Y97" s="69" t="s">
        <v>507</v>
      </c>
      <c r="Z97" s="69" t="s">
        <v>582</v>
      </c>
    </row>
    <row r="98" spans="25:26" x14ac:dyDescent="0.15">
      <c r="Y98" s="69" t="s">
        <v>307</v>
      </c>
      <c r="Z98" s="69" t="s">
        <v>597</v>
      </c>
    </row>
    <row r="99" spans="25:26" x14ac:dyDescent="0.15">
      <c r="Y99" s="69" t="s">
        <v>524</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2021-06-08T02:35:42Z</cp:lastPrinted>
  <dcterms:created xsi:type="dcterms:W3CDTF">2012-03-13T00:50:25Z</dcterms:created>
  <dcterms:modified xsi:type="dcterms:W3CDTF">2021-06-30T14:23:11Z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2021-04-26T04:37:31Z</vt:filetime>
  </property>
</Properties>
</file>