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フォルダ（保存期間1年未満）\02_経理第一係\02-03 行政事業レビュー\令和０３年度実施行政事業レビュー\令和３年度行政事業レビューシート作成\01_中間公表\【20210626】官房→予管室番号変更依頼（〆6月30日）\"/>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17" i="3" l="1"/>
  <c r="AY255" i="3"/>
  <c r="AY369" i="3"/>
  <c r="AY134" i="3"/>
  <c r="AY271" i="3"/>
  <c r="AY645"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<sst xmlns="http://schemas.openxmlformats.org/spreadsheetml/2006/main" count="3057" uniqueCount="780">
  <si>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</si>
  <si>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</si>
  <si>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</si>
  <si>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</si>
  <si>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</si>
  <si>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</si>
  <si>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</si>
  <si>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</si>
  <si>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</si>
  <si>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</si>
  <si>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</si>
  <si>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</si>
  <si>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</si>
  <si>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</si>
  <si>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</si>
  <si>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</si>
  <si>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</si>
  <si>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</si>
  <si>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</si>
  <si>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</si>
  <si>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</si>
  <si>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</si>
  <si>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</si>
  <si>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</si>
  <si>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</si>
  <si>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</si>
  <si>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</si>
  <si>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</si>
  <si>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</si>
  <si>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</si>
  <si>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</si>
  <si>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</si>
  <si>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</si>
  <si>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</si>
  <si>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</si>
  <si>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</si>
  <si>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</si>
  <si>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</si>
  <si>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</si>
  <si>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</si>
  <si>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</si>
  <si>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</si>
  <si>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</si>
  <si>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</si>
  <si>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</si>
  <si>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</si>
  <si>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</si>
  <si>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</si>
  <si>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</si>
  <si>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</si>
  <si>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</si>
  <si>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</si>
  <si>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</si>
  <si>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</si>
  <si>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</si>
  <si>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</si>
  <si>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</si>
  <si>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</si>
  <si>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</si>
  <si>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</si>
  <si>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</si>
  <si>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</si>
  <si>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</si>
  <si>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</si>
  <si>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</si>
  <si>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</si>
  <si>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</si>
  <si>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</si>
  <si>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</si>
  <si>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</si>
  <si>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</si>
  <si>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</si>
  <si>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</si>
  <si>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</si>
  <si>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</si>
  <si>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</si>
  <si>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</si>
  <si>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</si>
  <si>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</si>
  <si>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</si>
  <si>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</si>
  <si>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</si>
  <si>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</si>
  <si>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</si>
  <si>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</si>
  <si>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</si>
  <si>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</si>
  <si>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</si>
  <si>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</si>
  <si>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</si>
  <si>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</si>
  <si>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</si>
  <si>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</si>
  <si>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</si>
  <si>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</si>
  <si>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</si>
  <si>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</si>
  <si>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</si>
  <si>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</si>
  <si>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</si>
  <si>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</si>
  <si>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</si>
  <si>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</si>
  <si>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</si>
  <si>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</si>
  <si>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</si>
  <si>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</si>
  <si>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</si>
  <si>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</si>
  <si>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</si>
  <si>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</si>
  <si>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</si>
  <si>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</si>
  <si>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</si>
  <si>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</si>
  <si>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</si>
  <si>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</si>
  <si>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</si>
  <si>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</si>
  <si>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</si>
  <si>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</si>
  <si>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</si>
  <si>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</si>
  <si>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</si>
  <si>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</si>
  <si>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</si>
  <si>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</si>
  <si>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</si>
  <si>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</si>
  <si>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</si>
  <si>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</si>
  <si>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</si>
  <si>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</si>
  <si>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</si>
  <si>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</si>
  <si>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</si>
  <si>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</si>
  <si>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</si>
  <si>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</si>
  <si>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</si>
  <si>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</si>
  <si>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</si>
  <si>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</si>
  <si>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</si>
  <si>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</si>
  <si>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</si>
  <si>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</si>
  <si>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</si>
  <si>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</si>
  <si>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</si>
  <si>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</si>
  <si>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</si>
  <si>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</si>
  <si>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</si>
  <si>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</si>
  <si>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</si>
  <si>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</si>
  <si>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</si>
  <si>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</si>
  <si>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</si>
  <si>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</si>
  <si>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</si>
  <si>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</si>
  <si>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</si>
  <si>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</si>
  <si>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</si>
  <si>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</si>
  <si>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</si>
  <si>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</si>
  <si>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</si>
  <si>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</si>
  <si>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</si>
  <si>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</si>
  <si>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</si>
  <si>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</si>
  <si>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</si>
  <si>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</si>
  <si>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</si>
  <si>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</si>
  <si>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</si>
  <si>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</si>
  <si>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</si>
  <si>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</si>
  <si>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</si>
  <si>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</si>
  <si>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</si>
  <si>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</si>
  <si>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</si>
  <si>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</si>
  <si>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</si>
  <si>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</si>
  <si>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</si>
  <si>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</si>
  <si>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</si>
  <si>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</si>
  <si>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</si>
  <si>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</si>
  <si>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</si>
  <si>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</si>
  <si>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</si>
  <si>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</si>
  <si>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</si>
  <si>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</si>
  <si>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</si>
  <si>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</si>
  <si>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</si>
  <si>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</si>
  <si>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</si>
  <si>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</si>
  <si>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</si>
  <si>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</si>
  <si>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</si>
  <si>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</si>
  <si>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</si>
  <si>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</si>
  <si>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</si>
  <si>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</si>
  <si>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</si>
  <si>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</si>
  <si>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</si>
  <si>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</si>
  <si>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</si>
  <si>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</si>
  <si>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</si>
  <si>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</si>
  <si>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</si>
  <si>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</si>
  <si>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</si>
  <si>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</si>
  <si>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</si>
  <si>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</si>
  <si>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</si>
  <si>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</si>
  <si>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</si>
  <si>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</si>
  <si>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</si>
  <si>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</si>
  <si>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</si>
  <si>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</si>
  <si>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</si>
  <si>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</si>
  <si>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</si>
  <si>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</si>
  <si>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</si>
  <si>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</si>
  <si>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</si>
  <si>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</si>
  <si>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</si>
  <si>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</si>
  <si>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</si>
  <si>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</si>
  <si>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</si>
  <si>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</si>
  <si>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</si>
  <si>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</si>
  <si>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</si>
  <si>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</si>
  <si>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</si>
  <si>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</si>
  <si>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</si>
  <si>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</si>
  <si>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</si>
  <si>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</si>
  <si>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</si>
  <si>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</si>
  <si>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</si>
  <si>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</si>
  <si>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</si>
  <si>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</si>
  <si>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</si>
  <si>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</si>
  <si>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</si>
  <si>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</si>
  <si>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</si>
  <si>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</si>
  <si>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</si>
  <si>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</si>
  <si>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</si>
  <si>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</si>
  <si>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</si>
  <si>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</si>
  <si>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</si>
  <si>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</si>
  <si>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</si>
  <si>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</si>
  <si>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</si>
  <si>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</si>
  <si>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</si>
  <si>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</si>
  <si>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</si>
  <si>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</si>
  <si>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</si>
  <si>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</si>
  <si>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</si>
  <si>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</si>
  <si>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</si>
  <si>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</si>
  <si>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</si>
  <si>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</si>
  <si>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</si>
  <si>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</si>
  <si>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</si>
  <si>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</si>
  <si>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</si>
  <si>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</si>
  <si>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</si>
  <si>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</si>
  <si>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</si>
  <si>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</si>
  <si>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</si>
  <si>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</si>
  <si>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</si>
  <si>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</si>
  <si>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</si>
  <si>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</si>
  <si>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</si>
  <si>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</si>
  <si>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</si>
  <si>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</si>
  <si>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</si>
  <si>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</si>
  <si>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</si>
  <si>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</si>
  <si>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</si>
  <si>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</si>
  <si>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</si>
  <si>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</si>
  <si>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</si>
  <si>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</si>
  <si>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</si>
  <si>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</si>
  <si>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</si>
  <si>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</si>
  <si>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</si>
  <si>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</si>
  <si>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</si>
  <si>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</si>
  <si>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</si>
  <si>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</si>
  <si>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</si>
  <si>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</si>
  <si>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</si>
  <si>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</si>
  <si>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</si>
  <si>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</si>
  <si>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</si>
  <si>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</si>
  <si>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</si>
  <si>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</si>
  <si>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</si>
  <si>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</si>
  <si>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</si>
  <si>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</si>
  <si>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</si>
  <si>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</si>
  <si>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</si>
  <si>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</si>
  <si>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</si>
  <si>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</si>
  <si>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</si>
  <si>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</si>
  <si>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</si>
  <si>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</si>
  <si>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</si>
  <si>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</si>
  <si>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</si>
  <si>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</si>
  <si>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</si>
  <si>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</si>
  <si>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</si>
  <si>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</si>
  <si>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</si>
  <si>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</si>
  <si>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</si>
  <si>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</si>
  <si>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</si>
  <si>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</si>
  <si>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</si>
  <si>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</si>
  <si>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</si>
  <si>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</si>
  <si>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</si>
  <si>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</si>
  <si>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</si>
  <si>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</si>
  <si>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</si>
  <si>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</si>
  <si>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</si>
  <si>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</si>
  <si>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</si>
  <si>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</si>
  <si>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</si>
  <si>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</si>
  <si>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</si>
  <si>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</si>
  <si>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</si>
  <si>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</si>
  <si>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</si>
  <si>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</si>
  <si>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</si>
  <si>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</si>
  <si>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</si>
  <si>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</si>
  <si>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</si>
  <si>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</si>
  <si>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</si>
  <si>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</si>
  <si>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</si>
  <si>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</si>
  <si>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</si>
  <si>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</si>
  <si>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</si>
  <si>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</si>
  <si>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</si>
  <si>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</si>
  <si>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</si>
  <si>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</si>
  <si>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</si>
  <si>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</si>
  <si>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</si>
  <si>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</si>
  <si>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</si>
  <si>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</si>
  <si>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</si>
  <si>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</si>
  <si>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</si>
  <si>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</si>
  <si>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</si>
  <si>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</si>
  <si>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</si>
  <si>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</si>
  <si>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</si>
  <si>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</si>
  <si>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</si>
  <si>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</si>
  <si>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</si>
  <si>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</si>
  <si>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</si>
  <si>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</si>
  <si>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</si>
  <si>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</si>
  <si>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</si>
  <si>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</si>
  <si>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</si>
  <si>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</si>
  <si>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</si>
  <si>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</si>
  <si>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</si>
  <si>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</si>
  <si>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</si>
  <si>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</si>
  <si>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</si>
  <si>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</si>
  <si>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</si>
  <si>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</si>
  <si>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</si>
  <si>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</si>
  <si>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</si>
  <si>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</si>
  <si>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</si>
  <si>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</si>
  <si>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</si>
  <si>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</si>
  <si>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</si>
  <si>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</si>
  <si>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</si>
  <si>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</si>
  <si>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</si>
  <si>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</si>
  <si>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</si>
  <si>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</si>
  <si>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</si>
  <si>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</si>
  <si>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</si>
  <si>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</si>
  <si>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</si>
  <si>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</si>
  <si>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</si>
  <si>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</si>
  <si>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</si>
  <si>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</si>
  <si>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</si>
  <si>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</si>
  <si>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</si>
  <si>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</si>
  <si>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</si>
  <si>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</si>
  <si>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</si>
  <si>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</si>
  <si>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</si>
  <si>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</si>
  <si>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</si>
  <si>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</si>
  <si>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</si>
  <si>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</si>
  <si>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</si>
  <si>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</si>
  <si>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</si>
  <si>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</si>
  <si>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</si>
  <si>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</si>
  <si>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</si>
  <si>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</si>
  <si>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</si>
  <si>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</si>
  <si>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</si>
  <si>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</si>
  <si>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</si>
  <si>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</si>
  <si>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</si>
  <si>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</si>
  <si>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</si>
  <si>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</si>
  <si>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</si>
  <si>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</si>
  <si>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</si>
  <si>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</si>
  <si>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</si>
  <si>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</si>
  <si>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</si>
  <si>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</si>
  <si>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</si>
  <si>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</si>
  <si>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</si>
  <si>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</si>
  <si>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</si>
  <si>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</si>
  <si>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</si>
  <si>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</si>
  <si>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</si>
  <si>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</si>
  <si>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</si>
  <si>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</si>
  <si>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</si>
  <si>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</si>
  <si>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</si>
  <si>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</si>
  <si>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</si>
  <si>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</si>
  <si>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</si>
  <si>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</si>
  <si>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</si>
  <si>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</si>
  <si>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</si>
  <si>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</si>
  <si>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</si>
  <si>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</si>
  <si>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</si>
  <si>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</si>
  <si>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</si>
  <si>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</si>
  <si>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</si>
  <si>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</si>
  <si>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</si>
  <si>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</si>
  <si>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</si>
  <si>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</si>
  <si>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</si>
  <si>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</si>
  <si>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</si>
  <si>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</si>
  <si>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</si>
  <si>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</si>
  <si>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</si>
  <si>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</si>
  <si>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</si>
  <si>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</si>
  <si>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</si>
  <si>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</si>
  <si>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</si>
  <si>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</si>
  <si>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</si>
  <si>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</si>
  <si>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</si>
  <si>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</si>
  <si>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</si>
  <si>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</si>
  <si>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</si>
  <si>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</si>
  <si>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</si>
  <si>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</si>
  <si>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</si>
  <si>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</si>
  <si>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</si>
  <si>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</si>
  <si>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</si>
  <si>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</si>
  <si>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</si>
  <si>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</si>
  <si>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</si>
  <si>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</si>
  <si>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</si>
  <si>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</si>
  <si>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</si>
  <si>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</si>
  <si>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</si>
  <si>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</si>
  <si>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</si>
  <si>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</si>
  <si>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</si>
  <si>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</si>
  <si>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</si>
  <si>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</si>
  <si>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</si>
  <si>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</si>
  <si>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</si>
  <si>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</si>
  <si>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</si>
  <si>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</si>
  <si>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</si>
  <si>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</si>
  <si>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</si>
  <si>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</si>
  <si>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</si>
  <si>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</si>
  <si>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</si>
  <si>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</si>
  <si>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</si>
  <si>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</si>
  <si>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</si>
  <si>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</si>
  <si>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</si>
  <si>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</si>
  <si>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</si>
  <si>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</si>
  <si>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</si>
  <si>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</si>
  <si>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</si>
  <si>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</si>
  <si>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</si>
  <si>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</si>
  <si>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</si>
  <si>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</si>
  <si>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</si>
  <si>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</si>
  <si>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</si>
  <si>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</si>
  <si>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</si>
  <si>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</si>
  <si>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</si>
  <si>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</si>
  <si>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</si>
  <si>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</si>
  <si>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</si>
  <si>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</si>
  <si>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</si>
  <si>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</si>
  <si>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</si>
  <si>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</si>
  <si>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</si>
  <si>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</si>
  <si>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</si>
  <si>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</si>
  <si>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</si>
  <si>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</si>
  <si>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</si>
  <si>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</si>
  <si>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</si>
  <si>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</si>
  <si>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</si>
  <si>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</si>
  <si>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</si>
  <si>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</si>
  <si>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</si>
  <si>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</si>
  <si>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</si>
  <si>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</si>
  <si>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</si>
  <si>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</si>
  <si>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</si>
  <si>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</si>
  <si>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</si>
  <si>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</si>
  <si>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</si>
  <si>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</si>
  <si>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</si>
  <si>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</si>
  <si>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</si>
  <si>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</si>
  <si>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</si>
  <si>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</si>
  <si>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</si>
  <si>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</si>
  <si>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</si>
  <si>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</si>
  <si>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</si>
  <si>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</si>
  <si>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</si>
  <si>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</si>
  <si>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</si>
  <si>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</si>
  <si>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</si>
  <si>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</si>
  <si>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</si>
  <si>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</si>
  <si>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</si>
  <si>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</si>
  <si>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</si>
  <si>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</si>
  <si>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</si>
  <si>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</si>
  <si>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</si>
  <si>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</si>
  <si>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</si>
  <si>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</si>
  <si>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</si>
  <si>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</si>
  <si>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</si>
  <si>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</si>
  <si>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</si>
  <si>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</si>
  <si>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</si>
  <si>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国際民間航空機関分担金・拠出金</t>
  </si>
  <si>
    <t>航空局</t>
  </si>
  <si>
    <t>国際航空課長 田島 聖一
安全企画課長 小熊 弘明</t>
  </si>
  <si>
    <t>昭和２８年度</t>
  </si>
  <si>
    <t>終了予定なし</t>
  </si>
  <si>
    <t>航空ネットワーク部国際航空課
安全部安全企画課</t>
  </si>
  <si>
    <t>国際民間航空条約第６１条</t>
  </si>
  <si>
    <t>－</t>
  </si>
  <si>
    <t>国際民間航空が安全にかつ整然と発達するように、また、国際航空運送業務が機会均等主義に基づいて確立され、健全かつ経済的に運営されるように一定の原則及び取極を規定することにより、世界各国の協力を図ることを目的としている、国際民間航空機関（ＩＣＡＯ）に係る我が国分担金の支出である。なお、ＩＣＡＯの設置根拠条約である国際民間航空条約において、ＩＣＡＯ加盟国の分担金支払い義務が定められている。また、「航空保安行動計画」に対し、一定の拠出を行う。</t>
  </si>
  <si>
    <t>【ＩＣＡＯの事業】
①航空技術部門に関する事業（国際航空の安全、保安、正確及び能率化のために望ましい国際標準及び勧告方式の採択）
②航空運送に関する事業（国際航空運送の経済面での発展を支援するための出入国の簡易化、空港及び航空路航行援助施設に関する経済的問題、航空保安に関すること等）
③法律問題に関する事業
④地域活動に関する事業
⑤技術援助に関する事業
⑥航空保安施設の共同維持に関する事業　などを実施。</t>
  </si>
  <si>
    <t>-</t>
  </si>
  <si>
    <t>国際民間航空機関等分担金</t>
  </si>
  <si>
    <t>国際民間航空機関等拠出金</t>
  </si>
  <si>
    <t>ICAOにおける意見反映に資するため、ICAOから示されている日本に望まれる職員数を達成。</t>
  </si>
  <si>
    <t>ICAOから示されている日本に望まれる日本人職員数</t>
  </si>
  <si>
    <t>日本人職員数</t>
  </si>
  <si>
    <t>日本に望まれる職員数</t>
  </si>
  <si>
    <t>ICAOにおける意見反映に資するため、我が国の分担率から算出した幹部職員数を達成。</t>
  </si>
  <si>
    <t>我が国の分担率から算出した幹部職員数</t>
  </si>
  <si>
    <t>日本人幹部職員数</t>
  </si>
  <si>
    <t>分担率による幹部職員数</t>
  </si>
  <si>
    <t>理事会・常設委員会参加数</t>
  </si>
  <si>
    <t>回</t>
  </si>
  <si>
    <t>国際民間航空機関分担金／理事会・常設委員会参加数</t>
    <phoneticPr fontId="5"/>
  </si>
  <si>
    <t>百万円</t>
  </si>
  <si>
    <t>分担金/理事会・常設委員会参加数</t>
    <phoneticPr fontId="5"/>
  </si>
  <si>
    <t>653/18</t>
  </si>
  <si>
    <t>681/18</t>
  </si>
  <si>
    <t>5 安全で安心できる交通の確保、治安・生活安全の確保</t>
  </si>
  <si>
    <t>14 公共交通の安全確保・鉄道の安全性向上、ハイジャック・航空機テロ防止を推進する。</t>
  </si>
  <si>
    <t>405</t>
  </si>
  <si>
    <t>376</t>
  </si>
  <si>
    <t>400</t>
  </si>
  <si>
    <t>170</t>
  </si>
  <si>
    <t>164</t>
  </si>
  <si>
    <t>169</t>
  </si>
  <si>
    <t>181</t>
  </si>
  <si>
    <t>175</t>
  </si>
  <si>
    <t>173</t>
  </si>
  <si>
    <t>○</t>
  </si>
  <si>
    <t>第223回ICAO理事会作業文書（C-WP/15214　STATUS OF THE ICAO WORKFORCE 2020）</t>
    <rPh sb="9" eb="12">
      <t>リジカイ</t>
    </rPh>
    <phoneticPr fontId="5"/>
  </si>
  <si>
    <t>目標値：幹部職員ポスト数×我が国分担率により算出
　幹部職員ポスト数（第40回ICAO総会作業文書（A40-WP/30　STATUS OF THE ICAO WORKFORCE））
　我が国分担率（第39回ICAO総会作業文書　A39-WP/69　DRAFT SCALES OF ASSESSMENT FOR 2017, 2018 AND 2019　Appendix B）
成果実績：第223回ICAO理事会作業文書（C-WP/15214　STATUS OF THE ICAO WORKFORCE 2020）</t>
    <phoneticPr fontId="5"/>
  </si>
  <si>
    <t>557/18</t>
    <phoneticPr fontId="5"/>
  </si>
  <si>
    <t>573/18</t>
    <phoneticPr fontId="5"/>
  </si>
  <si>
    <t>国際機関を通した国際貢献であり、航空業界のニーズがあり、国費を投入しなければ達成できないと考えられる。</t>
    <phoneticPr fontId="5"/>
  </si>
  <si>
    <t>ICAOは各国の民間航空行政に関する国際機関であるため、地方自治体や民間に委ねる対象とはならない。</t>
    <phoneticPr fontId="5"/>
  </si>
  <si>
    <t>国際機関を通じた国際貢献であり、優先度が高いと考えられる。</t>
    <phoneticPr fontId="5"/>
  </si>
  <si>
    <t>無</t>
  </si>
  <si>
    <t>ICAOの予算は総会で決定し、決定に基づく分担金の支払いは義務であり、義務以上の金額は支払わないので、真に必要な金額に限定されているといえる。</t>
    <phoneticPr fontId="5"/>
  </si>
  <si>
    <t>ICAOの予算は理事会等で審議され、総会で決定されるものである。我が国は予算審議においてICAO運営の効率化や無駄な事業の削減を通じた予算額の拡大の防止に努めてきたところであり、今後もこの方針を継続していく。</t>
    <phoneticPr fontId="5"/>
  </si>
  <si>
    <t>ICAOが発表している「財政的負担に見合った望ましい職員数」に対し、まだ、邦人職員数は十分とは言えないものの、令和2年度は正規職員を1名派遣し、現時点で正規職員を7名派遣している。
また、邦人候補者が選考される可能性をあげるため、外務省のJPO制度やセコンドメント派遣を活用し、若い世代の職員を育成しているところ、令和3年度にはセコンドメントを1名派遣予定であり、成果をあげつつある。</t>
    <phoneticPr fontId="5"/>
  </si>
  <si>
    <t>活動実績は見込みに見合ったものとなっている。</t>
    <phoneticPr fontId="5"/>
  </si>
  <si>
    <t>ＩＣＡＯにおいて、航空の安全や運航等に関する国際基準等を定めており、その成果は、ＩＣＡＯから加盟国に周知・共有されており、十分に活用されていると考えられる。</t>
    <phoneticPr fontId="5"/>
  </si>
  <si>
    <t>直近では、令和2年3月から事務局へ新たに職員1名を派遣することにより、ＩＣＡＯにおける我が国プレゼンスの向上に努めている。
ＩＣＡＯの活動状況については、毎年3会期行われているＩＣＡＯ理事会及び3年に一度の総会への報告書などを通して、その活動状況の確認を行っている。国際民間航空の発展に資するため、また国際民間航空の標準を制定するに際し、我が国の見解を反映させるためにも我が国がＩＣＡＯから脱退する選択肢はない。上述のとおりＩＣＡＯ加盟国は国際民間航空条約により分担金の拠出が義務づけられており、必ず支出しなければならない。</t>
    <phoneticPr fontId="5"/>
  </si>
  <si>
    <t>ＩＣＡＯの予算は理事会及びその下部機関である財政委員会で審議されるが、我が国は理事国であり財政委員会の構成国であることから、ＩＣＡＯの効率化や無駄な事業の削減などにより予算額を抑制するよう積極的に審議に関わってきたところであり、今後もこの方針を継続していく。</t>
    <phoneticPr fontId="5"/>
  </si>
  <si>
    <t>国際民間航空機関分担金</t>
    <phoneticPr fontId="5"/>
  </si>
  <si>
    <t>分担金</t>
    <phoneticPr fontId="5"/>
  </si>
  <si>
    <t>国際民間航空機関拠出金</t>
    <phoneticPr fontId="5"/>
  </si>
  <si>
    <t>拠出金</t>
    <rPh sb="0" eb="3">
      <t>キョシュツキン</t>
    </rPh>
    <phoneticPr fontId="5"/>
  </si>
  <si>
    <t>航空技術部門に関する国際標準の策定、航空運送に関する事業（出入国簡易化、航空保安等）など、国際民間航空に係る事業の実施</t>
    <phoneticPr fontId="5"/>
  </si>
  <si>
    <t>国際民間航空機関</t>
    <phoneticPr fontId="5"/>
  </si>
  <si>
    <t>-</t>
    <phoneticPr fontId="5"/>
  </si>
  <si>
    <t>航空保安行動計画に基づく国際保安監査の実施、航空交通管理に関するプロジェクトの実施</t>
    <phoneticPr fontId="5"/>
  </si>
  <si>
    <t>-</t>
    <phoneticPr fontId="5"/>
  </si>
  <si>
    <t>‐</t>
  </si>
  <si>
    <t>ICAOで作成される安全基準やICAOが実施する加盟国への安全監査等により、ICAO加盟国全体の航空機の運航の安全性やハイジャック・テロ対策等のレベルが向上し、我が国の航空の安全にも寄与している。</t>
    <phoneticPr fontId="5"/>
  </si>
  <si>
    <t>国交</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</si>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</sst>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174771</xdr:colOff>
      <xdr:row>752</xdr:row>
      <xdr:rowOff>76041</xdr:rowOff>
    </xdr:from>
    <xdr:to>
      <xdr:col>25</xdr:col>
      <xdr:colOff>59874</xdr:colOff>
      <xdr:row>753</xdr:row>
      <xdr:rowOff>317124</xdr:rowOff>
    </xdr:to>
    <xdr:sp macro="" textlink="">
      <xdr:nvSpPr>
        <xdr:cNvPr id="26" name="テキスト ボックス 25">
          <a:extLst>
            <a:ext uri="{FF2B5EF4-FFF2-40B4-BE49-F238E27FC236}">
              <a16:creationId xmlns:a16="http://schemas.microsoft.com/office/drawing/2014/main" id="{00000000-0008-0000-0000-000002000000}"/>
            </a:ext>
          </a:extLst>
        </xdr:cNvPr>
        <xdr:cNvSpPr txBox="1"/>
      </xdr:nvSpPr>
      <xdr:spPr bwMode="auto">
        <a:xfrm>
          <a:off x="3975246" y="238086741"/>
          <a:ext cx="1085253" cy="593508"/>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566</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百万円</a:t>
          </a:r>
        </a:p>
      </xdr:txBody>
    </xdr:sp>
    <xdr:clientData/>
  </xdr:twoCellAnchor>
  <xdr:twoCellAnchor>
    <xdr:from>
      <xdr:col>27</xdr:col>
      <xdr:colOff>47051</xdr:colOff>
      <xdr:row>750</xdr:row>
      <xdr:rowOff>159915</xdr:rowOff>
    </xdr:from>
    <xdr:to>
      <xdr:col>27</xdr:col>
      <xdr:colOff>53583</xdr:colOff>
      <xdr:row>757</xdr:row>
      <xdr:rowOff>237304</xdr:rowOff>
    </xdr:to>
    <xdr:cxnSp macro="">
      <xdr:nvCxnSpPr>
        <xdr:cNvPr id="27" name="直線コネクタ 26">
          <a:extLst>
            <a:ext uri="{FF2B5EF4-FFF2-40B4-BE49-F238E27FC236}">
              <a16:creationId xmlns:a16="http://schemas.microsoft.com/office/drawing/2014/main" id="{00000000-0008-0000-0000-000003000000}"/>
            </a:ext>
          </a:extLst>
        </xdr:cNvPr>
        <xdr:cNvCxnSpPr/>
      </xdr:nvCxnSpPr>
      <xdr:spPr bwMode="auto">
        <a:xfrm flipH="1">
          <a:off x="5447726" y="237465765"/>
          <a:ext cx="6532" cy="2544364"/>
        </a:xfrm>
        <a:prstGeom prst="line">
          <a:avLst/>
        </a:prstGeom>
        <a:noFill/>
        <a:ln w="15875" cap="flat" cmpd="sng" algn="ctr">
          <a:solidFill>
            <a:sysClr val="windowText" lastClr="000000"/>
          </a:solidFill>
          <a:prstDash val="solid"/>
        </a:ln>
        <a:effectLst/>
      </xdr:spPr>
    </xdr:cxnSp>
    <xdr:clientData/>
  </xdr:twoCellAnchor>
  <xdr:twoCellAnchor>
    <xdr:from>
      <xdr:col>32</xdr:col>
      <xdr:colOff>125652</xdr:colOff>
      <xdr:row>751</xdr:row>
      <xdr:rowOff>271584</xdr:rowOff>
    </xdr:from>
    <xdr:to>
      <xdr:col>42</xdr:col>
      <xdr:colOff>156060</xdr:colOff>
      <xdr:row>755</xdr:row>
      <xdr:rowOff>300399</xdr:rowOff>
    </xdr:to>
    <xdr:sp macro="" textlink="">
      <xdr:nvSpPr>
        <xdr:cNvPr id="28" name="大かっこ 27">
          <a:extLst>
            <a:ext uri="{FF2B5EF4-FFF2-40B4-BE49-F238E27FC236}">
              <a16:creationId xmlns:a16="http://schemas.microsoft.com/office/drawing/2014/main" id="{00000000-0008-0000-0000-000004000000}"/>
            </a:ext>
          </a:extLst>
        </xdr:cNvPr>
        <xdr:cNvSpPr/>
      </xdr:nvSpPr>
      <xdr:spPr>
        <a:xfrm>
          <a:off x="6526452" y="237929859"/>
          <a:ext cx="2030658" cy="1438515"/>
        </a:xfrm>
        <a:prstGeom prst="bracketPair">
          <a:avLst/>
        </a:prstGeom>
        <a:noFill/>
        <a:ln w="1587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航空技術部門に関する国際標準の策定、航空運送に関する事業（出入国簡易化、航空保安等）など、国際民間航空に係る事業の実施</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32</xdr:col>
      <xdr:colOff>94809</xdr:colOff>
      <xdr:row>758</xdr:row>
      <xdr:rowOff>288341</xdr:rowOff>
    </xdr:from>
    <xdr:to>
      <xdr:col>42</xdr:col>
      <xdr:colOff>155624</xdr:colOff>
      <xdr:row>762</xdr:row>
      <xdr:rowOff>52824</xdr:rowOff>
    </xdr:to>
    <xdr:sp macro="" textlink="">
      <xdr:nvSpPr>
        <xdr:cNvPr id="29" name="大かっこ 28">
          <a:extLst>
            <a:ext uri="{FF2B5EF4-FFF2-40B4-BE49-F238E27FC236}">
              <a16:creationId xmlns:a16="http://schemas.microsoft.com/office/drawing/2014/main" id="{00000000-0008-0000-0000-000005000000}"/>
            </a:ext>
          </a:extLst>
        </xdr:cNvPr>
        <xdr:cNvSpPr/>
      </xdr:nvSpPr>
      <xdr:spPr>
        <a:xfrm>
          <a:off x="6495609" y="240413591"/>
          <a:ext cx="2061065" cy="1174183"/>
        </a:xfrm>
        <a:prstGeom prst="bracketPair">
          <a:avLst>
            <a:gd name="adj" fmla="val 15743"/>
          </a:avLst>
        </a:prstGeom>
        <a:noFill/>
        <a:ln w="1587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航空保安行動計画に基づく国際保安監査の実施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アジア太平洋地域航空安全情報分析・共有実証事業の実施</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43230</xdr:colOff>
      <xdr:row>750</xdr:row>
      <xdr:rowOff>168198</xdr:rowOff>
    </xdr:from>
    <xdr:to>
      <xdr:col>32</xdr:col>
      <xdr:colOff>88459</xdr:colOff>
      <xdr:row>750</xdr:row>
      <xdr:rowOff>168198</xdr:rowOff>
    </xdr:to>
    <xdr:cxnSp macro="">
      <xdr:nvCxnSpPr>
        <xdr:cNvPr id="30" name="直線矢印コネクタ 29">
          <a:extLst>
            <a:ext uri="{FF2B5EF4-FFF2-40B4-BE49-F238E27FC236}">
              <a16:creationId xmlns:a16="http://schemas.microsoft.com/office/drawing/2014/main" id="{00000000-0008-0000-0000-000006000000}"/>
            </a:ext>
          </a:extLst>
        </xdr:cNvPr>
        <xdr:cNvCxnSpPr/>
      </xdr:nvCxnSpPr>
      <xdr:spPr>
        <a:xfrm>
          <a:off x="5443905" y="237474048"/>
          <a:ext cx="1045354"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27</xdr:col>
      <xdr:colOff>43230</xdr:colOff>
      <xdr:row>757</xdr:row>
      <xdr:rowOff>244472</xdr:rowOff>
    </xdr:from>
    <xdr:to>
      <xdr:col>32</xdr:col>
      <xdr:colOff>75759</xdr:colOff>
      <xdr:row>757</xdr:row>
      <xdr:rowOff>244472</xdr:rowOff>
    </xdr:to>
    <xdr:cxnSp macro="">
      <xdr:nvCxnSpPr>
        <xdr:cNvPr id="31" name="直線矢印コネクタ 30">
          <a:extLst>
            <a:ext uri="{FF2B5EF4-FFF2-40B4-BE49-F238E27FC236}">
              <a16:creationId xmlns:a16="http://schemas.microsoft.com/office/drawing/2014/main" id="{00000000-0008-0000-0000-000007000000}"/>
            </a:ext>
          </a:extLst>
        </xdr:cNvPr>
        <xdr:cNvCxnSpPr/>
      </xdr:nvCxnSpPr>
      <xdr:spPr>
        <a:xfrm>
          <a:off x="5443905" y="240017297"/>
          <a:ext cx="1032654"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19</xdr:col>
      <xdr:colOff>0</xdr:colOff>
      <xdr:row>753</xdr:row>
      <xdr:rowOff>323161</xdr:rowOff>
    </xdr:from>
    <xdr:to>
      <xdr:col>26</xdr:col>
      <xdr:colOff>27679</xdr:colOff>
      <xdr:row>756</xdr:row>
      <xdr:rowOff>55852</xdr:rowOff>
    </xdr:to>
    <xdr:sp macro="" textlink="">
      <xdr:nvSpPr>
        <xdr:cNvPr id="32" name="大かっこ 31">
          <a:extLst>
            <a:ext uri="{FF2B5EF4-FFF2-40B4-BE49-F238E27FC236}">
              <a16:creationId xmlns:a16="http://schemas.microsoft.com/office/drawing/2014/main" id="{00000000-0008-0000-0000-000008000000}"/>
            </a:ext>
          </a:extLst>
        </xdr:cNvPr>
        <xdr:cNvSpPr/>
      </xdr:nvSpPr>
      <xdr:spPr>
        <a:xfrm>
          <a:off x="3800475" y="238686286"/>
          <a:ext cx="1427854" cy="789966"/>
        </a:xfrm>
        <a:prstGeom prst="bracketPair">
          <a:avLst/>
        </a:prstGeom>
        <a:noFill/>
        <a:ln w="1587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日本における民間航空業務の企画立案・実施</a:t>
          </a:r>
        </a:p>
      </xdr:txBody>
    </xdr:sp>
    <xdr:clientData/>
  </xdr:twoCellAnchor>
  <xdr:twoCellAnchor>
    <xdr:from>
      <xdr:col>32</xdr:col>
      <xdr:colOff>95433</xdr:colOff>
      <xdr:row>750</xdr:row>
      <xdr:rowOff>4671</xdr:rowOff>
    </xdr:from>
    <xdr:to>
      <xdr:col>42</xdr:col>
      <xdr:colOff>154239</xdr:colOff>
      <xdr:row>751</xdr:row>
      <xdr:rowOff>228838</xdr:rowOff>
    </xdr:to>
    <xdr:sp macro="" textlink="">
      <xdr:nvSpPr>
        <xdr:cNvPr id="33" name="テキスト ボックス 32">
          <a:extLst>
            <a:ext uri="{FF2B5EF4-FFF2-40B4-BE49-F238E27FC236}">
              <a16:creationId xmlns:a16="http://schemas.microsoft.com/office/drawing/2014/main" id="{00000000-0008-0000-0000-000009000000}"/>
            </a:ext>
          </a:extLst>
        </xdr:cNvPr>
        <xdr:cNvSpPr txBox="1"/>
      </xdr:nvSpPr>
      <xdr:spPr bwMode="auto">
        <a:xfrm>
          <a:off x="6496233" y="237310521"/>
          <a:ext cx="2059056" cy="576592"/>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．国際民間航空機関</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557</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clientData/>
  </xdr:twoCellAnchor>
  <xdr:twoCellAnchor>
    <xdr:from>
      <xdr:col>32</xdr:col>
      <xdr:colOff>84227</xdr:colOff>
      <xdr:row>757</xdr:row>
      <xdr:rowOff>71218</xdr:rowOff>
    </xdr:from>
    <xdr:to>
      <xdr:col>42</xdr:col>
      <xdr:colOff>133480</xdr:colOff>
      <xdr:row>758</xdr:row>
      <xdr:rowOff>253421</xdr:rowOff>
    </xdr:to>
    <xdr:sp macro="" textlink="">
      <xdr:nvSpPr>
        <xdr:cNvPr id="34" name="テキスト ボックス 33">
          <a:extLst>
            <a:ext uri="{FF2B5EF4-FFF2-40B4-BE49-F238E27FC236}">
              <a16:creationId xmlns:a16="http://schemas.microsoft.com/office/drawing/2014/main" id="{00000000-0008-0000-0000-00000A000000}"/>
            </a:ext>
          </a:extLst>
        </xdr:cNvPr>
        <xdr:cNvSpPr txBox="1"/>
      </xdr:nvSpPr>
      <xdr:spPr bwMode="auto">
        <a:xfrm>
          <a:off x="6485027" y="239844043"/>
          <a:ext cx="2049503" cy="534628"/>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Ｂ．国際民間航空機関</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9</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百万円</a:t>
          </a:r>
        </a:p>
      </xdr:txBody>
    </xdr:sp>
    <xdr:clientData/>
  </xdr:twoCellAnchor>
  <xdr:twoCellAnchor>
    <xdr:from>
      <xdr:col>32</xdr:col>
      <xdr:colOff>95433</xdr:colOff>
      <xdr:row>749</xdr:row>
      <xdr:rowOff>0</xdr:rowOff>
    </xdr:from>
    <xdr:to>
      <xdr:col>39</xdr:col>
      <xdr:colOff>107565</xdr:colOff>
      <xdr:row>749</xdr:row>
      <xdr:rowOff>234685</xdr:rowOff>
    </xdr:to>
    <xdr:sp macro="" textlink="">
      <xdr:nvSpPr>
        <xdr:cNvPr id="35" name="テキスト ボックス 34">
          <a:extLst>
            <a:ext uri="{FF2B5EF4-FFF2-40B4-BE49-F238E27FC236}">
              <a16:creationId xmlns:a16="http://schemas.microsoft.com/office/drawing/2014/main" id="{00000000-0008-0000-0000-00000B000000}"/>
            </a:ext>
          </a:extLst>
        </xdr:cNvPr>
        <xdr:cNvSpPr txBox="1"/>
      </xdr:nvSpPr>
      <xdr:spPr bwMode="auto">
        <a:xfrm>
          <a:off x="6496233" y="236953425"/>
          <a:ext cx="1412307" cy="234685"/>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分担金</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32</xdr:col>
      <xdr:colOff>31613</xdr:colOff>
      <xdr:row>756</xdr:row>
      <xdr:rowOff>126231</xdr:rowOff>
    </xdr:from>
    <xdr:to>
      <xdr:col>38</xdr:col>
      <xdr:colOff>4348</xdr:colOff>
      <xdr:row>757</xdr:row>
      <xdr:rowOff>45570</xdr:rowOff>
    </xdr:to>
    <xdr:sp macro="" textlink="">
      <xdr:nvSpPr>
        <xdr:cNvPr id="36" name="テキスト ボックス 35">
          <a:extLst>
            <a:ext uri="{FF2B5EF4-FFF2-40B4-BE49-F238E27FC236}">
              <a16:creationId xmlns:a16="http://schemas.microsoft.com/office/drawing/2014/main" id="{00000000-0008-0000-0000-00000C000000}"/>
            </a:ext>
          </a:extLst>
        </xdr:cNvPr>
        <xdr:cNvSpPr txBox="1"/>
      </xdr:nvSpPr>
      <xdr:spPr bwMode="auto">
        <a:xfrm>
          <a:off x="6432413" y="239546631"/>
          <a:ext cx="1172885" cy="271764"/>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拠出金</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51222</xdr:colOff>
      <xdr:row>753</xdr:row>
      <xdr:rowOff>140932</xdr:rowOff>
    </xdr:from>
    <xdr:to>
      <xdr:col>27</xdr:col>
      <xdr:colOff>38998</xdr:colOff>
      <xdr:row>753</xdr:row>
      <xdr:rowOff>140932</xdr:rowOff>
    </xdr:to>
    <xdr:cxnSp macro="">
      <xdr:nvCxnSpPr>
        <xdr:cNvPr id="37" name="直線矢印コネクタ 36">
          <a:extLst>
            <a:ext uri="{FF2B5EF4-FFF2-40B4-BE49-F238E27FC236}">
              <a16:creationId xmlns:a16="http://schemas.microsoft.com/office/drawing/2014/main" id="{00000000-0008-0000-0000-00000D000000}"/>
            </a:ext>
          </a:extLst>
        </xdr:cNvPr>
        <xdr:cNvCxnSpPr/>
      </xdr:nvCxnSpPr>
      <xdr:spPr>
        <a:xfrm>
          <a:off x="5051847" y="238504057"/>
          <a:ext cx="387826" cy="0"/>
        </a:xfrm>
        <a:prstGeom prst="straightConnector1">
          <a:avLst/>
        </a:prstGeom>
        <a:noFill/>
        <a:ln w="15875" cap="flat" cmpd="sng" algn="ctr">
          <a:solidFill>
            <a:sysClr val="windowText" lastClr="000000"/>
          </a:solidFill>
          <a:prstDash val="solid"/>
          <a:tailEnd type="none"/>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778</v>
      </c>
      <c r="AK2" s="206"/>
      <c r="AL2" s="206"/>
      <c r="AM2" s="206"/>
      <c r="AN2" s="98" t="s">
        <v>407</v>
      </c>
      <c r="AO2" s="206">
        <v>20</v>
      </c>
      <c r="AP2" s="206"/>
      <c r="AQ2" s="206"/>
      <c r="AR2" s="99" t="s">
        <v>710</v>
      </c>
      <c r="AS2" s="207">
        <v>173</v>
      </c>
      <c r="AT2" s="207"/>
      <c r="AU2" s="207"/>
      <c r="AV2" s="98" t="str">
        <f>IF(AW2="","","-")</f>
        <v>-</v>
      </c>
      <c r="AW2" s="394">
        <v>0</v>
      </c>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715</v>
      </c>
      <c r="H5" s="555"/>
      <c r="I5" s="555"/>
      <c r="J5" s="555"/>
      <c r="K5" s="555"/>
      <c r="L5" s="555"/>
      <c r="M5" s="556" t="s">
        <v>66</v>
      </c>
      <c r="N5" s="557"/>
      <c r="O5" s="557"/>
      <c r="P5" s="557"/>
      <c r="Q5" s="557"/>
      <c r="R5" s="558"/>
      <c r="S5" s="559" t="s">
        <v>716</v>
      </c>
      <c r="T5" s="555"/>
      <c r="U5" s="555"/>
      <c r="V5" s="555"/>
      <c r="W5" s="555"/>
      <c r="X5" s="560"/>
      <c r="Y5" s="713" t="s">
        <v>3</v>
      </c>
      <c r="Z5" s="714"/>
      <c r="AA5" s="714"/>
      <c r="AB5" s="714"/>
      <c r="AC5" s="714"/>
      <c r="AD5" s="715"/>
      <c r="AE5" s="716" t="s">
        <v>717</v>
      </c>
      <c r="AF5" s="716"/>
      <c r="AG5" s="716"/>
      <c r="AH5" s="716"/>
      <c r="AI5" s="716"/>
      <c r="AJ5" s="716"/>
      <c r="AK5" s="716"/>
      <c r="AL5" s="716"/>
      <c r="AM5" s="716"/>
      <c r="AN5" s="716"/>
      <c r="AO5" s="716"/>
      <c r="AP5" s="717"/>
      <c r="AQ5" s="718" t="s">
        <v>714</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718</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720</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122.25" customHeight="1" x14ac:dyDescent="0.15">
      <c r="A10" s="738" t="s">
        <v>30</v>
      </c>
      <c r="B10" s="739"/>
      <c r="C10" s="739"/>
      <c r="D10" s="739"/>
      <c r="E10" s="739"/>
      <c r="F10" s="739"/>
      <c r="G10" s="671" t="s">
        <v>721</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667</v>
      </c>
      <c r="Q13" s="164"/>
      <c r="R13" s="164"/>
      <c r="S13" s="164"/>
      <c r="T13" s="164"/>
      <c r="U13" s="164"/>
      <c r="V13" s="165"/>
      <c r="W13" s="163">
        <v>695</v>
      </c>
      <c r="X13" s="164"/>
      <c r="Y13" s="164"/>
      <c r="Z13" s="164"/>
      <c r="AA13" s="164"/>
      <c r="AB13" s="164"/>
      <c r="AC13" s="165"/>
      <c r="AD13" s="163">
        <v>566</v>
      </c>
      <c r="AE13" s="164"/>
      <c r="AF13" s="164"/>
      <c r="AG13" s="164"/>
      <c r="AH13" s="164"/>
      <c r="AI13" s="164"/>
      <c r="AJ13" s="165"/>
      <c r="AK13" s="163">
        <v>579</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722</v>
      </c>
      <c r="Q14" s="164"/>
      <c r="R14" s="164"/>
      <c r="S14" s="164"/>
      <c r="T14" s="164"/>
      <c r="U14" s="164"/>
      <c r="V14" s="165"/>
      <c r="W14" s="163" t="s">
        <v>722</v>
      </c>
      <c r="X14" s="164"/>
      <c r="Y14" s="164"/>
      <c r="Z14" s="164"/>
      <c r="AA14" s="164"/>
      <c r="AB14" s="164"/>
      <c r="AC14" s="165"/>
      <c r="AD14" s="163" t="s">
        <v>722</v>
      </c>
      <c r="AE14" s="164"/>
      <c r="AF14" s="164"/>
      <c r="AG14" s="164"/>
      <c r="AH14" s="164"/>
      <c r="AI14" s="164"/>
      <c r="AJ14" s="165"/>
      <c r="AK14" s="163" t="s">
        <v>775</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722</v>
      </c>
      <c r="Q15" s="164"/>
      <c r="R15" s="164"/>
      <c r="S15" s="164"/>
      <c r="T15" s="164"/>
      <c r="U15" s="164"/>
      <c r="V15" s="165"/>
      <c r="W15" s="163" t="s">
        <v>722</v>
      </c>
      <c r="X15" s="164"/>
      <c r="Y15" s="164"/>
      <c r="Z15" s="164"/>
      <c r="AA15" s="164"/>
      <c r="AB15" s="164"/>
      <c r="AC15" s="165"/>
      <c r="AD15" s="163" t="s">
        <v>722</v>
      </c>
      <c r="AE15" s="164"/>
      <c r="AF15" s="164"/>
      <c r="AG15" s="164"/>
      <c r="AH15" s="164"/>
      <c r="AI15" s="164"/>
      <c r="AJ15" s="165"/>
      <c r="AK15" s="163" t="s">
        <v>775</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722</v>
      </c>
      <c r="Q16" s="164"/>
      <c r="R16" s="164"/>
      <c r="S16" s="164"/>
      <c r="T16" s="164"/>
      <c r="U16" s="164"/>
      <c r="V16" s="165"/>
      <c r="W16" s="163" t="s">
        <v>722</v>
      </c>
      <c r="X16" s="164"/>
      <c r="Y16" s="164"/>
      <c r="Z16" s="164"/>
      <c r="AA16" s="164"/>
      <c r="AB16" s="164"/>
      <c r="AC16" s="165"/>
      <c r="AD16" s="163" t="s">
        <v>722</v>
      </c>
      <c r="AE16" s="164"/>
      <c r="AF16" s="164"/>
      <c r="AG16" s="164"/>
      <c r="AH16" s="164"/>
      <c r="AI16" s="164"/>
      <c r="AJ16" s="165"/>
      <c r="AK16" s="163" t="s">
        <v>775</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722</v>
      </c>
      <c r="Q17" s="164"/>
      <c r="R17" s="164"/>
      <c r="S17" s="164"/>
      <c r="T17" s="164"/>
      <c r="U17" s="164"/>
      <c r="V17" s="165"/>
      <c r="W17" s="163" t="s">
        <v>722</v>
      </c>
      <c r="X17" s="164"/>
      <c r="Y17" s="164"/>
      <c r="Z17" s="164"/>
      <c r="AA17" s="164"/>
      <c r="AB17" s="164"/>
      <c r="AC17" s="165"/>
      <c r="AD17" s="163" t="s">
        <v>722</v>
      </c>
      <c r="AE17" s="164"/>
      <c r="AF17" s="164"/>
      <c r="AG17" s="164"/>
      <c r="AH17" s="164"/>
      <c r="AI17" s="164"/>
      <c r="AJ17" s="165"/>
      <c r="AK17" s="163" t="s">
        <v>775</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667</v>
      </c>
      <c r="Q18" s="170"/>
      <c r="R18" s="170"/>
      <c r="S18" s="170"/>
      <c r="T18" s="170"/>
      <c r="U18" s="170"/>
      <c r="V18" s="171"/>
      <c r="W18" s="169">
        <f>SUM(W13:AC17)</f>
        <v>695</v>
      </c>
      <c r="X18" s="170"/>
      <c r="Y18" s="170"/>
      <c r="Z18" s="170"/>
      <c r="AA18" s="170"/>
      <c r="AB18" s="170"/>
      <c r="AC18" s="171"/>
      <c r="AD18" s="169">
        <f>SUM(AD13:AJ17)</f>
        <v>566</v>
      </c>
      <c r="AE18" s="170"/>
      <c r="AF18" s="170"/>
      <c r="AG18" s="170"/>
      <c r="AH18" s="170"/>
      <c r="AI18" s="170"/>
      <c r="AJ18" s="171"/>
      <c r="AK18" s="169">
        <f>SUM(AK13:AQ17)</f>
        <v>579</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667</v>
      </c>
      <c r="Q19" s="164"/>
      <c r="R19" s="164"/>
      <c r="S19" s="164"/>
      <c r="T19" s="164"/>
      <c r="U19" s="164"/>
      <c r="V19" s="165"/>
      <c r="W19" s="163">
        <v>695</v>
      </c>
      <c r="X19" s="164"/>
      <c r="Y19" s="164"/>
      <c r="Z19" s="164"/>
      <c r="AA19" s="164"/>
      <c r="AB19" s="164"/>
      <c r="AC19" s="165"/>
      <c r="AD19" s="163">
        <v>566</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1</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1</v>
      </c>
      <c r="Q21" s="535"/>
      <c r="R21" s="535"/>
      <c r="S21" s="535"/>
      <c r="T21" s="535"/>
      <c r="U21" s="535"/>
      <c r="V21" s="535"/>
      <c r="W21" s="535">
        <f t="shared" ref="W21" si="2">IF(W19=0, "-", SUM(W19)/SUM(W13,W14))</f>
        <v>1</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723</v>
      </c>
      <c r="H23" s="133"/>
      <c r="I23" s="133"/>
      <c r="J23" s="133"/>
      <c r="K23" s="133"/>
      <c r="L23" s="133"/>
      <c r="M23" s="133"/>
      <c r="N23" s="133"/>
      <c r="O23" s="134"/>
      <c r="P23" s="160">
        <v>573</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724</v>
      </c>
      <c r="H24" s="136"/>
      <c r="I24" s="136"/>
      <c r="J24" s="136"/>
      <c r="K24" s="136"/>
      <c r="L24" s="136"/>
      <c r="M24" s="136"/>
      <c r="N24" s="136"/>
      <c r="O24" s="137"/>
      <c r="P24" s="163">
        <v>6</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579</v>
      </c>
      <c r="Q29" s="164"/>
      <c r="R29" s="164"/>
      <c r="S29" s="164"/>
      <c r="T29" s="164"/>
      <c r="U29" s="164"/>
      <c r="V29" s="165"/>
      <c r="W29" s="211"/>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722</v>
      </c>
      <c r="AR31" s="178"/>
      <c r="AS31" s="179" t="s">
        <v>233</v>
      </c>
      <c r="AT31" s="202"/>
      <c r="AU31" s="271" t="s">
        <v>722</v>
      </c>
      <c r="AV31" s="271"/>
      <c r="AW31" s="375" t="s">
        <v>179</v>
      </c>
      <c r="AX31" s="376"/>
    </row>
    <row r="32" spans="1:50" ht="23.25" customHeight="1" x14ac:dyDescent="0.15">
      <c r="A32" s="511"/>
      <c r="B32" s="509"/>
      <c r="C32" s="509"/>
      <c r="D32" s="509"/>
      <c r="E32" s="509"/>
      <c r="F32" s="510"/>
      <c r="G32" s="536" t="s">
        <v>725</v>
      </c>
      <c r="H32" s="537"/>
      <c r="I32" s="537"/>
      <c r="J32" s="537"/>
      <c r="K32" s="537"/>
      <c r="L32" s="537"/>
      <c r="M32" s="537"/>
      <c r="N32" s="537"/>
      <c r="O32" s="538"/>
      <c r="P32" s="191" t="s">
        <v>726</v>
      </c>
      <c r="Q32" s="191"/>
      <c r="R32" s="191"/>
      <c r="S32" s="191"/>
      <c r="T32" s="191"/>
      <c r="U32" s="191"/>
      <c r="V32" s="191"/>
      <c r="W32" s="191"/>
      <c r="X32" s="233"/>
      <c r="Y32" s="339" t="s">
        <v>12</v>
      </c>
      <c r="Z32" s="545"/>
      <c r="AA32" s="546"/>
      <c r="AB32" s="547" t="s">
        <v>727</v>
      </c>
      <c r="AC32" s="547"/>
      <c r="AD32" s="547"/>
      <c r="AE32" s="363">
        <v>6</v>
      </c>
      <c r="AF32" s="364"/>
      <c r="AG32" s="364"/>
      <c r="AH32" s="364"/>
      <c r="AI32" s="363">
        <v>6</v>
      </c>
      <c r="AJ32" s="364"/>
      <c r="AK32" s="364"/>
      <c r="AL32" s="364"/>
      <c r="AM32" s="363">
        <v>7</v>
      </c>
      <c r="AN32" s="364"/>
      <c r="AO32" s="364"/>
      <c r="AP32" s="364"/>
      <c r="AQ32" s="166" t="s">
        <v>722</v>
      </c>
      <c r="AR32" s="167"/>
      <c r="AS32" s="167"/>
      <c r="AT32" s="168"/>
      <c r="AU32" s="364" t="s">
        <v>722</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728</v>
      </c>
      <c r="AC33" s="518"/>
      <c r="AD33" s="518"/>
      <c r="AE33" s="363">
        <v>11</v>
      </c>
      <c r="AF33" s="364"/>
      <c r="AG33" s="364"/>
      <c r="AH33" s="364"/>
      <c r="AI33" s="363">
        <v>11</v>
      </c>
      <c r="AJ33" s="364"/>
      <c r="AK33" s="364"/>
      <c r="AL33" s="364"/>
      <c r="AM33" s="363">
        <v>11</v>
      </c>
      <c r="AN33" s="364"/>
      <c r="AO33" s="364"/>
      <c r="AP33" s="364"/>
      <c r="AQ33" s="166" t="s">
        <v>722</v>
      </c>
      <c r="AR33" s="167"/>
      <c r="AS33" s="167"/>
      <c r="AT33" s="168"/>
      <c r="AU33" s="364" t="s">
        <v>722</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55</v>
      </c>
      <c r="AF34" s="364"/>
      <c r="AG34" s="364"/>
      <c r="AH34" s="364"/>
      <c r="AI34" s="363">
        <v>55</v>
      </c>
      <c r="AJ34" s="364"/>
      <c r="AK34" s="364"/>
      <c r="AL34" s="364"/>
      <c r="AM34" s="363">
        <v>64</v>
      </c>
      <c r="AN34" s="364"/>
      <c r="AO34" s="364"/>
      <c r="AP34" s="364"/>
      <c r="AQ34" s="166" t="s">
        <v>722</v>
      </c>
      <c r="AR34" s="167"/>
      <c r="AS34" s="167"/>
      <c r="AT34" s="168"/>
      <c r="AU34" s="364" t="s">
        <v>722</v>
      </c>
      <c r="AV34" s="364"/>
      <c r="AW34" s="364"/>
      <c r="AX34" s="365"/>
    </row>
    <row r="35" spans="1:51" ht="23.25" customHeight="1" x14ac:dyDescent="0.15">
      <c r="A35" s="891" t="s">
        <v>381</v>
      </c>
      <c r="B35" s="892"/>
      <c r="C35" s="892"/>
      <c r="D35" s="892"/>
      <c r="E35" s="892"/>
      <c r="F35" s="893"/>
      <c r="G35" s="897" t="s">
        <v>752</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1</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t="s">
        <v>722</v>
      </c>
      <c r="AR38" s="178"/>
      <c r="AS38" s="179" t="s">
        <v>233</v>
      </c>
      <c r="AT38" s="202"/>
      <c r="AU38" s="271" t="s">
        <v>722</v>
      </c>
      <c r="AV38" s="271"/>
      <c r="AW38" s="375" t="s">
        <v>179</v>
      </c>
      <c r="AX38" s="376"/>
      <c r="AY38">
        <f>$AY$37</f>
        <v>1</v>
      </c>
    </row>
    <row r="39" spans="1:51" ht="23.25" customHeight="1" x14ac:dyDescent="0.15">
      <c r="A39" s="511"/>
      <c r="B39" s="509"/>
      <c r="C39" s="509"/>
      <c r="D39" s="509"/>
      <c r="E39" s="509"/>
      <c r="F39" s="510"/>
      <c r="G39" s="536" t="s">
        <v>729</v>
      </c>
      <c r="H39" s="537"/>
      <c r="I39" s="537"/>
      <c r="J39" s="537"/>
      <c r="K39" s="537"/>
      <c r="L39" s="537"/>
      <c r="M39" s="537"/>
      <c r="N39" s="537"/>
      <c r="O39" s="538"/>
      <c r="P39" s="191" t="s">
        <v>730</v>
      </c>
      <c r="Q39" s="191"/>
      <c r="R39" s="191"/>
      <c r="S39" s="191"/>
      <c r="T39" s="191"/>
      <c r="U39" s="191"/>
      <c r="V39" s="191"/>
      <c r="W39" s="191"/>
      <c r="X39" s="233"/>
      <c r="Y39" s="339" t="s">
        <v>12</v>
      </c>
      <c r="Z39" s="545"/>
      <c r="AA39" s="546"/>
      <c r="AB39" s="547" t="s">
        <v>731</v>
      </c>
      <c r="AC39" s="547"/>
      <c r="AD39" s="547"/>
      <c r="AE39" s="363">
        <v>1</v>
      </c>
      <c r="AF39" s="364"/>
      <c r="AG39" s="364"/>
      <c r="AH39" s="364"/>
      <c r="AI39" s="363">
        <v>1</v>
      </c>
      <c r="AJ39" s="364"/>
      <c r="AK39" s="364"/>
      <c r="AL39" s="364"/>
      <c r="AM39" s="363">
        <v>1</v>
      </c>
      <c r="AN39" s="364"/>
      <c r="AO39" s="364"/>
      <c r="AP39" s="364"/>
      <c r="AQ39" s="166" t="s">
        <v>722</v>
      </c>
      <c r="AR39" s="167"/>
      <c r="AS39" s="167"/>
      <c r="AT39" s="168"/>
      <c r="AU39" s="364" t="s">
        <v>722</v>
      </c>
      <c r="AV39" s="364"/>
      <c r="AW39" s="364"/>
      <c r="AX39" s="365"/>
      <c r="AY39">
        <f t="shared" ref="AY39:AY43" si="4">$AY$37</f>
        <v>1</v>
      </c>
    </row>
    <row r="40" spans="1:51" ht="23.25"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t="s">
        <v>732</v>
      </c>
      <c r="AC40" s="518"/>
      <c r="AD40" s="518"/>
      <c r="AE40" s="363">
        <v>2</v>
      </c>
      <c r="AF40" s="364"/>
      <c r="AG40" s="364"/>
      <c r="AH40" s="364"/>
      <c r="AI40" s="363">
        <v>2</v>
      </c>
      <c r="AJ40" s="364"/>
      <c r="AK40" s="364"/>
      <c r="AL40" s="364"/>
      <c r="AM40" s="363">
        <v>2</v>
      </c>
      <c r="AN40" s="364"/>
      <c r="AO40" s="364"/>
      <c r="AP40" s="364"/>
      <c r="AQ40" s="166" t="s">
        <v>722</v>
      </c>
      <c r="AR40" s="167"/>
      <c r="AS40" s="167"/>
      <c r="AT40" s="168"/>
      <c r="AU40" s="364" t="s">
        <v>722</v>
      </c>
      <c r="AV40" s="364"/>
      <c r="AW40" s="364"/>
      <c r="AX40" s="365"/>
      <c r="AY40">
        <f t="shared" si="4"/>
        <v>1</v>
      </c>
    </row>
    <row r="41" spans="1:51" ht="23.25"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v>50</v>
      </c>
      <c r="AF41" s="364"/>
      <c r="AG41" s="364"/>
      <c r="AH41" s="364"/>
      <c r="AI41" s="363">
        <v>50</v>
      </c>
      <c r="AJ41" s="364"/>
      <c r="AK41" s="364"/>
      <c r="AL41" s="364"/>
      <c r="AM41" s="363">
        <v>50</v>
      </c>
      <c r="AN41" s="364"/>
      <c r="AO41" s="364"/>
      <c r="AP41" s="364"/>
      <c r="AQ41" s="166" t="s">
        <v>722</v>
      </c>
      <c r="AR41" s="167"/>
      <c r="AS41" s="167"/>
      <c r="AT41" s="168"/>
      <c r="AU41" s="364" t="s">
        <v>722</v>
      </c>
      <c r="AV41" s="364"/>
      <c r="AW41" s="364"/>
      <c r="AX41" s="365"/>
      <c r="AY41">
        <f t="shared" si="4"/>
        <v>1</v>
      </c>
    </row>
    <row r="42" spans="1:51" ht="23.25" customHeight="1" x14ac:dyDescent="0.15">
      <c r="A42" s="891" t="s">
        <v>381</v>
      </c>
      <c r="B42" s="892"/>
      <c r="C42" s="892"/>
      <c r="D42" s="892"/>
      <c r="E42" s="892"/>
      <c r="F42" s="893"/>
      <c r="G42" s="897" t="s">
        <v>753</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1</v>
      </c>
    </row>
    <row r="43" spans="1:51" ht="60.75" customHeight="1" thickBo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1</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733</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734</v>
      </c>
      <c r="AC101" s="547"/>
      <c r="AD101" s="547"/>
      <c r="AE101" s="358">
        <v>18</v>
      </c>
      <c r="AF101" s="358"/>
      <c r="AG101" s="358"/>
      <c r="AH101" s="358"/>
      <c r="AI101" s="358">
        <v>18</v>
      </c>
      <c r="AJ101" s="358"/>
      <c r="AK101" s="358"/>
      <c r="AL101" s="358"/>
      <c r="AM101" s="358">
        <v>18</v>
      </c>
      <c r="AN101" s="358"/>
      <c r="AO101" s="358"/>
      <c r="AP101" s="358"/>
      <c r="AQ101" s="358" t="s">
        <v>775</v>
      </c>
      <c r="AR101" s="358"/>
      <c r="AS101" s="358"/>
      <c r="AT101" s="358"/>
      <c r="AU101" s="363" t="s">
        <v>775</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734</v>
      </c>
      <c r="AC102" s="547"/>
      <c r="AD102" s="547"/>
      <c r="AE102" s="358">
        <v>18</v>
      </c>
      <c r="AF102" s="358"/>
      <c r="AG102" s="358"/>
      <c r="AH102" s="358"/>
      <c r="AI102" s="358">
        <v>18</v>
      </c>
      <c r="AJ102" s="358"/>
      <c r="AK102" s="358"/>
      <c r="AL102" s="358"/>
      <c r="AM102" s="358">
        <v>18</v>
      </c>
      <c r="AN102" s="358"/>
      <c r="AO102" s="358"/>
      <c r="AP102" s="358"/>
      <c r="AQ102" s="358">
        <v>18</v>
      </c>
      <c r="AR102" s="358"/>
      <c r="AS102" s="358"/>
      <c r="AT102" s="358"/>
      <c r="AU102" s="371">
        <v>18</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735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736</v>
      </c>
      <c r="AC116" s="301"/>
      <c r="AD116" s="302"/>
      <c r="AE116" s="358">
        <v>36</v>
      </c>
      <c r="AF116" s="358"/>
      <c r="AG116" s="358"/>
      <c r="AH116" s="358"/>
      <c r="AI116" s="358">
        <v>38</v>
      </c>
      <c r="AJ116" s="358"/>
      <c r="AK116" s="358"/>
      <c r="AL116" s="358"/>
      <c r="AM116" s="358">
        <v>31</v>
      </c>
      <c r="AN116" s="358"/>
      <c r="AO116" s="358"/>
      <c r="AP116" s="358"/>
      <c r="AQ116" s="363">
        <v>32</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737</v>
      </c>
      <c r="AC117" s="343"/>
      <c r="AD117" s="344"/>
      <c r="AE117" s="306" t="s">
        <v>738</v>
      </c>
      <c r="AF117" s="306"/>
      <c r="AG117" s="306"/>
      <c r="AH117" s="306"/>
      <c r="AI117" s="306" t="s">
        <v>739</v>
      </c>
      <c r="AJ117" s="306"/>
      <c r="AK117" s="306"/>
      <c r="AL117" s="306"/>
      <c r="AM117" s="306" t="s">
        <v>754</v>
      </c>
      <c r="AN117" s="306"/>
      <c r="AO117" s="306"/>
      <c r="AP117" s="306"/>
      <c r="AQ117" s="306" t="s">
        <v>755</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740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741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0</v>
      </c>
    </row>
    <row r="133" spans="1:51" ht="18.75" hidden="1"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0</v>
      </c>
    </row>
    <row r="134" spans="1:51" ht="39.75" hidden="1" customHeight="1" x14ac:dyDescent="0.15">
      <c r="A134" s="988"/>
      <c r="B134" s="253"/>
      <c r="C134" s="252"/>
      <c r="D134" s="253"/>
      <c r="E134" s="252"/>
      <c r="F134" s="314"/>
      <c r="G134" s="232"/>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c r="AC134" s="224"/>
      <c r="AD134" s="224"/>
      <c r="AE134" s="266"/>
      <c r="AF134" s="167"/>
      <c r="AG134" s="167"/>
      <c r="AH134" s="167"/>
      <c r="AI134" s="266"/>
      <c r="AJ134" s="167"/>
      <c r="AK134" s="167"/>
      <c r="AL134" s="167"/>
      <c r="AM134" s="266"/>
      <c r="AN134" s="167"/>
      <c r="AO134" s="167"/>
      <c r="AP134" s="167"/>
      <c r="AQ134" s="266"/>
      <c r="AR134" s="167"/>
      <c r="AS134" s="167"/>
      <c r="AT134" s="167"/>
      <c r="AU134" s="266"/>
      <c r="AV134" s="167"/>
      <c r="AW134" s="167"/>
      <c r="AX134" s="208"/>
      <c r="AY134">
        <f t="shared" ref="AY134:AY135" si="13">$AY$132</f>
        <v>0</v>
      </c>
    </row>
    <row r="135" spans="1:51" ht="39.75" hidden="1"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c r="AC135" s="175"/>
      <c r="AD135" s="175"/>
      <c r="AE135" s="266"/>
      <c r="AF135" s="167"/>
      <c r="AG135" s="167"/>
      <c r="AH135" s="167"/>
      <c r="AI135" s="266"/>
      <c r="AJ135" s="167"/>
      <c r="AK135" s="167"/>
      <c r="AL135" s="167"/>
      <c r="AM135" s="266"/>
      <c r="AN135" s="167"/>
      <c r="AO135" s="167"/>
      <c r="AP135" s="167"/>
      <c r="AQ135" s="266"/>
      <c r="AR135" s="167"/>
      <c r="AS135" s="167"/>
      <c r="AT135" s="167"/>
      <c r="AU135" s="266"/>
      <c r="AV135" s="167"/>
      <c r="AW135" s="167"/>
      <c r="AX135" s="208"/>
      <c r="AY135">
        <f t="shared" si="13"/>
        <v>0</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customHeight="1" x14ac:dyDescent="0.15">
      <c r="A428" s="988"/>
      <c r="B428" s="253"/>
      <c r="C428" s="252"/>
      <c r="D428" s="253"/>
      <c r="E428" s="190" t="s">
        <v>777</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34.5" customHeight="1" x14ac:dyDescent="0.15">
      <c r="A430" s="988"/>
      <c r="B430" s="253"/>
      <c r="C430" s="250" t="s">
        <v>672</v>
      </c>
      <c r="D430" s="251"/>
      <c r="E430" s="239" t="s">
        <v>400</v>
      </c>
      <c r="F430" s="444"/>
      <c r="G430" s="241" t="s">
        <v>252</v>
      </c>
      <c r="H430" s="188"/>
      <c r="I430" s="188"/>
      <c r="J430" s="242" t="s">
        <v>722</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t="s">
        <v>722</v>
      </c>
      <c r="AR432" s="178"/>
      <c r="AS432" s="179" t="s">
        <v>233</v>
      </c>
      <c r="AT432" s="202"/>
      <c r="AU432" s="178" t="s">
        <v>722</v>
      </c>
      <c r="AV432" s="178"/>
      <c r="AW432" s="179" t="s">
        <v>179</v>
      </c>
      <c r="AX432" s="180"/>
      <c r="AY432">
        <f>$AY$431</f>
        <v>1</v>
      </c>
    </row>
    <row r="433" spans="1:51" ht="23.25" customHeight="1" x14ac:dyDescent="0.15">
      <c r="A433" s="988"/>
      <c r="B433" s="253"/>
      <c r="C433" s="252"/>
      <c r="D433" s="253"/>
      <c r="E433" s="196"/>
      <c r="F433" s="197"/>
      <c r="G433" s="232" t="s">
        <v>722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722</v>
      </c>
      <c r="AC433" s="175"/>
      <c r="AD433" s="175"/>
      <c r="AE433" s="166" t="s">
        <v>722</v>
      </c>
      <c r="AF433" s="167"/>
      <c r="AG433" s="167"/>
      <c r="AH433" s="167"/>
      <c r="AI433" s="166" t="s">
        <v>722</v>
      </c>
      <c r="AJ433" s="167"/>
      <c r="AK433" s="167"/>
      <c r="AL433" s="167"/>
      <c r="AM433" s="166"/>
      <c r="AN433" s="167"/>
      <c r="AO433" s="167"/>
      <c r="AP433" s="168"/>
      <c r="AQ433" s="166" t="s">
        <v>722</v>
      </c>
      <c r="AR433" s="167"/>
      <c r="AS433" s="167"/>
      <c r="AT433" s="168"/>
      <c r="AU433" s="167" t="s">
        <v>722</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722</v>
      </c>
      <c r="AC434" s="224"/>
      <c r="AD434" s="224"/>
      <c r="AE434" s="166" t="s">
        <v>722</v>
      </c>
      <c r="AF434" s="167"/>
      <c r="AG434" s="167"/>
      <c r="AH434" s="168"/>
      <c r="AI434" s="166" t="s">
        <v>722</v>
      </c>
      <c r="AJ434" s="167"/>
      <c r="AK434" s="167"/>
      <c r="AL434" s="167"/>
      <c r="AM434" s="166"/>
      <c r="AN434" s="167"/>
      <c r="AO434" s="167"/>
      <c r="AP434" s="168"/>
      <c r="AQ434" s="166" t="s">
        <v>722</v>
      </c>
      <c r="AR434" s="167"/>
      <c r="AS434" s="167"/>
      <c r="AT434" s="168"/>
      <c r="AU434" s="167" t="s">
        <v>722</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722</v>
      </c>
      <c r="AF435" s="167"/>
      <c r="AG435" s="167"/>
      <c r="AH435" s="168"/>
      <c r="AI435" s="166" t="s">
        <v>722</v>
      </c>
      <c r="AJ435" s="167"/>
      <c r="AK435" s="167"/>
      <c r="AL435" s="167"/>
      <c r="AM435" s="166"/>
      <c r="AN435" s="167"/>
      <c r="AO435" s="167"/>
      <c r="AP435" s="168"/>
      <c r="AQ435" s="166" t="s">
        <v>722</v>
      </c>
      <c r="AR435" s="167"/>
      <c r="AS435" s="167"/>
      <c r="AT435" s="168"/>
      <c r="AU435" s="167" t="s">
        <v>722</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722</v>
      </c>
      <c r="AF457" s="178"/>
      <c r="AG457" s="179" t="s">
        <v>233</v>
      </c>
      <c r="AH457" s="202"/>
      <c r="AI457" s="216"/>
      <c r="AJ457" s="216"/>
      <c r="AK457" s="216"/>
      <c r="AL457" s="217"/>
      <c r="AM457" s="216"/>
      <c r="AN457" s="216"/>
      <c r="AO457" s="216"/>
      <c r="AP457" s="217"/>
      <c r="AQ457" s="231" t="s">
        <v>722</v>
      </c>
      <c r="AR457" s="178"/>
      <c r="AS457" s="179" t="s">
        <v>233</v>
      </c>
      <c r="AT457" s="202"/>
      <c r="AU457" s="178" t="s">
        <v>722</v>
      </c>
      <c r="AV457" s="178"/>
      <c r="AW457" s="179" t="s">
        <v>179</v>
      </c>
      <c r="AX457" s="180"/>
      <c r="AY457">
        <f>$AY$456</f>
        <v>1</v>
      </c>
    </row>
    <row r="458" spans="1:51" ht="23.25" customHeight="1" x14ac:dyDescent="0.15">
      <c r="A458" s="988"/>
      <c r="B458" s="253"/>
      <c r="C458" s="252"/>
      <c r="D458" s="253"/>
      <c r="E458" s="196"/>
      <c r="F458" s="197"/>
      <c r="G458" s="232" t="s">
        <v>722</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722</v>
      </c>
      <c r="AC458" s="175"/>
      <c r="AD458" s="175"/>
      <c r="AE458" s="166" t="s">
        <v>722</v>
      </c>
      <c r="AF458" s="167"/>
      <c r="AG458" s="167"/>
      <c r="AH458" s="167"/>
      <c r="AI458" s="166" t="s">
        <v>722</v>
      </c>
      <c r="AJ458" s="167"/>
      <c r="AK458" s="167"/>
      <c r="AL458" s="167"/>
      <c r="AM458" s="166"/>
      <c r="AN458" s="167"/>
      <c r="AO458" s="167"/>
      <c r="AP458" s="168"/>
      <c r="AQ458" s="166" t="s">
        <v>722</v>
      </c>
      <c r="AR458" s="167"/>
      <c r="AS458" s="167"/>
      <c r="AT458" s="168"/>
      <c r="AU458" s="167" t="s">
        <v>722</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722</v>
      </c>
      <c r="AC459" s="224"/>
      <c r="AD459" s="224"/>
      <c r="AE459" s="166" t="s">
        <v>722</v>
      </c>
      <c r="AF459" s="167"/>
      <c r="AG459" s="167"/>
      <c r="AH459" s="168"/>
      <c r="AI459" s="166" t="s">
        <v>722</v>
      </c>
      <c r="AJ459" s="167"/>
      <c r="AK459" s="167"/>
      <c r="AL459" s="167"/>
      <c r="AM459" s="166"/>
      <c r="AN459" s="167"/>
      <c r="AO459" s="167"/>
      <c r="AP459" s="168"/>
      <c r="AQ459" s="166" t="s">
        <v>722</v>
      </c>
      <c r="AR459" s="167"/>
      <c r="AS459" s="167"/>
      <c r="AT459" s="168"/>
      <c r="AU459" s="167" t="s">
        <v>722</v>
      </c>
      <c r="AV459" s="167"/>
      <c r="AW459" s="167"/>
      <c r="AX459" s="208"/>
      <c r="AY459">
        <f t="shared" si="68"/>
        <v>1</v>
      </c>
    </row>
    <row r="460" spans="1:51" ht="23.25" customHeight="1" thickBot="1" x14ac:dyDescent="0.2">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722</v>
      </c>
      <c r="AF460" s="167"/>
      <c r="AG460" s="167"/>
      <c r="AH460" s="168"/>
      <c r="AI460" s="166" t="s">
        <v>722</v>
      </c>
      <c r="AJ460" s="167"/>
      <c r="AK460" s="167"/>
      <c r="AL460" s="167"/>
      <c r="AM460" s="166"/>
      <c r="AN460" s="167"/>
      <c r="AO460" s="167"/>
      <c r="AP460" s="168"/>
      <c r="AQ460" s="166" t="s">
        <v>722</v>
      </c>
      <c r="AR460" s="167"/>
      <c r="AS460" s="167"/>
      <c r="AT460" s="168"/>
      <c r="AU460" s="167" t="s">
        <v>722</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27"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751</v>
      </c>
      <c r="AE702" s="890"/>
      <c r="AF702" s="890"/>
      <c r="AG702" s="879" t="s">
        <v>756</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751</v>
      </c>
      <c r="AE703" s="185"/>
      <c r="AF703" s="185"/>
      <c r="AG703" s="663" t="s">
        <v>757</v>
      </c>
      <c r="AH703" s="664"/>
      <c r="AI703" s="664"/>
      <c r="AJ703" s="664"/>
      <c r="AK703" s="664"/>
      <c r="AL703" s="664"/>
      <c r="AM703" s="664"/>
      <c r="AN703" s="664"/>
      <c r="AO703" s="664"/>
      <c r="AP703" s="664"/>
      <c r="AQ703" s="664"/>
      <c r="AR703" s="664"/>
      <c r="AS703" s="664"/>
      <c r="AT703" s="664"/>
      <c r="AU703" s="664"/>
      <c r="AV703" s="664"/>
      <c r="AW703" s="664"/>
      <c r="AX703" s="665"/>
    </row>
    <row r="704" spans="1:51" ht="27"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751</v>
      </c>
      <c r="AE704" s="582"/>
      <c r="AF704" s="582"/>
      <c r="AG704" s="424" t="s">
        <v>758</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776</v>
      </c>
      <c r="AE705" s="732"/>
      <c r="AF705" s="732"/>
      <c r="AG705" s="190"/>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759</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759</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776</v>
      </c>
      <c r="AE708" s="667"/>
      <c r="AF708" s="667"/>
      <c r="AG708" s="522"/>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776</v>
      </c>
      <c r="AE709" s="185"/>
      <c r="AF709" s="185"/>
      <c r="AG709" s="663"/>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776</v>
      </c>
      <c r="AE710" s="185"/>
      <c r="AF710" s="185"/>
      <c r="AG710" s="663"/>
      <c r="AH710" s="664"/>
      <c r="AI710" s="664"/>
      <c r="AJ710" s="664"/>
      <c r="AK710" s="664"/>
      <c r="AL710" s="664"/>
      <c r="AM710" s="664"/>
      <c r="AN710" s="664"/>
      <c r="AO710" s="664"/>
      <c r="AP710" s="664"/>
      <c r="AQ710" s="664"/>
      <c r="AR710" s="664"/>
      <c r="AS710" s="664"/>
      <c r="AT710" s="664"/>
      <c r="AU710" s="664"/>
      <c r="AV710" s="664"/>
      <c r="AW710" s="664"/>
      <c r="AX710" s="665"/>
    </row>
    <row r="711" spans="1:50" ht="55.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751</v>
      </c>
      <c r="AE711" s="185"/>
      <c r="AF711" s="185"/>
      <c r="AG711" s="663" t="s">
        <v>760</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776</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776</v>
      </c>
      <c r="AE713" s="185"/>
      <c r="AF713" s="186"/>
      <c r="AG713" s="663"/>
      <c r="AH713" s="664"/>
      <c r="AI713" s="664"/>
      <c r="AJ713" s="664"/>
      <c r="AK713" s="664"/>
      <c r="AL713" s="664"/>
      <c r="AM713" s="664"/>
      <c r="AN713" s="664"/>
      <c r="AO713" s="664"/>
      <c r="AP713" s="664"/>
      <c r="AQ713" s="664"/>
      <c r="AR713" s="664"/>
      <c r="AS713" s="664"/>
      <c r="AT713" s="664"/>
      <c r="AU713" s="664"/>
      <c r="AV713" s="664"/>
      <c r="AW713" s="664"/>
      <c r="AX713" s="665"/>
    </row>
    <row r="714" spans="1:50" ht="76.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751</v>
      </c>
      <c r="AE714" s="588"/>
      <c r="AF714" s="589"/>
      <c r="AG714" s="688" t="s">
        <v>761</v>
      </c>
      <c r="AH714" s="689"/>
      <c r="AI714" s="689"/>
      <c r="AJ714" s="689"/>
      <c r="AK714" s="689"/>
      <c r="AL714" s="689"/>
      <c r="AM714" s="689"/>
      <c r="AN714" s="689"/>
      <c r="AO714" s="689"/>
      <c r="AP714" s="689"/>
      <c r="AQ714" s="689"/>
      <c r="AR714" s="689"/>
      <c r="AS714" s="689"/>
      <c r="AT714" s="689"/>
      <c r="AU714" s="689"/>
      <c r="AV714" s="689"/>
      <c r="AW714" s="689"/>
      <c r="AX714" s="690"/>
    </row>
    <row r="715" spans="1:50" ht="115.5"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776</v>
      </c>
      <c r="AE715" s="667"/>
      <c r="AF715" s="773"/>
      <c r="AG715" s="522" t="s">
        <v>762</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776</v>
      </c>
      <c r="AE716" s="755"/>
      <c r="AF716" s="755"/>
      <c r="AG716" s="663"/>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751</v>
      </c>
      <c r="AE717" s="185"/>
      <c r="AF717" s="185"/>
      <c r="AG717" s="663" t="s">
        <v>763</v>
      </c>
      <c r="AH717" s="664"/>
      <c r="AI717" s="664"/>
      <c r="AJ717" s="664"/>
      <c r="AK717" s="664"/>
      <c r="AL717" s="664"/>
      <c r="AM717" s="664"/>
      <c r="AN717" s="664"/>
      <c r="AO717" s="664"/>
      <c r="AP717" s="664"/>
      <c r="AQ717" s="664"/>
      <c r="AR717" s="664"/>
      <c r="AS717" s="664"/>
      <c r="AT717" s="664"/>
      <c r="AU717" s="664"/>
      <c r="AV717" s="664"/>
      <c r="AW717" s="664"/>
      <c r="AX717" s="665"/>
    </row>
    <row r="718" spans="1:50" ht="47.25"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751</v>
      </c>
      <c r="AE718" s="185"/>
      <c r="AF718" s="185"/>
      <c r="AG718" s="193" t="s">
        <v>764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776</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765</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766</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742</v>
      </c>
      <c r="F737" s="106"/>
      <c r="G737" s="106"/>
      <c r="H737" s="106"/>
      <c r="I737" s="106"/>
      <c r="J737" s="106"/>
      <c r="K737" s="106"/>
      <c r="L737" s="106"/>
      <c r="M737" s="106"/>
      <c r="N737" s="106"/>
      <c r="O737" s="106"/>
      <c r="P737" s="107"/>
      <c r="Q737" s="105" t="s">
        <v>779</v>
      </c>
      <c r="R737" s="106"/>
      <c r="S737" s="106"/>
      <c r="T737" s="106"/>
      <c r="U737" s="106"/>
      <c r="V737" s="106"/>
      <c r="W737" s="106"/>
      <c r="X737" s="106"/>
      <c r="Y737" s="106"/>
      <c r="Z737" s="106"/>
      <c r="AA737" s="106"/>
      <c r="AB737" s="107"/>
      <c r="AC737" s="105" t="s">
        <v>779</v>
      </c>
      <c r="AD737" s="106"/>
      <c r="AE737" s="106"/>
      <c r="AF737" s="106"/>
      <c r="AG737" s="106"/>
      <c r="AH737" s="106"/>
      <c r="AI737" s="106"/>
      <c r="AJ737" s="106"/>
      <c r="AK737" s="106"/>
      <c r="AL737" s="106"/>
      <c r="AM737" s="106"/>
      <c r="AN737" s="107"/>
      <c r="AO737" s="105" t="s">
        <v>779</v>
      </c>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743</v>
      </c>
      <c r="F738" s="106"/>
      <c r="G738" s="106"/>
      <c r="H738" s="106"/>
      <c r="I738" s="106"/>
      <c r="J738" s="106"/>
      <c r="K738" s="106"/>
      <c r="L738" s="106"/>
      <c r="M738" s="106"/>
      <c r="N738" s="106"/>
      <c r="O738" s="106"/>
      <c r="P738" s="107"/>
      <c r="Q738" s="105" t="s">
        <v>779</v>
      </c>
      <c r="R738" s="106"/>
      <c r="S738" s="106"/>
      <c r="T738" s="106"/>
      <c r="U738" s="106"/>
      <c r="V738" s="106"/>
      <c r="W738" s="106"/>
      <c r="X738" s="106"/>
      <c r="Y738" s="106"/>
      <c r="Z738" s="106"/>
      <c r="AA738" s="106"/>
      <c r="AB738" s="107"/>
      <c r="AC738" s="105" t="s">
        <v>779</v>
      </c>
      <c r="AD738" s="106"/>
      <c r="AE738" s="106"/>
      <c r="AF738" s="106"/>
      <c r="AG738" s="106"/>
      <c r="AH738" s="106"/>
      <c r="AI738" s="106"/>
      <c r="AJ738" s="106"/>
      <c r="AK738" s="106"/>
      <c r="AL738" s="106"/>
      <c r="AM738" s="106"/>
      <c r="AN738" s="107"/>
      <c r="AO738" s="105" t="s">
        <v>779</v>
      </c>
      <c r="AP738" s="106"/>
      <c r="AQ738" s="106"/>
      <c r="AR738" s="106"/>
      <c r="AS738" s="106"/>
      <c r="AT738" s="106"/>
      <c r="AU738" s="106"/>
      <c r="AV738" s="106"/>
      <c r="AW738" s="106"/>
      <c r="AX738" s="108"/>
    </row>
    <row r="739" spans="1:51" ht="24.75" customHeight="1" x14ac:dyDescent="0.15">
      <c r="A739" s="109" t="s">
        <v>397</v>
      </c>
      <c r="B739" s="109"/>
      <c r="C739" s="109"/>
      <c r="D739" s="109"/>
      <c r="E739" s="105" t="s">
        <v>744</v>
      </c>
      <c r="F739" s="106"/>
      <c r="G739" s="106"/>
      <c r="H739" s="106"/>
      <c r="I739" s="106"/>
      <c r="J739" s="106"/>
      <c r="K739" s="106"/>
      <c r="L739" s="106"/>
      <c r="M739" s="106"/>
      <c r="N739" s="106"/>
      <c r="O739" s="106"/>
      <c r="P739" s="107"/>
      <c r="Q739" s="105" t="s">
        <v>779</v>
      </c>
      <c r="R739" s="106"/>
      <c r="S739" s="106"/>
      <c r="T739" s="106"/>
      <c r="U739" s="106"/>
      <c r="V739" s="106"/>
      <c r="W739" s="106"/>
      <c r="X739" s="106"/>
      <c r="Y739" s="106"/>
      <c r="Z739" s="106"/>
      <c r="AA739" s="106"/>
      <c r="AB739" s="107"/>
      <c r="AC739" s="105" t="s">
        <v>779</v>
      </c>
      <c r="AD739" s="106"/>
      <c r="AE739" s="106"/>
      <c r="AF739" s="106"/>
      <c r="AG739" s="106"/>
      <c r="AH739" s="106"/>
      <c r="AI739" s="106"/>
      <c r="AJ739" s="106"/>
      <c r="AK739" s="106"/>
      <c r="AL739" s="106"/>
      <c r="AM739" s="106"/>
      <c r="AN739" s="107"/>
      <c r="AO739" s="105" t="s">
        <v>779</v>
      </c>
      <c r="AP739" s="106"/>
      <c r="AQ739" s="106"/>
      <c r="AR739" s="106"/>
      <c r="AS739" s="106"/>
      <c r="AT739" s="106"/>
      <c r="AU739" s="106"/>
      <c r="AV739" s="106"/>
      <c r="AW739" s="106"/>
      <c r="AX739" s="108"/>
    </row>
    <row r="740" spans="1:51" ht="24.75" customHeight="1" x14ac:dyDescent="0.15">
      <c r="A740" s="109" t="s">
        <v>396</v>
      </c>
      <c r="B740" s="109"/>
      <c r="C740" s="109"/>
      <c r="D740" s="109"/>
      <c r="E740" s="105" t="s">
        <v>745</v>
      </c>
      <c r="F740" s="106"/>
      <c r="G740" s="106"/>
      <c r="H740" s="106"/>
      <c r="I740" s="106"/>
      <c r="J740" s="106"/>
      <c r="K740" s="106"/>
      <c r="L740" s="106"/>
      <c r="M740" s="106"/>
      <c r="N740" s="106"/>
      <c r="O740" s="106"/>
      <c r="P740" s="107"/>
      <c r="Q740" s="105" t="s">
        <v>779</v>
      </c>
      <c r="R740" s="106"/>
      <c r="S740" s="106"/>
      <c r="T740" s="106"/>
      <c r="U740" s="106"/>
      <c r="V740" s="106"/>
      <c r="W740" s="106"/>
      <c r="X740" s="106"/>
      <c r="Y740" s="106"/>
      <c r="Z740" s="106"/>
      <c r="AA740" s="106"/>
      <c r="AB740" s="107"/>
      <c r="AC740" s="105" t="s">
        <v>779</v>
      </c>
      <c r="AD740" s="106"/>
      <c r="AE740" s="106"/>
      <c r="AF740" s="106"/>
      <c r="AG740" s="106"/>
      <c r="AH740" s="106"/>
      <c r="AI740" s="106"/>
      <c r="AJ740" s="106"/>
      <c r="AK740" s="106"/>
      <c r="AL740" s="106"/>
      <c r="AM740" s="106"/>
      <c r="AN740" s="107"/>
      <c r="AO740" s="105" t="s">
        <v>779</v>
      </c>
      <c r="AP740" s="106"/>
      <c r="AQ740" s="106"/>
      <c r="AR740" s="106"/>
      <c r="AS740" s="106"/>
      <c r="AT740" s="106"/>
      <c r="AU740" s="106"/>
      <c r="AV740" s="106"/>
      <c r="AW740" s="106"/>
      <c r="AX740" s="108"/>
    </row>
    <row r="741" spans="1:51" ht="24.75" customHeight="1" x14ac:dyDescent="0.15">
      <c r="A741" s="109" t="s">
        <v>395</v>
      </c>
      <c r="B741" s="109"/>
      <c r="C741" s="109"/>
      <c r="D741" s="109"/>
      <c r="E741" s="105" t="s">
        <v>746</v>
      </c>
      <c r="F741" s="106"/>
      <c r="G741" s="106"/>
      <c r="H741" s="106"/>
      <c r="I741" s="106"/>
      <c r="J741" s="106"/>
      <c r="K741" s="106"/>
      <c r="L741" s="106"/>
      <c r="M741" s="106"/>
      <c r="N741" s="106"/>
      <c r="O741" s="106"/>
      <c r="P741" s="107"/>
      <c r="Q741" s="105" t="s">
        <v>779</v>
      </c>
      <c r="R741" s="106"/>
      <c r="S741" s="106"/>
      <c r="T741" s="106"/>
      <c r="U741" s="106"/>
      <c r="V741" s="106"/>
      <c r="W741" s="106"/>
      <c r="X741" s="106"/>
      <c r="Y741" s="106"/>
      <c r="Z741" s="106"/>
      <c r="AA741" s="106"/>
      <c r="AB741" s="107"/>
      <c r="AC741" s="105" t="s">
        <v>779</v>
      </c>
      <c r="AD741" s="106"/>
      <c r="AE741" s="106"/>
      <c r="AF741" s="106"/>
      <c r="AG741" s="106"/>
      <c r="AH741" s="106"/>
      <c r="AI741" s="106"/>
      <c r="AJ741" s="106"/>
      <c r="AK741" s="106"/>
      <c r="AL741" s="106"/>
      <c r="AM741" s="106"/>
      <c r="AN741" s="107"/>
      <c r="AO741" s="105" t="s">
        <v>779</v>
      </c>
      <c r="AP741" s="106"/>
      <c r="AQ741" s="106"/>
      <c r="AR741" s="106"/>
      <c r="AS741" s="106"/>
      <c r="AT741" s="106"/>
      <c r="AU741" s="106"/>
      <c r="AV741" s="106"/>
      <c r="AW741" s="106"/>
      <c r="AX741" s="108"/>
    </row>
    <row r="742" spans="1:51" ht="24.75" customHeight="1" x14ac:dyDescent="0.15">
      <c r="A742" s="109" t="s">
        <v>394</v>
      </c>
      <c r="B742" s="109"/>
      <c r="C742" s="109"/>
      <c r="D742" s="109"/>
      <c r="E742" s="105" t="s">
        <v>747</v>
      </c>
      <c r="F742" s="106"/>
      <c r="G742" s="106"/>
      <c r="H742" s="106"/>
      <c r="I742" s="106"/>
      <c r="J742" s="106"/>
      <c r="K742" s="106"/>
      <c r="L742" s="106"/>
      <c r="M742" s="106"/>
      <c r="N742" s="106"/>
      <c r="O742" s="106"/>
      <c r="P742" s="107"/>
      <c r="Q742" s="105" t="s">
        <v>779</v>
      </c>
      <c r="R742" s="106"/>
      <c r="S742" s="106"/>
      <c r="T742" s="106"/>
      <c r="U742" s="106"/>
      <c r="V742" s="106"/>
      <c r="W742" s="106"/>
      <c r="X742" s="106"/>
      <c r="Y742" s="106"/>
      <c r="Z742" s="106"/>
      <c r="AA742" s="106"/>
      <c r="AB742" s="107"/>
      <c r="AC742" s="105" t="s">
        <v>779</v>
      </c>
      <c r="AD742" s="106"/>
      <c r="AE742" s="106"/>
      <c r="AF742" s="106"/>
      <c r="AG742" s="106"/>
      <c r="AH742" s="106"/>
      <c r="AI742" s="106"/>
      <c r="AJ742" s="106"/>
      <c r="AK742" s="106"/>
      <c r="AL742" s="106"/>
      <c r="AM742" s="106"/>
      <c r="AN742" s="107"/>
      <c r="AO742" s="105" t="s">
        <v>779</v>
      </c>
      <c r="AP742" s="106"/>
      <c r="AQ742" s="106"/>
      <c r="AR742" s="106"/>
      <c r="AS742" s="106"/>
      <c r="AT742" s="106"/>
      <c r="AU742" s="106"/>
      <c r="AV742" s="106"/>
      <c r="AW742" s="106"/>
      <c r="AX742" s="108"/>
    </row>
    <row r="743" spans="1:51" ht="24.75" customHeight="1" x14ac:dyDescent="0.15">
      <c r="A743" s="109" t="s">
        <v>393</v>
      </c>
      <c r="B743" s="109"/>
      <c r="C743" s="109"/>
      <c r="D743" s="109"/>
      <c r="E743" s="105" t="s">
        <v>748</v>
      </c>
      <c r="F743" s="106"/>
      <c r="G743" s="106"/>
      <c r="H743" s="106"/>
      <c r="I743" s="106"/>
      <c r="J743" s="106"/>
      <c r="K743" s="106"/>
      <c r="L743" s="106"/>
      <c r="M743" s="106"/>
      <c r="N743" s="106"/>
      <c r="O743" s="106"/>
      <c r="P743" s="107"/>
      <c r="Q743" s="105" t="s">
        <v>779</v>
      </c>
      <c r="R743" s="106"/>
      <c r="S743" s="106"/>
      <c r="T743" s="106"/>
      <c r="U743" s="106"/>
      <c r="V743" s="106"/>
      <c r="W743" s="106"/>
      <c r="X743" s="106"/>
      <c r="Y743" s="106"/>
      <c r="Z743" s="106"/>
      <c r="AA743" s="106"/>
      <c r="AB743" s="107"/>
      <c r="AC743" s="105" t="s">
        <v>779</v>
      </c>
      <c r="AD743" s="106"/>
      <c r="AE743" s="106"/>
      <c r="AF743" s="106"/>
      <c r="AG743" s="106"/>
      <c r="AH743" s="106"/>
      <c r="AI743" s="106"/>
      <c r="AJ743" s="106"/>
      <c r="AK743" s="106"/>
      <c r="AL743" s="106"/>
      <c r="AM743" s="106"/>
      <c r="AN743" s="107"/>
      <c r="AO743" s="105" t="s">
        <v>779</v>
      </c>
      <c r="AP743" s="106"/>
      <c r="AQ743" s="106"/>
      <c r="AR743" s="106"/>
      <c r="AS743" s="106"/>
      <c r="AT743" s="106"/>
      <c r="AU743" s="106"/>
      <c r="AV743" s="106"/>
      <c r="AW743" s="106"/>
      <c r="AX743" s="108"/>
    </row>
    <row r="744" spans="1:51" ht="24.75" customHeight="1" x14ac:dyDescent="0.15">
      <c r="A744" s="109" t="s">
        <v>392</v>
      </c>
      <c r="B744" s="109"/>
      <c r="C744" s="109"/>
      <c r="D744" s="109"/>
      <c r="E744" s="105" t="s">
        <v>749</v>
      </c>
      <c r="F744" s="106"/>
      <c r="G744" s="106"/>
      <c r="H744" s="106"/>
      <c r="I744" s="106"/>
      <c r="J744" s="106"/>
      <c r="K744" s="106"/>
      <c r="L744" s="106"/>
      <c r="M744" s="106"/>
      <c r="N744" s="106"/>
      <c r="O744" s="106"/>
      <c r="P744" s="107"/>
      <c r="Q744" s="105" t="s">
        <v>779</v>
      </c>
      <c r="R744" s="106"/>
      <c r="S744" s="106"/>
      <c r="T744" s="106"/>
      <c r="U744" s="106"/>
      <c r="V744" s="106"/>
      <c r="W744" s="106"/>
      <c r="X744" s="106"/>
      <c r="Y744" s="106"/>
      <c r="Z744" s="106"/>
      <c r="AA744" s="106"/>
      <c r="AB744" s="107"/>
      <c r="AC744" s="105" t="s">
        <v>779</v>
      </c>
      <c r="AD744" s="106"/>
      <c r="AE744" s="106"/>
      <c r="AF744" s="106"/>
      <c r="AG744" s="106"/>
      <c r="AH744" s="106"/>
      <c r="AI744" s="106"/>
      <c r="AJ744" s="106"/>
      <c r="AK744" s="106"/>
      <c r="AL744" s="106"/>
      <c r="AM744" s="106"/>
      <c r="AN744" s="107"/>
      <c r="AO744" s="105" t="s">
        <v>779</v>
      </c>
      <c r="AP744" s="106"/>
      <c r="AQ744" s="106"/>
      <c r="AR744" s="106"/>
      <c r="AS744" s="106"/>
      <c r="AT744" s="106"/>
      <c r="AU744" s="106"/>
      <c r="AV744" s="106"/>
      <c r="AW744" s="106"/>
      <c r="AX744" s="108"/>
    </row>
    <row r="745" spans="1:51" ht="24.75" customHeight="1" x14ac:dyDescent="0.15">
      <c r="A745" s="109" t="s">
        <v>391</v>
      </c>
      <c r="B745" s="109"/>
      <c r="C745" s="109"/>
      <c r="D745" s="109"/>
      <c r="E745" s="114" t="s">
        <v>750</v>
      </c>
      <c r="F745" s="115"/>
      <c r="G745" s="115"/>
      <c r="H745" s="115"/>
      <c r="I745" s="115"/>
      <c r="J745" s="115"/>
      <c r="K745" s="115"/>
      <c r="L745" s="115"/>
      <c r="M745" s="115"/>
      <c r="N745" s="115"/>
      <c r="O745" s="115"/>
      <c r="P745" s="116"/>
      <c r="Q745" s="114" t="s">
        <v>779</v>
      </c>
      <c r="R745" s="115"/>
      <c r="S745" s="115"/>
      <c r="T745" s="115"/>
      <c r="U745" s="115"/>
      <c r="V745" s="115"/>
      <c r="W745" s="115"/>
      <c r="X745" s="115"/>
      <c r="Y745" s="115"/>
      <c r="Z745" s="115"/>
      <c r="AA745" s="115"/>
      <c r="AB745" s="116"/>
      <c r="AC745" s="114" t="s">
        <v>779</v>
      </c>
      <c r="AD745" s="115"/>
      <c r="AE745" s="115"/>
      <c r="AF745" s="115"/>
      <c r="AG745" s="115"/>
      <c r="AH745" s="115"/>
      <c r="AI745" s="115"/>
      <c r="AJ745" s="115"/>
      <c r="AK745" s="115"/>
      <c r="AL745" s="115"/>
      <c r="AM745" s="115"/>
      <c r="AN745" s="116"/>
      <c r="AO745" s="105" t="s">
        <v>779</v>
      </c>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167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170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768</v>
      </c>
      <c r="H789" s="446"/>
      <c r="I789" s="446"/>
      <c r="J789" s="446"/>
      <c r="K789" s="447"/>
      <c r="L789" s="448" t="s">
        <v>767</v>
      </c>
      <c r="M789" s="449"/>
      <c r="N789" s="449"/>
      <c r="O789" s="449"/>
      <c r="P789" s="449"/>
      <c r="Q789" s="449"/>
      <c r="R789" s="449"/>
      <c r="S789" s="449"/>
      <c r="T789" s="449"/>
      <c r="U789" s="449"/>
      <c r="V789" s="449"/>
      <c r="W789" s="449"/>
      <c r="X789" s="450"/>
      <c r="Y789" s="451">
        <v>557</v>
      </c>
      <c r="Z789" s="452"/>
      <c r="AA789" s="452"/>
      <c r="AB789" s="553"/>
      <c r="AC789" s="445" t="s">
        <v>770</v>
      </c>
      <c r="AD789" s="446"/>
      <c r="AE789" s="446"/>
      <c r="AF789" s="446"/>
      <c r="AG789" s="447"/>
      <c r="AH789" s="448" t="s">
        <v>769</v>
      </c>
      <c r="AI789" s="449"/>
      <c r="AJ789" s="449"/>
      <c r="AK789" s="449"/>
      <c r="AL789" s="449"/>
      <c r="AM789" s="449"/>
      <c r="AN789" s="449"/>
      <c r="AO789" s="449"/>
      <c r="AP789" s="449"/>
      <c r="AQ789" s="449"/>
      <c r="AR789" s="449"/>
      <c r="AS789" s="449"/>
      <c r="AT789" s="450"/>
      <c r="AU789" s="451">
        <v>9</v>
      </c>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557</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9</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96" customHeight="1" x14ac:dyDescent="0.15">
      <c r="A845" s="401">
        <v>1</v>
      </c>
      <c r="B845" s="401">
        <v>1</v>
      </c>
      <c r="C845" s="420" t="s">
        <v>772</v>
      </c>
      <c r="D845" s="415"/>
      <c r="E845" s="415"/>
      <c r="F845" s="415"/>
      <c r="G845" s="415"/>
      <c r="H845" s="415"/>
      <c r="I845" s="415"/>
      <c r="J845" s="416" t="s">
        <v>775</v>
      </c>
      <c r="K845" s="417"/>
      <c r="L845" s="417"/>
      <c r="M845" s="417"/>
      <c r="N845" s="417"/>
      <c r="O845" s="417"/>
      <c r="P845" s="421" t="s">
        <v>771</v>
      </c>
      <c r="Q845" s="317"/>
      <c r="R845" s="317"/>
      <c r="S845" s="317"/>
      <c r="T845" s="317"/>
      <c r="U845" s="317"/>
      <c r="V845" s="317"/>
      <c r="W845" s="317"/>
      <c r="X845" s="317"/>
      <c r="Y845" s="318">
        <v>557</v>
      </c>
      <c r="Z845" s="319"/>
      <c r="AA845" s="319"/>
      <c r="AB845" s="320"/>
      <c r="AC845" s="322" t="s">
        <v>80</v>
      </c>
      <c r="AD845" s="323"/>
      <c r="AE845" s="323"/>
      <c r="AF845" s="323"/>
      <c r="AG845" s="323"/>
      <c r="AH845" s="418" t="s">
        <v>773</v>
      </c>
      <c r="AI845" s="419"/>
      <c r="AJ845" s="419"/>
      <c r="AK845" s="419"/>
      <c r="AL845" s="326" t="s">
        <v>773</v>
      </c>
      <c r="AM845" s="327"/>
      <c r="AN845" s="327"/>
      <c r="AO845" s="328"/>
      <c r="AP845" s="321"/>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63" customHeight="1" x14ac:dyDescent="0.15">
      <c r="A878" s="401">
        <v>1</v>
      </c>
      <c r="B878" s="401">
        <v>1</v>
      </c>
      <c r="C878" s="420" t="s">
        <v>772</v>
      </c>
      <c r="D878" s="415"/>
      <c r="E878" s="415"/>
      <c r="F878" s="415"/>
      <c r="G878" s="415"/>
      <c r="H878" s="415"/>
      <c r="I878" s="415"/>
      <c r="J878" s="416" t="s">
        <v>773</v>
      </c>
      <c r="K878" s="417"/>
      <c r="L878" s="417"/>
      <c r="M878" s="417"/>
      <c r="N878" s="417"/>
      <c r="O878" s="417"/>
      <c r="P878" s="421" t="s">
        <v>774</v>
      </c>
      <c r="Q878" s="317"/>
      <c r="R878" s="317"/>
      <c r="S878" s="317"/>
      <c r="T878" s="317"/>
      <c r="U878" s="317"/>
      <c r="V878" s="317"/>
      <c r="W878" s="317"/>
      <c r="X878" s="317"/>
      <c r="Y878" s="318">
        <v>9</v>
      </c>
      <c r="Z878" s="319"/>
      <c r="AA878" s="319"/>
      <c r="AB878" s="320"/>
      <c r="AC878" s="322" t="s">
        <v>80</v>
      </c>
      <c r="AD878" s="323"/>
      <c r="AE878" s="323"/>
      <c r="AF878" s="323"/>
      <c r="AG878" s="323"/>
      <c r="AH878" s="418" t="s">
        <v>773</v>
      </c>
      <c r="AI878" s="419"/>
      <c r="AJ878" s="419"/>
      <c r="AK878" s="419"/>
      <c r="AL878" s="326" t="s">
        <v>773</v>
      </c>
      <c r="AM878" s="327"/>
      <c r="AN878" s="327"/>
      <c r="AO878" s="328"/>
      <c r="AP878" s="321"/>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hidden="1" customHeight="1" x14ac:dyDescent="0.15">
      <c r="A1110" s="401">
        <v>1</v>
      </c>
      <c r="B1110" s="401">
        <v>1</v>
      </c>
      <c r="C1110" s="887"/>
      <c r="D1110" s="887"/>
      <c r="E1110" s="886"/>
      <c r="F1110" s="886"/>
      <c r="G1110" s="886"/>
      <c r="H1110" s="886"/>
      <c r="I1110" s="886"/>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1" max="49" man="1"/>
    <brk id="875"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751</v>
      </c>
      <c r="H2" s="13" t="str">
        <f>IF(G2="","",F2)</f>
        <v>一般会計</v>
      </c>
      <c r="I2" s="13" t="str">
        <f>IF(H2="","",IF(I1&lt;&gt;"",CONCATENATE(I1,"、",H2),H2))</f>
        <v>一般会計</v>
      </c>
      <c r="K2" s="14" t="s">
        <v>103</v>
      </c>
      <c r="L2" s="15"/>
      <c r="M2" s="13" t="str">
        <f>IF(L2="","",K2)</f>
        <v/>
      </c>
      <c r="N2" s="13" t="str">
        <f>IF(M2="","",IF(N1&lt;&gt;"",CONCATENATE(N1,"、",M2),M2))</f>
        <v/>
      </c>
      <c r="O2" s="13"/>
      <c r="P2" s="12" t="s">
        <v>74</v>
      </c>
      <c r="Q2" s="17" t="s">
        <v>751</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751</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2021-05-25T09:27:04Z</cp:lastPrinted>
  <dcterms:created xsi:type="dcterms:W3CDTF">2012-03-13T00:50:25Z</dcterms:created>
  <dcterms:modified xsi:type="dcterms:W3CDTF">2021-06-25T01:22:21Z</dcterms:modified>
</cp:coreProperties>
</file>