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R3\210421 行政事業レビューシートの作成等について\国総研提出（事業番号・作成者更新）\"/>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52511"/>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417" i="3"/>
  <c r="AY604" i="3"/>
  <c r="AY615" i="3"/>
  <c r="AY645" i="3"/>
  <c r="AY255" i="3"/>
  <c r="AY369"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<sst xmlns="http://schemas.openxmlformats.org/spreadsheetml/2006/main" count="2251" uniqueCount="682">
  <si>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</si>
  <si>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</si>
  <si>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</si>
  <si>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</si>
  <si>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</si>
  <si>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</si>
  <si>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</si>
  <si>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</si>
  <si>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</si>
  <si>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</si>
  <si>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</si>
  <si>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</si>
  <si>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</si>
  <si>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</si>
  <si>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</si>
  <si>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</si>
  <si>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</si>
  <si>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</si>
  <si>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</si>
  <si>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</si>
  <si>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</si>
  <si>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</si>
  <si>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</si>
  <si>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</si>
  <si>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</si>
  <si>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</si>
  <si>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</si>
  <si>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</si>
  <si>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</si>
  <si>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</si>
  <si>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</si>
  <si>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</si>
  <si>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</si>
  <si>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</si>
  <si>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</si>
  <si>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</si>
  <si>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</si>
  <si>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</si>
  <si>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</si>
  <si>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</si>
  <si>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</si>
  <si>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</si>
  <si>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</si>
  <si>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</si>
  <si>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</si>
  <si>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</si>
  <si>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</si>
  <si>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</si>
  <si>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</si>
  <si>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</si>
  <si>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</si>
  <si>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</si>
  <si>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</si>
  <si>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</si>
  <si>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</si>
  <si>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</si>
  <si>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</si>
  <si>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</si>
  <si>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</si>
  <si>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</si>
  <si>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</si>
  <si>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</si>
  <si>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</si>
  <si>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</si>
  <si>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</si>
  <si>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</si>
  <si>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</si>
  <si>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</si>
  <si>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</si>
  <si>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</si>
  <si>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</si>
  <si>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</si>
  <si>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</si>
  <si>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</si>
  <si>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</si>
  <si>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</si>
  <si>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</si>
  <si>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</si>
  <si>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</si>
  <si>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</si>
  <si>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</si>
  <si>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</si>
  <si>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</si>
  <si>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</si>
  <si>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</si>
  <si>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</si>
  <si>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</si>
  <si>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</si>
  <si>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</si>
  <si>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</si>
  <si>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</si>
  <si>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</si>
  <si>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</si>
  <si>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</si>
  <si>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</si>
  <si>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</si>
  <si>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</si>
  <si>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</si>
  <si>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</si>
  <si>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</si>
  <si>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</si>
  <si>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</si>
  <si>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</si>
  <si>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</si>
  <si>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</si>
  <si>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</si>
  <si>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</si>
  <si>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</si>
  <si>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</si>
  <si>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</si>
  <si>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</si>
  <si>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</si>
  <si>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</si>
  <si>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</si>
  <si>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</si>
  <si>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</si>
  <si>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</si>
  <si>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</si>
  <si>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</si>
  <si>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</si>
  <si>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</si>
  <si>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</si>
  <si>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</si>
  <si>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</si>
  <si>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</si>
  <si>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</si>
  <si>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</si>
  <si>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</si>
  <si>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</si>
  <si>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</si>
  <si>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</si>
  <si>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</si>
  <si>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</si>
  <si>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</si>
  <si>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</si>
  <si>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</si>
  <si>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</si>
  <si>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</si>
  <si>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</si>
  <si>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</si>
  <si>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</si>
  <si>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</si>
  <si>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</si>
  <si>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</si>
  <si>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</si>
  <si>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</si>
  <si>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</si>
  <si>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</si>
  <si>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</si>
  <si>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</si>
  <si>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</si>
  <si>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</si>
  <si>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</si>
  <si>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</si>
  <si>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</si>
  <si>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</si>
  <si>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</si>
  <si>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</si>
  <si>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</si>
  <si>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</si>
  <si>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</si>
  <si>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</si>
  <si>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</si>
  <si>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</si>
  <si>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</si>
  <si>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</si>
  <si>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</si>
  <si>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</si>
  <si>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</si>
  <si>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</si>
  <si>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</si>
  <si>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</si>
  <si>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</si>
  <si>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</si>
  <si>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</si>
  <si>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</si>
  <si>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</si>
  <si>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</si>
  <si>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</si>
  <si>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</si>
  <si>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</si>
  <si>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</si>
  <si>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</si>
  <si>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</si>
  <si>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</si>
  <si>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</si>
  <si>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</si>
  <si>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</si>
  <si>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</si>
  <si>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</si>
  <si>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</si>
  <si>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</si>
  <si>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</si>
  <si>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</si>
  <si>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</si>
  <si>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</si>
  <si>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</si>
  <si>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</si>
  <si>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</si>
  <si>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</si>
  <si>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</si>
  <si>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</si>
  <si>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</si>
  <si>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</si>
  <si>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</si>
  <si>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</si>
  <si>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</si>
  <si>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</si>
  <si>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</si>
  <si>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</si>
  <si>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</si>
  <si>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</si>
  <si>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</si>
  <si>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</si>
  <si>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</si>
  <si>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</si>
  <si>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</si>
  <si>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</si>
  <si>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</si>
  <si>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</si>
  <si>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</si>
  <si>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</si>
  <si>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</si>
  <si>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</si>
  <si>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</si>
  <si>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</si>
  <si>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</si>
  <si>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</si>
  <si>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</si>
  <si>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</si>
  <si>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</si>
  <si>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</si>
  <si>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</si>
  <si>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</si>
  <si>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</si>
  <si>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</si>
  <si>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</si>
  <si>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</si>
  <si>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</si>
  <si>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</si>
  <si>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</si>
  <si>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</si>
  <si>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</si>
  <si>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</si>
  <si>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</si>
  <si>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</si>
  <si>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</si>
  <si>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</si>
  <si>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</si>
  <si>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</si>
  <si>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</si>
  <si>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</si>
  <si>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</si>
  <si>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</si>
  <si>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</si>
  <si>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</si>
  <si>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</si>
  <si>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</si>
  <si>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</si>
  <si>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</si>
  <si>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</si>
  <si>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</si>
  <si>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</si>
  <si>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</si>
  <si>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</si>
  <si>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</si>
  <si>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</si>
  <si>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</si>
  <si>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</si>
  <si>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</si>
  <si>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</si>
  <si>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</si>
  <si>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</si>
  <si>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</si>
  <si>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</si>
  <si>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</si>
  <si>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</si>
  <si>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</si>
  <si>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</si>
  <si>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</si>
  <si>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</si>
  <si>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</si>
  <si>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</si>
  <si>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</si>
  <si>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</si>
  <si>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</si>
  <si>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</si>
  <si>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</si>
  <si>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</si>
  <si>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</si>
  <si>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</si>
  <si>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</si>
  <si>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</si>
  <si>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</si>
  <si>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</si>
  <si>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</si>
  <si>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</si>
  <si>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</si>
  <si>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</si>
  <si>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</si>
  <si>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</si>
  <si>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</si>
  <si>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</si>
  <si>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</si>
  <si>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</si>
  <si>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</si>
  <si>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</si>
  <si>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</si>
  <si>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</si>
  <si>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</si>
  <si>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</si>
  <si>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</si>
  <si>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</si>
  <si>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</si>
  <si>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</si>
  <si>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</si>
  <si>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</si>
  <si>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</si>
  <si>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</si>
  <si>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</si>
  <si>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</si>
  <si>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</si>
  <si>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</si>
  <si>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</si>
  <si>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</si>
  <si>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</si>
  <si>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</si>
  <si>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</si>
  <si>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</si>
  <si>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</si>
  <si>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</si>
  <si>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</si>
  <si>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</si>
  <si>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</si>
  <si>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</si>
  <si>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</si>
  <si>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</si>
  <si>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</si>
  <si>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</si>
  <si>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</si>
  <si>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</si>
  <si>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</si>
  <si>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</si>
  <si>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</si>
  <si>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</si>
  <si>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</si>
  <si>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</si>
  <si>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</si>
  <si>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</si>
  <si>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</si>
  <si>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</si>
  <si>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</si>
  <si>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</si>
  <si>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</si>
  <si>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</si>
  <si>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</si>
  <si>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</si>
  <si>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</si>
  <si>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</si>
  <si>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</si>
  <si>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</si>
  <si>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</si>
  <si>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</si>
  <si>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</si>
  <si>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</si>
  <si>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</si>
  <si>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</si>
  <si>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</si>
  <si>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</si>
  <si>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</si>
  <si>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</si>
  <si>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</si>
  <si>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</si>
  <si>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</si>
  <si>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</si>
  <si>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</si>
  <si>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</si>
  <si>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</si>
  <si>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</si>
  <si>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</si>
  <si>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</si>
  <si>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</si>
  <si>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</si>
  <si>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</si>
  <si>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</si>
  <si>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</si>
  <si>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</si>
  <si>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</si>
  <si>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</si>
  <si>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</si>
  <si>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</si>
  <si>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</si>
  <si>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</si>
  <si>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</si>
  <si>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</si>
  <si>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</si>
  <si>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</si>
  <si>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</si>
  <si>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</si>
  <si>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</si>
  <si>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</si>
  <si>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</si>
  <si>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</si>
  <si>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</si>
  <si>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</si>
  <si>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</si>
  <si>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</si>
  <si>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</si>
  <si>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</si>
  <si>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</si>
  <si>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</si>
  <si>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</si>
  <si>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</si>
  <si>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</si>
  <si>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</si>
  <si>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</si>
  <si>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</si>
  <si>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</si>
  <si>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</si>
  <si>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</si>
  <si>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</si>
  <si>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</si>
  <si>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</si>
  <si>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</si>
  <si>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</si>
  <si>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</si>
  <si>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</si>
  <si>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</si>
  <si>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</si>
  <si>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</si>
  <si>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</si>
  <si>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</si>
  <si>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</si>
  <si>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</si>
  <si>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</si>
  <si>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</si>
  <si>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</si>
  <si>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</si>
  <si>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</si>
  <si>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</si>
  <si>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</si>
  <si>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</si>
  <si>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</si>
  <si>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</si>
  <si>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</si>
  <si>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</si>
  <si>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</si>
  <si>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</si>
  <si>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</si>
  <si>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</si>
  <si>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</si>
  <si>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</si>
  <si>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</si>
  <si>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</si>
  <si>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</si>
  <si>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</si>
  <si>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</si>
  <si>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</si>
  <si>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</si>
  <si>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</si>
  <si>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</si>
  <si>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</si>
  <si>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</si>
  <si>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</si>
  <si>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</si>
  <si>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</si>
  <si>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</si>
  <si>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</si>
  <si>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</si>
  <si>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</si>
  <si>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</si>
  <si>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</si>
  <si>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</si>
  <si>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</si>
  <si>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</si>
  <si>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</si>
  <si>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</si>
  <si>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</si>
  <si>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</si>
  <si>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</si>
  <si>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</si>
  <si>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</si>
  <si>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</si>
  <si>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</si>
  <si>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</si>
  <si>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</si>
  <si>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</si>
  <si>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</si>
  <si>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</si>
  <si>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</si>
  <si>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</si>
  <si>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</si>
  <si>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</si>
  <si>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</si>
  <si>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</si>
  <si>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</si>
  <si>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</si>
  <si>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</si>
  <si>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</si>
  <si>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</si>
  <si>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</si>
  <si>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</si>
  <si>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</si>
  <si>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</si>
  <si>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</si>
  <si>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</si>
  <si>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</si>
  <si>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</si>
  <si>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</si>
  <si>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</si>
  <si>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</si>
  <si>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</si>
  <si>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</si>
  <si>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</si>
  <si>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</si>
  <si>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</si>
  <si>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</si>
  <si>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</si>
  <si>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</si>
  <si>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</si>
  <si>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</si>
  <si>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</si>
  <si>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</si>
  <si>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</si>
  <si>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</si>
  <si>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</si>
  <si>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</si>
  <si>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</si>
  <si>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</si>
  <si>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</si>
  <si>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</si>
  <si>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</si>
  <si>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</si>
  <si>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</si>
  <si>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</si>
  <si>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</si>
  <si>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</si>
  <si>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</si>
  <si>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</si>
  <si>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</si>
  <si>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</si>
  <si>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</si>
  <si>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</si>
  <si>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</si>
  <si>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</si>
  <si>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</si>
  <si>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</si>
  <si>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</si>
  <si>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</si>
  <si>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</si>
  <si>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</si>
  <si>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</si>
  <si>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</si>
  <si>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</si>
  <si>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</si>
  <si>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</si>
  <si>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</si>
  <si>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</si>
  <si>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</si>
  <si>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</si>
  <si>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</si>
  <si>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</si>
  <si>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</si>
  <si>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</si>
  <si>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</si>
  <si>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</si>
  <si>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</si>
  <si>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</si>
  <si>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</si>
  <si>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</si>
  <si>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</si>
  <si>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</si>
  <si>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</si>
  <si>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</si>
  <si>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</si>
  <si>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</si>
  <si>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</si>
  <si>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</si>
  <si>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</si>
  <si>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</si>
  <si>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</si>
  <si>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</si>
  <si>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</si>
  <si>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</si>
  <si>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</si>
  <si>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</si>
  <si>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</si>
  <si>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</si>
  <si>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</si>
  <si>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</si>
  <si>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</si>
  <si>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</si>
  <si>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</si>
  <si>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</si>
  <si>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</si>
  <si>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</si>
  <si>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</si>
  <si>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</si>
  <si>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</si>
  <si>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</si>
  <si>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</si>
  <si>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</si>
  <si>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</si>
  <si>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</si>
  <si>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</si>
  <si>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</si>
  <si>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</si>
  <si>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</si>
  <si>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</si>
  <si>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</si>
  <si>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</si>
  <si>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</si>
  <si>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</si>
  <si>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</si>
  <si>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</si>
  <si>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</si>
  <si>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</si>
  <si>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</si>
  <si>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</si>
  <si>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</si>
  <si>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</si>
  <si>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</si>
  <si>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</si>
  <si>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</si>
  <si>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</si>
  <si>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</si>
  <si>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</si>
  <si>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</si>
  <si>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</si>
  <si>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</si>
  <si>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</si>
  <si>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</si>
  <si>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港湾・空港関連施設整備費</t>
    <phoneticPr fontId="5"/>
  </si>
  <si>
    <t>国土技術政策総合研究所（横須賀）</t>
    <phoneticPr fontId="5"/>
  </si>
  <si>
    <t>企画調整課</t>
    <rPh sb="0" eb="2">
      <t>キカク</t>
    </rPh>
    <rPh sb="2" eb="5">
      <t>チョウセイカ</t>
    </rPh>
    <phoneticPr fontId="5"/>
  </si>
  <si>
    <t>○</t>
  </si>
  <si>
    <t>－</t>
    <phoneticPr fontId="5"/>
  </si>
  <si>
    <t>　国土交通省が所管する国土技術政策の企画立案と密接に関係のある総合的な調査、研究開発に必要となる研究施設の適正な維持管理（執務環境を含む）のための改修を図る。</t>
    <phoneticPr fontId="5"/>
  </si>
  <si>
    <t>-</t>
    <phoneticPr fontId="5"/>
  </si>
  <si>
    <t>-</t>
    <phoneticPr fontId="5"/>
  </si>
  <si>
    <t>施設整備費</t>
    <rPh sb="0" eb="2">
      <t>シセツ</t>
    </rPh>
    <rPh sb="2" eb="5">
      <t>セイビヒ</t>
    </rPh>
    <phoneticPr fontId="5"/>
  </si>
  <si>
    <t>-</t>
    <phoneticPr fontId="5"/>
  </si>
  <si>
    <t>多種多様な施設・設備の機能維持及び機能回復</t>
  </si>
  <si>
    <t>改修施設・設備数</t>
  </si>
  <si>
    <t>式</t>
    <rPh sb="0" eb="1">
      <t>シキ</t>
    </rPh>
    <phoneticPr fontId="5"/>
  </si>
  <si>
    <t>-</t>
    <phoneticPr fontId="5"/>
  </si>
  <si>
    <t>営繕計画書</t>
    <rPh sb="0" eb="2">
      <t>エイゼン</t>
    </rPh>
    <rPh sb="2" eb="5">
      <t>ケイカクショ</t>
    </rPh>
    <phoneticPr fontId="5"/>
  </si>
  <si>
    <t>改修内容</t>
    <rPh sb="0" eb="2">
      <t>カイシュウ</t>
    </rPh>
    <rPh sb="2" eb="4">
      <t>ナイヨウ</t>
    </rPh>
    <phoneticPr fontId="5"/>
  </si>
  <si>
    <t>-</t>
    <phoneticPr fontId="5"/>
  </si>
  <si>
    <t>執行額／改修内容　　　　　　　　　　　　　　</t>
    <rPh sb="0" eb="2">
      <t>シッコウ</t>
    </rPh>
    <rPh sb="2" eb="3">
      <t>ガク</t>
    </rPh>
    <rPh sb="4" eb="6">
      <t>カイシュウ</t>
    </rPh>
    <rPh sb="6" eb="8">
      <t>ナイヨウ</t>
    </rPh>
    <phoneticPr fontId="5"/>
  </si>
  <si>
    <t>百万円/式</t>
    <rPh sb="0" eb="2">
      <t>ヒャクマン</t>
    </rPh>
    <rPh sb="2" eb="3">
      <t>エン</t>
    </rPh>
    <rPh sb="4" eb="5">
      <t>シキ</t>
    </rPh>
    <phoneticPr fontId="5"/>
  </si>
  <si>
    <t>百万円</t>
    <rPh sb="0" eb="2">
      <t>ヒャクマン</t>
    </rPh>
    <rPh sb="2" eb="3">
      <t>エン</t>
    </rPh>
    <phoneticPr fontId="5"/>
  </si>
  <si>
    <t>138/1</t>
    <phoneticPr fontId="5"/>
  </si>
  <si>
    <t>4/1</t>
    <phoneticPr fontId="5"/>
  </si>
  <si>
    <t>3/1</t>
    <phoneticPr fontId="5"/>
  </si>
  <si>
    <t>‐</t>
  </si>
  <si>
    <t>無</t>
  </si>
  <si>
    <t>・類似事業はない</t>
  </si>
  <si>
    <t>・狭隘な場所で施工する別々の工事を１つの工事に纏めて効率化及び事業の実現性に向け調整を行われている。
・国が実施すべき事業であり、且つ、競争性を確保した発注となっているが、不落に関しては、改善策が必要となる。</t>
  </si>
  <si>
    <t>・施設整備の実施にあたっては、実施上の効率性等を踏まえた上で、国総研での実施または支出委任での実施について判断していく。</t>
  </si>
  <si>
    <t>417</t>
    <phoneticPr fontId="5"/>
  </si>
  <si>
    <t>448</t>
    <phoneticPr fontId="5"/>
  </si>
  <si>
    <t>486</t>
    <phoneticPr fontId="5"/>
  </si>
  <si>
    <t>466</t>
    <phoneticPr fontId="5"/>
  </si>
  <si>
    <t>479</t>
    <phoneticPr fontId="5"/>
  </si>
  <si>
    <t>491</t>
    <phoneticPr fontId="5"/>
  </si>
  <si>
    <t>483</t>
    <phoneticPr fontId="5"/>
  </si>
  <si>
    <t>本庁舎改修</t>
    <rPh sb="0" eb="3">
      <t>ホンチョウシャ</t>
    </rPh>
    <rPh sb="3" eb="5">
      <t>カイシュウ</t>
    </rPh>
    <phoneticPr fontId="5"/>
  </si>
  <si>
    <t>庁舎空調設備改修</t>
    <rPh sb="0" eb="2">
      <t>チョウシャ</t>
    </rPh>
    <rPh sb="2" eb="4">
      <t>クウチョウ</t>
    </rPh>
    <rPh sb="4" eb="6">
      <t>セツビ</t>
    </rPh>
    <rPh sb="6" eb="8">
      <t>カイシュウ</t>
    </rPh>
    <phoneticPr fontId="5"/>
  </si>
  <si>
    <t>消火栓交換</t>
    <rPh sb="0" eb="3">
      <t>ショウカセン</t>
    </rPh>
    <rPh sb="3" eb="5">
      <t>コウカン</t>
    </rPh>
    <phoneticPr fontId="5"/>
  </si>
  <si>
    <t>（株）ベルテクニカルサービス</t>
    <rPh sb="0" eb="3">
      <t>カブ</t>
    </rPh>
    <phoneticPr fontId="5"/>
  </si>
  <si>
    <t>国土交通省</t>
  </si>
  <si>
    <t>課長　柴田　裕基</t>
    <rPh sb="0" eb="2">
      <t>カチョウ</t>
    </rPh>
    <rPh sb="3" eb="5">
      <t>シバタ</t>
    </rPh>
    <rPh sb="6" eb="7">
      <t>ユウ</t>
    </rPh>
    <rPh sb="7" eb="8">
      <t>モトイ</t>
    </rPh>
    <phoneticPr fontId="5"/>
  </si>
  <si>
    <t>国が自ら使用する施設の改修であることから、国が実施すべき事業である。</t>
    <phoneticPr fontId="5"/>
  </si>
  <si>
    <t>国が自ら使用する施設の改修であることから、国が実施すべき事業である。</t>
    <phoneticPr fontId="5"/>
  </si>
  <si>
    <t>複数の者から見積もりを取り、妥当なコストで契約している。</t>
    <rPh sb="0" eb="2">
      <t>フクスウ</t>
    </rPh>
    <rPh sb="3" eb="4">
      <t>シャ</t>
    </rPh>
    <rPh sb="6" eb="8">
      <t>ミツ</t>
    </rPh>
    <rPh sb="11" eb="12">
      <t>ト</t>
    </rPh>
    <rPh sb="14" eb="16">
      <t>ダトウ</t>
    </rPh>
    <rPh sb="21" eb="23">
      <t>ケイヤク</t>
    </rPh>
    <phoneticPr fontId="5"/>
  </si>
  <si>
    <t>緊急性を考慮し、計画的な機能回復に充てられている。</t>
    <phoneticPr fontId="5"/>
  </si>
  <si>
    <t>計画的な機能回復がなされている。</t>
    <phoneticPr fontId="5"/>
  </si>
  <si>
    <t>所要の機能回復がなされている。</t>
    <phoneticPr fontId="5"/>
  </si>
  <si>
    <t>エムエフ建設（株）</t>
    <rPh sb="4" eb="6">
      <t>ケンセツ</t>
    </rPh>
    <rPh sb="6" eb="9">
      <t>カブ</t>
    </rPh>
    <phoneticPr fontId="5"/>
  </si>
  <si>
    <t>62/1</t>
    <phoneticPr fontId="5"/>
  </si>
  <si>
    <t>国交</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</si>
</sst>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10</xdr:col>
      <xdr:colOff>162883</xdr:colOff>
      <xdr:row>749</xdr:row>
      <xdr:rowOff>41624</xdr:rowOff>
    </xdr:from>
    <xdr:ext cx="1736373" cy="642484"/>
    <xdr:sp macro="" textlink="">
      <xdr:nvSpPr>
        <xdr:cNvPr id="2" name="正方形/長方形 1"/>
        <xdr:cNvSpPr/>
      </xdr:nvSpPr>
      <xdr:spPr>
        <a:xfrm>
          <a:off x="2163133" y="32855249"/>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19</xdr:col>
      <xdr:colOff>85610</xdr:colOff>
      <xdr:row>750</xdr:row>
      <xdr:rowOff>30584</xdr:rowOff>
    </xdr:from>
    <xdr:to>
      <xdr:col>23</xdr:col>
      <xdr:colOff>191938</xdr:colOff>
      <xdr:row>750</xdr:row>
      <xdr:rowOff>30584</xdr:rowOff>
    </xdr:to>
    <xdr:cxnSp macro="">
      <xdr:nvCxnSpPr>
        <xdr:cNvPr id="3" name="直線矢印コネクタ 2"/>
        <xdr:cNvCxnSpPr/>
      </xdr:nvCxnSpPr>
      <xdr:spPr>
        <a:xfrm flipV="1">
          <a:off x="3886085" y="33196634"/>
          <a:ext cx="90642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19032</xdr:colOff>
      <xdr:row>748</xdr:row>
      <xdr:rowOff>102974</xdr:rowOff>
    </xdr:from>
    <xdr:ext cx="1128514" cy="183384"/>
    <xdr:sp macro="" textlink="">
      <xdr:nvSpPr>
        <xdr:cNvPr id="4" name="テキスト ボックス 3"/>
        <xdr:cNvSpPr txBox="1"/>
      </xdr:nvSpPr>
      <xdr:spPr>
        <a:xfrm>
          <a:off x="5734032" y="34869224"/>
          <a:ext cx="1128514"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24</xdr:col>
      <xdr:colOff>128441</xdr:colOff>
      <xdr:row>749</xdr:row>
      <xdr:rowOff>55240</xdr:rowOff>
    </xdr:from>
    <xdr:to>
      <xdr:col>36</xdr:col>
      <xdr:colOff>59951</xdr:colOff>
      <xdr:row>751</xdr:row>
      <xdr:rowOff>7070</xdr:rowOff>
    </xdr:to>
    <xdr:sp macro="" textlink="">
      <xdr:nvSpPr>
        <xdr:cNvPr id="5" name="正方形/長方形 4"/>
        <xdr:cNvSpPr/>
      </xdr:nvSpPr>
      <xdr:spPr>
        <a:xfrm>
          <a:off x="4929041" y="32868865"/>
          <a:ext cx="2331810" cy="6566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　民間会社（２社）</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10</xdr:col>
      <xdr:colOff>115845</xdr:colOff>
      <xdr:row>751</xdr:row>
      <xdr:rowOff>128975</xdr:rowOff>
    </xdr:from>
    <xdr:to>
      <xdr:col>18</xdr:col>
      <xdr:colOff>159484</xdr:colOff>
      <xdr:row>753</xdr:row>
      <xdr:rowOff>258180</xdr:rowOff>
    </xdr:to>
    <xdr:sp macro="" textlink="">
      <xdr:nvSpPr>
        <xdr:cNvPr id="6" name="大かっこ 5"/>
        <xdr:cNvSpPr/>
      </xdr:nvSpPr>
      <xdr:spPr>
        <a:xfrm>
          <a:off x="2116095" y="33647450"/>
          <a:ext cx="1643839" cy="83405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調査業務の発注</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関係官庁との調整</a:t>
          </a:r>
        </a:p>
      </xdr:txBody>
    </xdr:sp>
    <xdr:clientData/>
  </xdr:twoCellAnchor>
  <xdr:twoCellAnchor>
    <xdr:from>
      <xdr:col>24</xdr:col>
      <xdr:colOff>74814</xdr:colOff>
      <xdr:row>751</xdr:row>
      <xdr:rowOff>128974</xdr:rowOff>
    </xdr:from>
    <xdr:to>
      <xdr:col>36</xdr:col>
      <xdr:colOff>192021</xdr:colOff>
      <xdr:row>753</xdr:row>
      <xdr:rowOff>316609</xdr:rowOff>
    </xdr:to>
    <xdr:sp macro="" textlink="">
      <xdr:nvSpPr>
        <xdr:cNvPr id="7" name="大かっこ 6"/>
        <xdr:cNvSpPr/>
      </xdr:nvSpPr>
      <xdr:spPr>
        <a:xfrm>
          <a:off x="4875414" y="33647449"/>
          <a:ext cx="2517507" cy="89248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エアコン改修</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消火栓交換</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36" zoomScale="70" zoomScaleNormal="75" zoomScaleSheetLayoutView="70" zoomScalePageLayoutView="85" workbookViewId="0">
      <selection activeCell="BJ755" sqref="BJ7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326</v>
      </c>
      <c r="AJ2" s="926" t="s">
        <v>681</v>
      </c>
      <c r="AK2" s="926"/>
      <c r="AL2" s="926"/>
      <c r="AM2" s="926"/>
      <c r="AN2" s="83" t="s">
        <v>326</v>
      </c>
      <c r="AO2" s="926">
        <v>20</v>
      </c>
      <c r="AP2" s="926"/>
      <c r="AQ2" s="926"/>
      <c r="AR2" s="84" t="s">
        <v>631</v>
      </c>
      <c r="AS2" s="933">
        <v>578</v>
      </c>
      <c r="AT2" s="933"/>
      <c r="AU2" s="933"/>
      <c r="AV2" s="83" t="str">
        <f>IF(AW2="","","-")</f>
        <v/>
      </c>
      <c r="AW2" s="892"/>
      <c r="AX2" s="892"/>
    </row>
    <row r="3" spans="1:50" ht="21" customHeight="1" thickBot="1" x14ac:dyDescent="0.2">
      <c r="A3" s="848" t="s">
        <v>624</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671</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632</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633</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360</v>
      </c>
      <c r="H5" s="821"/>
      <c r="I5" s="821"/>
      <c r="J5" s="821"/>
      <c r="K5" s="821"/>
      <c r="L5" s="821"/>
      <c r="M5" s="822" t="s">
        <v>65</v>
      </c>
      <c r="N5" s="823"/>
      <c r="O5" s="823"/>
      <c r="P5" s="823"/>
      <c r="Q5" s="823"/>
      <c r="R5" s="824"/>
      <c r="S5" s="825" t="s">
        <v>69</v>
      </c>
      <c r="T5" s="821"/>
      <c r="U5" s="821"/>
      <c r="V5" s="821"/>
      <c r="W5" s="821"/>
      <c r="X5" s="826"/>
      <c r="Y5" s="682" t="s">
        <v>3</v>
      </c>
      <c r="Z5" s="528"/>
      <c r="AA5" s="528"/>
      <c r="AB5" s="528"/>
      <c r="AC5" s="528"/>
      <c r="AD5" s="529"/>
      <c r="AE5" s="683" t="s">
        <v>634</v>
      </c>
      <c r="AF5" s="683"/>
      <c r="AG5" s="683"/>
      <c r="AH5" s="683"/>
      <c r="AI5" s="683"/>
      <c r="AJ5" s="683"/>
      <c r="AK5" s="683"/>
      <c r="AL5" s="683"/>
      <c r="AM5" s="683"/>
      <c r="AN5" s="683"/>
      <c r="AO5" s="683"/>
      <c r="AP5" s="684"/>
      <c r="AQ5" s="685" t="s">
        <v>672</v>
      </c>
      <c r="AR5" s="686"/>
      <c r="AS5" s="686"/>
      <c r="AT5" s="686"/>
      <c r="AU5" s="686"/>
      <c r="AV5" s="686"/>
      <c r="AW5" s="686"/>
      <c r="AX5" s="687"/>
    </row>
    <row r="6" spans="1:50" ht="39" customHeight="1" x14ac:dyDescent="0.15">
      <c r="A6" s="690" t="s">
        <v>4</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636</v>
      </c>
      <c r="H7" s="484"/>
      <c r="I7" s="484"/>
      <c r="J7" s="484"/>
      <c r="K7" s="484"/>
      <c r="L7" s="484"/>
      <c r="M7" s="484"/>
      <c r="N7" s="484"/>
      <c r="O7" s="484"/>
      <c r="P7" s="484"/>
      <c r="Q7" s="484"/>
      <c r="R7" s="484"/>
      <c r="S7" s="484"/>
      <c r="T7" s="484"/>
      <c r="U7" s="484"/>
      <c r="V7" s="484"/>
      <c r="W7" s="484"/>
      <c r="X7" s="485"/>
      <c r="Y7" s="904" t="s">
        <v>309</v>
      </c>
      <c r="Z7" s="425"/>
      <c r="AA7" s="425"/>
      <c r="AB7" s="425"/>
      <c r="AC7" s="425"/>
      <c r="AD7" s="905"/>
      <c r="AE7" s="893" t="s">
        <v>636</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208</v>
      </c>
      <c r="B8" s="481"/>
      <c r="C8" s="481"/>
      <c r="D8" s="481"/>
      <c r="E8" s="481"/>
      <c r="F8" s="482"/>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文教及び科学振興</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637</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6" t="s">
        <v>24</v>
      </c>
      <c r="B12" s="947"/>
      <c r="C12" s="947"/>
      <c r="D12" s="947"/>
      <c r="E12" s="947"/>
      <c r="F12" s="948"/>
      <c r="G12" s="744"/>
      <c r="H12" s="745"/>
      <c r="I12" s="745"/>
      <c r="J12" s="745"/>
      <c r="K12" s="745"/>
      <c r="L12" s="745"/>
      <c r="M12" s="745"/>
      <c r="N12" s="745"/>
      <c r="O12" s="745"/>
      <c r="P12" s="432" t="s">
        <v>310</v>
      </c>
      <c r="Q12" s="427"/>
      <c r="R12" s="427"/>
      <c r="S12" s="427"/>
      <c r="T12" s="427"/>
      <c r="U12" s="427"/>
      <c r="V12" s="428"/>
      <c r="W12" s="432" t="s">
        <v>332</v>
      </c>
      <c r="X12" s="427"/>
      <c r="Y12" s="427"/>
      <c r="Z12" s="427"/>
      <c r="AA12" s="427"/>
      <c r="AB12" s="427"/>
      <c r="AC12" s="428"/>
      <c r="AD12" s="432" t="s">
        <v>621</v>
      </c>
      <c r="AE12" s="427"/>
      <c r="AF12" s="427"/>
      <c r="AG12" s="427"/>
      <c r="AH12" s="427"/>
      <c r="AI12" s="427"/>
      <c r="AJ12" s="428"/>
      <c r="AK12" s="432" t="s">
        <v>625</v>
      </c>
      <c r="AL12" s="427"/>
      <c r="AM12" s="427"/>
      <c r="AN12" s="427"/>
      <c r="AO12" s="427"/>
      <c r="AP12" s="427"/>
      <c r="AQ12" s="428"/>
      <c r="AR12" s="432" t="s">
        <v>626</v>
      </c>
      <c r="AS12" s="427"/>
      <c r="AT12" s="427"/>
      <c r="AU12" s="427"/>
      <c r="AV12" s="427"/>
      <c r="AW12" s="42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4</v>
      </c>
      <c r="Q13" s="642"/>
      <c r="R13" s="642"/>
      <c r="S13" s="642"/>
      <c r="T13" s="642"/>
      <c r="U13" s="642"/>
      <c r="V13" s="643"/>
      <c r="W13" s="641">
        <v>4</v>
      </c>
      <c r="X13" s="642"/>
      <c r="Y13" s="642"/>
      <c r="Z13" s="642"/>
      <c r="AA13" s="642"/>
      <c r="AB13" s="642"/>
      <c r="AC13" s="643"/>
      <c r="AD13" s="641">
        <v>3</v>
      </c>
      <c r="AE13" s="642"/>
      <c r="AF13" s="642"/>
      <c r="AG13" s="642"/>
      <c r="AH13" s="642"/>
      <c r="AI13" s="642"/>
      <c r="AJ13" s="643"/>
      <c r="AK13" s="641">
        <v>3</v>
      </c>
      <c r="AL13" s="642"/>
      <c r="AM13" s="642"/>
      <c r="AN13" s="642"/>
      <c r="AO13" s="642"/>
      <c r="AP13" s="642"/>
      <c r="AQ13" s="643"/>
      <c r="AR13" s="901"/>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v>134</v>
      </c>
      <c r="Q14" s="642"/>
      <c r="R14" s="642"/>
      <c r="S14" s="642"/>
      <c r="T14" s="642"/>
      <c r="U14" s="642"/>
      <c r="V14" s="643"/>
      <c r="W14" s="641" t="s">
        <v>638</v>
      </c>
      <c r="X14" s="642"/>
      <c r="Y14" s="642"/>
      <c r="Z14" s="642"/>
      <c r="AA14" s="642"/>
      <c r="AB14" s="642"/>
      <c r="AC14" s="643"/>
      <c r="AD14" s="641">
        <v>59</v>
      </c>
      <c r="AE14" s="642"/>
      <c r="AF14" s="642"/>
      <c r="AG14" s="642"/>
      <c r="AH14" s="642"/>
      <c r="AI14" s="642"/>
      <c r="AJ14" s="643"/>
      <c r="AK14" s="641" t="s">
        <v>638</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638</v>
      </c>
      <c r="Q15" s="642"/>
      <c r="R15" s="642"/>
      <c r="S15" s="642"/>
      <c r="T15" s="642"/>
      <c r="U15" s="642"/>
      <c r="V15" s="643"/>
      <c r="W15" s="641">
        <v>134</v>
      </c>
      <c r="X15" s="642"/>
      <c r="Y15" s="642"/>
      <c r="Z15" s="642"/>
      <c r="AA15" s="642"/>
      <c r="AB15" s="642"/>
      <c r="AC15" s="643"/>
      <c r="AD15" s="641" t="s">
        <v>638</v>
      </c>
      <c r="AE15" s="642"/>
      <c r="AF15" s="642"/>
      <c r="AG15" s="642"/>
      <c r="AH15" s="642"/>
      <c r="AI15" s="642"/>
      <c r="AJ15" s="643"/>
      <c r="AK15" s="641">
        <v>59</v>
      </c>
      <c r="AL15" s="642"/>
      <c r="AM15" s="642"/>
      <c r="AN15" s="642"/>
      <c r="AO15" s="642"/>
      <c r="AP15" s="642"/>
      <c r="AQ15" s="643"/>
      <c r="AR15" s="641" t="s">
        <v>638</v>
      </c>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v>-134</v>
      </c>
      <c r="Q16" s="642"/>
      <c r="R16" s="642"/>
      <c r="S16" s="642"/>
      <c r="T16" s="642"/>
      <c r="U16" s="642"/>
      <c r="V16" s="643"/>
      <c r="W16" s="641" t="s">
        <v>638</v>
      </c>
      <c r="X16" s="642"/>
      <c r="Y16" s="642"/>
      <c r="Z16" s="642"/>
      <c r="AA16" s="642"/>
      <c r="AB16" s="642"/>
      <c r="AC16" s="643"/>
      <c r="AD16" s="641">
        <v>-59</v>
      </c>
      <c r="AE16" s="642"/>
      <c r="AF16" s="642"/>
      <c r="AG16" s="642"/>
      <c r="AH16" s="642"/>
      <c r="AI16" s="642"/>
      <c r="AJ16" s="643"/>
      <c r="AK16" s="641" t="s">
        <v>638</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638</v>
      </c>
      <c r="Q17" s="642"/>
      <c r="R17" s="642"/>
      <c r="S17" s="642"/>
      <c r="T17" s="642"/>
      <c r="U17" s="642"/>
      <c r="V17" s="643"/>
      <c r="W17" s="641" t="s">
        <v>639</v>
      </c>
      <c r="X17" s="642"/>
      <c r="Y17" s="642"/>
      <c r="Z17" s="642"/>
      <c r="AA17" s="642"/>
      <c r="AB17" s="642"/>
      <c r="AC17" s="643"/>
      <c r="AD17" s="641" t="s">
        <v>638</v>
      </c>
      <c r="AE17" s="642"/>
      <c r="AF17" s="642"/>
      <c r="AG17" s="642"/>
      <c r="AH17" s="642"/>
      <c r="AI17" s="642"/>
      <c r="AJ17" s="643"/>
      <c r="AK17" s="641" t="s">
        <v>638</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4</v>
      </c>
      <c r="Q18" s="860"/>
      <c r="R18" s="860"/>
      <c r="S18" s="860"/>
      <c r="T18" s="860"/>
      <c r="U18" s="860"/>
      <c r="V18" s="861"/>
      <c r="W18" s="859">
        <f>SUM(W13:AC17)</f>
        <v>138</v>
      </c>
      <c r="X18" s="860"/>
      <c r="Y18" s="860"/>
      <c r="Z18" s="860"/>
      <c r="AA18" s="860"/>
      <c r="AB18" s="860"/>
      <c r="AC18" s="861"/>
      <c r="AD18" s="859">
        <f>SUM(AD13:AJ17)</f>
        <v>3</v>
      </c>
      <c r="AE18" s="860"/>
      <c r="AF18" s="860"/>
      <c r="AG18" s="860"/>
      <c r="AH18" s="860"/>
      <c r="AI18" s="860"/>
      <c r="AJ18" s="861"/>
      <c r="AK18" s="859">
        <f>SUM(AK13:AQ17)</f>
        <v>62</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4</v>
      </c>
      <c r="Q19" s="642"/>
      <c r="R19" s="642"/>
      <c r="S19" s="642"/>
      <c r="T19" s="642"/>
      <c r="U19" s="642"/>
      <c r="V19" s="643"/>
      <c r="W19" s="641">
        <v>138</v>
      </c>
      <c r="X19" s="642"/>
      <c r="Y19" s="642"/>
      <c r="Z19" s="642"/>
      <c r="AA19" s="642"/>
      <c r="AB19" s="642"/>
      <c r="AC19" s="643"/>
      <c r="AD19" s="641">
        <v>3</v>
      </c>
      <c r="AE19" s="642"/>
      <c r="AF19" s="642"/>
      <c r="AG19" s="642"/>
      <c r="AH19" s="642"/>
      <c r="AI19" s="642"/>
      <c r="AJ19" s="643"/>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30"/>
      <c r="B21" s="831"/>
      <c r="C21" s="831"/>
      <c r="D21" s="831"/>
      <c r="E21" s="831"/>
      <c r="F21" s="949"/>
      <c r="G21" s="299" t="s">
        <v>274</v>
      </c>
      <c r="H21" s="300"/>
      <c r="I21" s="300"/>
      <c r="J21" s="300"/>
      <c r="K21" s="300"/>
      <c r="L21" s="300"/>
      <c r="M21" s="300"/>
      <c r="N21" s="300"/>
      <c r="O21" s="300"/>
      <c r="P21" s="301">
        <f>IF(P19=0, "-", SUM(P19)/SUM(P13,P14))</f>
        <v>2.8985507246376812E-2</v>
      </c>
      <c r="Q21" s="301"/>
      <c r="R21" s="301"/>
      <c r="S21" s="301"/>
      <c r="T21" s="301"/>
      <c r="U21" s="301"/>
      <c r="V21" s="301"/>
      <c r="W21" s="301">
        <f t="shared" ref="W21" si="2">IF(W19=0, "-", SUM(W19)/SUM(W13,W14))</f>
        <v>34.5</v>
      </c>
      <c r="X21" s="301"/>
      <c r="Y21" s="301"/>
      <c r="Z21" s="301"/>
      <c r="AA21" s="301"/>
      <c r="AB21" s="301"/>
      <c r="AC21" s="301"/>
      <c r="AD21" s="301">
        <f t="shared" ref="AD21" si="3">IF(AD19=0, "-", SUM(AD19)/SUM(AD13,AD14))</f>
        <v>4.8387096774193547E-2</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55" t="s">
        <v>629</v>
      </c>
      <c r="B22" s="956"/>
      <c r="C22" s="956"/>
      <c r="D22" s="956"/>
      <c r="E22" s="956"/>
      <c r="F22" s="957"/>
      <c r="G22" s="951" t="s">
        <v>254</v>
      </c>
      <c r="H22" s="207"/>
      <c r="I22" s="207"/>
      <c r="J22" s="207"/>
      <c r="K22" s="207"/>
      <c r="L22" s="207"/>
      <c r="M22" s="207"/>
      <c r="N22" s="207"/>
      <c r="O22" s="208"/>
      <c r="P22" s="915" t="s">
        <v>627</v>
      </c>
      <c r="Q22" s="207"/>
      <c r="R22" s="207"/>
      <c r="S22" s="207"/>
      <c r="T22" s="207"/>
      <c r="U22" s="207"/>
      <c r="V22" s="208"/>
      <c r="W22" s="915" t="s">
        <v>628</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25.5" customHeight="1" x14ac:dyDescent="0.15">
      <c r="A23" s="958"/>
      <c r="B23" s="959"/>
      <c r="C23" s="959"/>
      <c r="D23" s="959"/>
      <c r="E23" s="959"/>
      <c r="F23" s="960"/>
      <c r="G23" s="952" t="s">
        <v>640</v>
      </c>
      <c r="H23" s="953"/>
      <c r="I23" s="953"/>
      <c r="J23" s="953"/>
      <c r="K23" s="953"/>
      <c r="L23" s="953"/>
      <c r="M23" s="953"/>
      <c r="N23" s="953"/>
      <c r="O23" s="954"/>
      <c r="P23" s="901">
        <v>3</v>
      </c>
      <c r="Q23" s="902"/>
      <c r="R23" s="902"/>
      <c r="S23" s="902"/>
      <c r="T23" s="902"/>
      <c r="U23" s="902"/>
      <c r="V23" s="916"/>
      <c r="W23" s="901"/>
      <c r="X23" s="902"/>
      <c r="Y23" s="902"/>
      <c r="Z23" s="902"/>
      <c r="AA23" s="902"/>
      <c r="AB23" s="902"/>
      <c r="AC23" s="916"/>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17" t="s">
        <v>638</v>
      </c>
      <c r="H24" s="918"/>
      <c r="I24" s="918"/>
      <c r="J24" s="918"/>
      <c r="K24" s="918"/>
      <c r="L24" s="918"/>
      <c r="M24" s="918"/>
      <c r="N24" s="918"/>
      <c r="O24" s="919"/>
      <c r="P24" s="641" t="s">
        <v>638</v>
      </c>
      <c r="Q24" s="642"/>
      <c r="R24" s="642"/>
      <c r="S24" s="642"/>
      <c r="T24" s="642"/>
      <c r="U24" s="642"/>
      <c r="V24" s="643"/>
      <c r="W24" s="641" t="s">
        <v>638</v>
      </c>
      <c r="X24" s="642"/>
      <c r="Y24" s="642"/>
      <c r="Z24" s="642"/>
      <c r="AA24" s="642"/>
      <c r="AB24" s="642"/>
      <c r="AC24" s="643"/>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17" t="s">
        <v>638</v>
      </c>
      <c r="H25" s="918"/>
      <c r="I25" s="918"/>
      <c r="J25" s="918"/>
      <c r="K25" s="918"/>
      <c r="L25" s="918"/>
      <c r="M25" s="918"/>
      <c r="N25" s="918"/>
      <c r="O25" s="919"/>
      <c r="P25" s="641" t="s">
        <v>638</v>
      </c>
      <c r="Q25" s="642"/>
      <c r="R25" s="642"/>
      <c r="S25" s="642"/>
      <c r="T25" s="642"/>
      <c r="U25" s="642"/>
      <c r="V25" s="643"/>
      <c r="W25" s="641" t="s">
        <v>638</v>
      </c>
      <c r="X25" s="642"/>
      <c r="Y25" s="642"/>
      <c r="Z25" s="642"/>
      <c r="AA25" s="642"/>
      <c r="AB25" s="642"/>
      <c r="AC25" s="643"/>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17" t="s">
        <v>641</v>
      </c>
      <c r="H26" s="918"/>
      <c r="I26" s="918"/>
      <c r="J26" s="918"/>
      <c r="K26" s="918"/>
      <c r="L26" s="918"/>
      <c r="M26" s="918"/>
      <c r="N26" s="918"/>
      <c r="O26" s="919"/>
      <c r="P26" s="641" t="s">
        <v>638</v>
      </c>
      <c r="Q26" s="642"/>
      <c r="R26" s="642"/>
      <c r="S26" s="642"/>
      <c r="T26" s="642"/>
      <c r="U26" s="642"/>
      <c r="V26" s="643"/>
      <c r="W26" s="641" t="s">
        <v>638</v>
      </c>
      <c r="X26" s="642"/>
      <c r="Y26" s="642"/>
      <c r="Z26" s="642"/>
      <c r="AA26" s="642"/>
      <c r="AB26" s="642"/>
      <c r="AC26" s="643"/>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17" t="s">
        <v>638</v>
      </c>
      <c r="H27" s="918"/>
      <c r="I27" s="918"/>
      <c r="J27" s="918"/>
      <c r="K27" s="918"/>
      <c r="L27" s="918"/>
      <c r="M27" s="918"/>
      <c r="N27" s="918"/>
      <c r="O27" s="919"/>
      <c r="P27" s="641" t="s">
        <v>638</v>
      </c>
      <c r="Q27" s="642"/>
      <c r="R27" s="642"/>
      <c r="S27" s="642"/>
      <c r="T27" s="642"/>
      <c r="U27" s="642"/>
      <c r="V27" s="643"/>
      <c r="W27" s="641" t="s">
        <v>638</v>
      </c>
      <c r="X27" s="642"/>
      <c r="Y27" s="642"/>
      <c r="Z27" s="642"/>
      <c r="AA27" s="642"/>
      <c r="AB27" s="642"/>
      <c r="AC27" s="643"/>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customHeight="1" x14ac:dyDescent="0.15">
      <c r="A28" s="958"/>
      <c r="B28" s="959"/>
      <c r="C28" s="959"/>
      <c r="D28" s="959"/>
      <c r="E28" s="959"/>
      <c r="F28" s="960"/>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3" t="s">
        <v>255</v>
      </c>
      <c r="H29" s="924"/>
      <c r="I29" s="924"/>
      <c r="J29" s="924"/>
      <c r="K29" s="924"/>
      <c r="L29" s="924"/>
      <c r="M29" s="924"/>
      <c r="N29" s="924"/>
      <c r="O29" s="925"/>
      <c r="P29" s="641">
        <f>AK13</f>
        <v>3</v>
      </c>
      <c r="Q29" s="642"/>
      <c r="R29" s="642"/>
      <c r="S29" s="642"/>
      <c r="T29" s="642"/>
      <c r="U29" s="642"/>
      <c r="V29" s="643"/>
      <c r="W29" s="934">
        <f>AR13</f>
        <v>0</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310</v>
      </c>
      <c r="AF30" s="840"/>
      <c r="AG30" s="840"/>
      <c r="AH30" s="841"/>
      <c r="AI30" s="896" t="s">
        <v>332</v>
      </c>
      <c r="AJ30" s="896"/>
      <c r="AK30" s="896"/>
      <c r="AL30" s="839"/>
      <c r="AM30" s="896" t="s">
        <v>429</v>
      </c>
      <c r="AN30" s="896"/>
      <c r="AO30" s="896"/>
      <c r="AP30" s="839"/>
      <c r="AQ30" s="751" t="s">
        <v>184</v>
      </c>
      <c r="AR30" s="752"/>
      <c r="AS30" s="752"/>
      <c r="AT30" s="753"/>
      <c r="AU30" s="758" t="s">
        <v>133</v>
      </c>
      <c r="AV30" s="758"/>
      <c r="AW30" s="758"/>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5" t="s">
        <v>638</v>
      </c>
      <c r="AR31" s="186"/>
      <c r="AS31" s="121" t="s">
        <v>185</v>
      </c>
      <c r="AT31" s="122"/>
      <c r="AU31" s="185" t="s">
        <v>638</v>
      </c>
      <c r="AV31" s="185"/>
      <c r="AW31" s="378" t="s">
        <v>175</v>
      </c>
      <c r="AX31" s="379"/>
    </row>
    <row r="32" spans="1:50" ht="23.25" customHeight="1" x14ac:dyDescent="0.15">
      <c r="A32" s="383"/>
      <c r="B32" s="381"/>
      <c r="C32" s="381"/>
      <c r="D32" s="381"/>
      <c r="E32" s="381"/>
      <c r="F32" s="382"/>
      <c r="G32" s="549" t="s">
        <v>642</v>
      </c>
      <c r="H32" s="550"/>
      <c r="I32" s="550"/>
      <c r="J32" s="550"/>
      <c r="K32" s="550"/>
      <c r="L32" s="550"/>
      <c r="M32" s="550"/>
      <c r="N32" s="550"/>
      <c r="O32" s="551"/>
      <c r="P32" s="93" t="s">
        <v>643</v>
      </c>
      <c r="Q32" s="93"/>
      <c r="R32" s="93"/>
      <c r="S32" s="93"/>
      <c r="T32" s="93"/>
      <c r="U32" s="93"/>
      <c r="V32" s="93"/>
      <c r="W32" s="93"/>
      <c r="X32" s="94"/>
      <c r="Y32" s="456" t="s">
        <v>12</v>
      </c>
      <c r="Z32" s="516"/>
      <c r="AA32" s="517"/>
      <c r="AB32" s="446" t="s">
        <v>644</v>
      </c>
      <c r="AC32" s="446"/>
      <c r="AD32" s="446"/>
      <c r="AE32" s="203">
        <v>1</v>
      </c>
      <c r="AF32" s="204"/>
      <c r="AG32" s="204"/>
      <c r="AH32" s="204"/>
      <c r="AI32" s="203">
        <v>1</v>
      </c>
      <c r="AJ32" s="204"/>
      <c r="AK32" s="204"/>
      <c r="AL32" s="204"/>
      <c r="AM32" s="203">
        <v>1</v>
      </c>
      <c r="AN32" s="204"/>
      <c r="AO32" s="204"/>
      <c r="AP32" s="204"/>
      <c r="AQ32" s="322" t="s">
        <v>638</v>
      </c>
      <c r="AR32" s="193"/>
      <c r="AS32" s="193"/>
      <c r="AT32" s="323"/>
      <c r="AU32" s="204" t="s">
        <v>638</v>
      </c>
      <c r="AV32" s="204"/>
      <c r="AW32" s="204"/>
      <c r="AX32" s="206"/>
    </row>
    <row r="33" spans="1:51" ht="23.25"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644</v>
      </c>
      <c r="AC33" s="508"/>
      <c r="AD33" s="508"/>
      <c r="AE33" s="203">
        <v>1</v>
      </c>
      <c r="AF33" s="204"/>
      <c r="AG33" s="204"/>
      <c r="AH33" s="204"/>
      <c r="AI33" s="203">
        <v>1</v>
      </c>
      <c r="AJ33" s="204"/>
      <c r="AK33" s="204"/>
      <c r="AL33" s="204"/>
      <c r="AM33" s="203">
        <v>1</v>
      </c>
      <c r="AN33" s="204"/>
      <c r="AO33" s="204"/>
      <c r="AP33" s="204"/>
      <c r="AQ33" s="322" t="s">
        <v>645</v>
      </c>
      <c r="AR33" s="193"/>
      <c r="AS33" s="193"/>
      <c r="AT33" s="323"/>
      <c r="AU33" s="204" t="s">
        <v>641</v>
      </c>
      <c r="AV33" s="204"/>
      <c r="AW33" s="204"/>
      <c r="AX33" s="206"/>
    </row>
    <row r="34" spans="1:51" ht="23.25"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t="s">
        <v>638</v>
      </c>
      <c r="AF34" s="204"/>
      <c r="AG34" s="204"/>
      <c r="AH34" s="204"/>
      <c r="AI34" s="203" t="s">
        <v>638</v>
      </c>
      <c r="AJ34" s="204"/>
      <c r="AK34" s="204"/>
      <c r="AL34" s="204"/>
      <c r="AM34" s="203" t="s">
        <v>638</v>
      </c>
      <c r="AN34" s="204"/>
      <c r="AO34" s="204"/>
      <c r="AP34" s="204"/>
      <c r="AQ34" s="203" t="s">
        <v>638</v>
      </c>
      <c r="AR34" s="204"/>
      <c r="AS34" s="204"/>
      <c r="AT34" s="204"/>
      <c r="AU34" s="203" t="s">
        <v>638</v>
      </c>
      <c r="AV34" s="204"/>
      <c r="AW34" s="204"/>
      <c r="AX34" s="204"/>
    </row>
    <row r="35" spans="1:51" ht="23.25" customHeight="1" x14ac:dyDescent="0.15">
      <c r="A35" s="213" t="s">
        <v>300</v>
      </c>
      <c r="B35" s="214"/>
      <c r="C35" s="214"/>
      <c r="D35" s="214"/>
      <c r="E35" s="214"/>
      <c r="F35" s="215"/>
      <c r="G35" s="219" t="s">
        <v>646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0.100000000000001"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20.100000000000001" hidden="1" customHeight="1" x14ac:dyDescent="0.15">
      <c r="A37" s="754" t="s">
        <v>270</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310</v>
      </c>
      <c r="AF37" s="232"/>
      <c r="AG37" s="232"/>
      <c r="AH37" s="232"/>
      <c r="AI37" s="232" t="s">
        <v>332</v>
      </c>
      <c r="AJ37" s="232"/>
      <c r="AK37" s="232"/>
      <c r="AL37" s="232"/>
      <c r="AM37" s="232" t="s">
        <v>429</v>
      </c>
      <c r="AN37" s="232"/>
      <c r="AO37" s="232"/>
      <c r="AP37" s="232"/>
      <c r="AQ37" s="139" t="s">
        <v>184</v>
      </c>
      <c r="AR37" s="140"/>
      <c r="AS37" s="140"/>
      <c r="AT37" s="141"/>
      <c r="AU37" s="397" t="s">
        <v>133</v>
      </c>
      <c r="AV37" s="397"/>
      <c r="AW37" s="397"/>
      <c r="AX37" s="891"/>
      <c r="AY37">
        <f>COUNTA($G$39)</f>
        <v>0</v>
      </c>
    </row>
    <row r="38" spans="1:51" ht="20.100000000000001"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0.100000000000001"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2"/>
      <c r="AR39" s="193"/>
      <c r="AS39" s="193"/>
      <c r="AT39" s="323"/>
      <c r="AU39" s="204"/>
      <c r="AV39" s="204"/>
      <c r="AW39" s="204"/>
      <c r="AX39" s="206"/>
      <c r="AY39">
        <f t="shared" ref="AY39:AY43" si="4">$AY$37</f>
        <v>0</v>
      </c>
    </row>
    <row r="40" spans="1:51" ht="20.100000000000001"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2"/>
      <c r="AR40" s="193"/>
      <c r="AS40" s="193"/>
      <c r="AT40" s="323"/>
      <c r="AU40" s="204"/>
      <c r="AV40" s="204"/>
      <c r="AW40" s="204"/>
      <c r="AX40" s="206"/>
      <c r="AY40">
        <f t="shared" si="4"/>
        <v>0</v>
      </c>
    </row>
    <row r="41" spans="1:51" ht="20.100000000000001"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2"/>
      <c r="AR41" s="193"/>
      <c r="AS41" s="193"/>
      <c r="AT41" s="323"/>
      <c r="AU41" s="204"/>
      <c r="AV41" s="204"/>
      <c r="AW41" s="204"/>
      <c r="AX41" s="206"/>
      <c r="AY41">
        <f t="shared" si="4"/>
        <v>0</v>
      </c>
    </row>
    <row r="42" spans="1:51" ht="20.100000000000001"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0.100000000000001"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20.100000000000001" hidden="1" customHeight="1" x14ac:dyDescent="0.15">
      <c r="A44" s="754" t="s">
        <v>270</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310</v>
      </c>
      <c r="AF44" s="232"/>
      <c r="AG44" s="232"/>
      <c r="AH44" s="232"/>
      <c r="AI44" s="232" t="s">
        <v>332</v>
      </c>
      <c r="AJ44" s="232"/>
      <c r="AK44" s="232"/>
      <c r="AL44" s="232"/>
      <c r="AM44" s="232" t="s">
        <v>429</v>
      </c>
      <c r="AN44" s="232"/>
      <c r="AO44" s="232"/>
      <c r="AP44" s="232"/>
      <c r="AQ44" s="139" t="s">
        <v>184</v>
      </c>
      <c r="AR44" s="140"/>
      <c r="AS44" s="140"/>
      <c r="AT44" s="141"/>
      <c r="AU44" s="397" t="s">
        <v>133</v>
      </c>
      <c r="AV44" s="397"/>
      <c r="AW44" s="397"/>
      <c r="AX44" s="891"/>
      <c r="AY44">
        <f>COUNTA($G$46)</f>
        <v>0</v>
      </c>
    </row>
    <row r="45" spans="1:51" ht="20.100000000000001"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0.100000000000001"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2"/>
      <c r="AR46" s="193"/>
      <c r="AS46" s="193"/>
      <c r="AT46" s="323"/>
      <c r="AU46" s="204"/>
      <c r="AV46" s="204"/>
      <c r="AW46" s="204"/>
      <c r="AX46" s="206"/>
      <c r="AY46">
        <f t="shared" ref="AY46:AY50" si="5">$AY$44</f>
        <v>0</v>
      </c>
    </row>
    <row r="47" spans="1:51" ht="20.100000000000001"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2"/>
      <c r="AR47" s="193"/>
      <c r="AS47" s="193"/>
      <c r="AT47" s="323"/>
      <c r="AU47" s="204"/>
      <c r="AV47" s="204"/>
      <c r="AW47" s="204"/>
      <c r="AX47" s="206"/>
      <c r="AY47">
        <f t="shared" si="5"/>
        <v>0</v>
      </c>
    </row>
    <row r="48" spans="1:51" ht="20.100000000000001"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2"/>
      <c r="AR48" s="193"/>
      <c r="AS48" s="193"/>
      <c r="AT48" s="323"/>
      <c r="AU48" s="204"/>
      <c r="AV48" s="204"/>
      <c r="AW48" s="204"/>
      <c r="AX48" s="206"/>
      <c r="AY48">
        <f t="shared" si="5"/>
        <v>0</v>
      </c>
    </row>
    <row r="49" spans="1:51" ht="20.100000000000001"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0.100000000000001"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20.100000000000001"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310</v>
      </c>
      <c r="AF51" s="232"/>
      <c r="AG51" s="232"/>
      <c r="AH51" s="232"/>
      <c r="AI51" s="232" t="s">
        <v>332</v>
      </c>
      <c r="AJ51" s="232"/>
      <c r="AK51" s="232"/>
      <c r="AL51" s="232"/>
      <c r="AM51" s="232" t="s">
        <v>429</v>
      </c>
      <c r="AN51" s="232"/>
      <c r="AO51" s="232"/>
      <c r="AP51" s="232"/>
      <c r="AQ51" s="139" t="s">
        <v>184</v>
      </c>
      <c r="AR51" s="140"/>
      <c r="AS51" s="140"/>
      <c r="AT51" s="141"/>
      <c r="AU51" s="906" t="s">
        <v>133</v>
      </c>
      <c r="AV51" s="906"/>
      <c r="AW51" s="906"/>
      <c r="AX51" s="907"/>
      <c r="AY51">
        <f>COUNTA($G$53)</f>
        <v>0</v>
      </c>
    </row>
    <row r="52" spans="1:51" ht="20.100000000000001"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0.100000000000001"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2"/>
      <c r="AR53" s="193"/>
      <c r="AS53" s="193"/>
      <c r="AT53" s="323"/>
      <c r="AU53" s="204"/>
      <c r="AV53" s="204"/>
      <c r="AW53" s="204"/>
      <c r="AX53" s="206"/>
      <c r="AY53">
        <f t="shared" ref="AY53:AY57" si="6">$AY$51</f>
        <v>0</v>
      </c>
    </row>
    <row r="54" spans="1:51" ht="20.100000000000001"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2"/>
      <c r="AR54" s="193"/>
      <c r="AS54" s="193"/>
      <c r="AT54" s="323"/>
      <c r="AU54" s="204"/>
      <c r="AV54" s="204"/>
      <c r="AW54" s="204"/>
      <c r="AX54" s="206"/>
      <c r="AY54">
        <f t="shared" si="6"/>
        <v>0</v>
      </c>
    </row>
    <row r="55" spans="1:51" ht="20.100000000000001"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8" t="s">
        <v>14</v>
      </c>
      <c r="AC55" s="578"/>
      <c r="AD55" s="578"/>
      <c r="AE55" s="203"/>
      <c r="AF55" s="204"/>
      <c r="AG55" s="204"/>
      <c r="AH55" s="204"/>
      <c r="AI55" s="203"/>
      <c r="AJ55" s="204"/>
      <c r="AK55" s="204"/>
      <c r="AL55" s="204"/>
      <c r="AM55" s="203"/>
      <c r="AN55" s="204"/>
      <c r="AO55" s="204"/>
      <c r="AP55" s="204"/>
      <c r="AQ55" s="322"/>
      <c r="AR55" s="193"/>
      <c r="AS55" s="193"/>
      <c r="AT55" s="323"/>
      <c r="AU55" s="204"/>
      <c r="AV55" s="204"/>
      <c r="AW55" s="204"/>
      <c r="AX55" s="206"/>
      <c r="AY55">
        <f t="shared" si="6"/>
        <v>0</v>
      </c>
    </row>
    <row r="56" spans="1:51" ht="20.100000000000001"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0.100000000000001"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20.100000000000001"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310</v>
      </c>
      <c r="AF58" s="232"/>
      <c r="AG58" s="232"/>
      <c r="AH58" s="232"/>
      <c r="AI58" s="232" t="s">
        <v>332</v>
      </c>
      <c r="AJ58" s="232"/>
      <c r="AK58" s="232"/>
      <c r="AL58" s="232"/>
      <c r="AM58" s="232" t="s">
        <v>429</v>
      </c>
      <c r="AN58" s="232"/>
      <c r="AO58" s="232"/>
      <c r="AP58" s="232"/>
      <c r="AQ58" s="139" t="s">
        <v>184</v>
      </c>
      <c r="AR58" s="140"/>
      <c r="AS58" s="140"/>
      <c r="AT58" s="141"/>
      <c r="AU58" s="906" t="s">
        <v>133</v>
      </c>
      <c r="AV58" s="906"/>
      <c r="AW58" s="906"/>
      <c r="AX58" s="907"/>
      <c r="AY58">
        <f>COUNTA($G$60)</f>
        <v>0</v>
      </c>
    </row>
    <row r="59" spans="1:51" ht="20.100000000000001"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0.100000000000001"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2"/>
      <c r="AR60" s="193"/>
      <c r="AS60" s="193"/>
      <c r="AT60" s="323"/>
      <c r="AU60" s="204"/>
      <c r="AV60" s="204"/>
      <c r="AW60" s="204"/>
      <c r="AX60" s="206"/>
      <c r="AY60">
        <f t="shared" ref="AY60:AY64" si="7">$AY$58</f>
        <v>0</v>
      </c>
    </row>
    <row r="61" spans="1:51" ht="20.100000000000001"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2"/>
      <c r="AR61" s="193"/>
      <c r="AS61" s="193"/>
      <c r="AT61" s="323"/>
      <c r="AU61" s="204"/>
      <c r="AV61" s="204"/>
      <c r="AW61" s="204"/>
      <c r="AX61" s="206"/>
      <c r="AY61">
        <f t="shared" si="7"/>
        <v>0</v>
      </c>
    </row>
    <row r="62" spans="1:51" ht="20.100000000000001"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2"/>
      <c r="AR62" s="193"/>
      <c r="AS62" s="193"/>
      <c r="AT62" s="323"/>
      <c r="AU62" s="204"/>
      <c r="AV62" s="204"/>
      <c r="AW62" s="204"/>
      <c r="AX62" s="206"/>
      <c r="AY62">
        <f t="shared" si="7"/>
        <v>0</v>
      </c>
    </row>
    <row r="63" spans="1:51" ht="20.100000000000001"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0.100000000000001"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20.100000000000001"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20.100000000000001"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0.100000000000001"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0.100000000000001"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0.100000000000001"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0.100000000000001"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0.100000000000001"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0.100000000000001"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20.100000000000001" hidden="1" customHeight="1" x14ac:dyDescent="0.15">
      <c r="A73" s="491" t="s">
        <v>271</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20.100000000000001"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0.100000000000001" hidden="1" customHeight="1" x14ac:dyDescent="0.15">
      <c r="A75" s="494"/>
      <c r="B75" s="495"/>
      <c r="C75" s="495"/>
      <c r="D75" s="495"/>
      <c r="E75" s="495"/>
      <c r="F75" s="496"/>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2"/>
      <c r="AF75" s="193"/>
      <c r="AG75" s="193"/>
      <c r="AH75" s="193"/>
      <c r="AI75" s="322"/>
      <c r="AJ75" s="193"/>
      <c r="AK75" s="193"/>
      <c r="AL75" s="193"/>
      <c r="AM75" s="322"/>
      <c r="AN75" s="193"/>
      <c r="AO75" s="193"/>
      <c r="AP75" s="193"/>
      <c r="AQ75" s="322"/>
      <c r="AR75" s="193"/>
      <c r="AS75" s="193"/>
      <c r="AT75" s="323"/>
      <c r="AU75" s="204"/>
      <c r="AV75" s="204"/>
      <c r="AW75" s="204"/>
      <c r="AX75" s="206"/>
      <c r="AY75">
        <f t="shared" ref="AY75:AY78" si="9">$AY$73</f>
        <v>0</v>
      </c>
    </row>
    <row r="76" spans="1:51" ht="20.100000000000001" hidden="1" customHeight="1" x14ac:dyDescent="0.15">
      <c r="A76" s="494"/>
      <c r="B76" s="495"/>
      <c r="C76" s="495"/>
      <c r="D76" s="495"/>
      <c r="E76" s="495"/>
      <c r="F76" s="496"/>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2"/>
      <c r="AF76" s="193"/>
      <c r="AG76" s="193"/>
      <c r="AH76" s="193"/>
      <c r="AI76" s="322"/>
      <c r="AJ76" s="193"/>
      <c r="AK76" s="193"/>
      <c r="AL76" s="193"/>
      <c r="AM76" s="322"/>
      <c r="AN76" s="193"/>
      <c r="AO76" s="193"/>
      <c r="AP76" s="193"/>
      <c r="AQ76" s="322"/>
      <c r="AR76" s="193"/>
      <c r="AS76" s="193"/>
      <c r="AT76" s="323"/>
      <c r="AU76" s="204"/>
      <c r="AV76" s="204"/>
      <c r="AW76" s="204"/>
      <c r="AX76" s="206"/>
      <c r="AY76">
        <f t="shared" si="9"/>
        <v>0</v>
      </c>
    </row>
    <row r="77" spans="1:51" ht="20.100000000000001" hidden="1" customHeight="1" x14ac:dyDescent="0.15">
      <c r="A77" s="494"/>
      <c r="B77" s="495"/>
      <c r="C77" s="495"/>
      <c r="D77" s="495"/>
      <c r="E77" s="495"/>
      <c r="F77" s="496"/>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1"/>
      <c r="AF77" s="872"/>
      <c r="AG77" s="872"/>
      <c r="AH77" s="872"/>
      <c r="AI77" s="871"/>
      <c r="AJ77" s="872"/>
      <c r="AK77" s="872"/>
      <c r="AL77" s="872"/>
      <c r="AM77" s="871"/>
      <c r="AN77" s="872"/>
      <c r="AO77" s="872"/>
      <c r="AP77" s="872"/>
      <c r="AQ77" s="322"/>
      <c r="AR77" s="193"/>
      <c r="AS77" s="193"/>
      <c r="AT77" s="323"/>
      <c r="AU77" s="204"/>
      <c r="AV77" s="204"/>
      <c r="AW77" s="204"/>
      <c r="AX77" s="206"/>
      <c r="AY77">
        <f t="shared" si="9"/>
        <v>0</v>
      </c>
    </row>
    <row r="78" spans="1:51" ht="20.100000000000001" hidden="1" customHeight="1" x14ac:dyDescent="0.15">
      <c r="A78" s="315" t="s">
        <v>303</v>
      </c>
      <c r="B78" s="316"/>
      <c r="C78" s="316"/>
      <c r="D78" s="316"/>
      <c r="E78" s="313" t="s">
        <v>249</v>
      </c>
      <c r="F78" s="314"/>
      <c r="G78" s="45" t="s">
        <v>187</v>
      </c>
      <c r="H78" s="572"/>
      <c r="I78" s="573"/>
      <c r="J78" s="573"/>
      <c r="K78" s="573"/>
      <c r="L78" s="573"/>
      <c r="M78" s="573"/>
      <c r="N78" s="573"/>
      <c r="O78" s="574"/>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20.100000000000001"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c r="AS79" s="258"/>
      <c r="AT79" s="259"/>
      <c r="AU79" s="259"/>
      <c r="AV79" s="259"/>
      <c r="AW79" s="259"/>
      <c r="AX79" s="950"/>
      <c r="AY79">
        <f>COUNTIF($AR$79,"☑")</f>
        <v>0</v>
      </c>
    </row>
    <row r="80" spans="1:51" ht="20.100000000000001" hidden="1" customHeight="1" x14ac:dyDescent="0.15">
      <c r="A80" s="845"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622</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0.100000000000001" hidden="1" customHeight="1" x14ac:dyDescent="0.15">
      <c r="A81" s="846"/>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0.100000000000001" hidden="1" customHeight="1" x14ac:dyDescent="0.15">
      <c r="A82" s="846"/>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0.100000000000001" hidden="1" customHeight="1" x14ac:dyDescent="0.15">
      <c r="A83" s="846"/>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20.100000000000001" hidden="1" customHeight="1" x14ac:dyDescent="0.15">
      <c r="A84" s="846"/>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20.100000000000001" hidden="1" customHeight="1" x14ac:dyDescent="0.15">
      <c r="A85" s="846"/>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310</v>
      </c>
      <c r="AF85" s="232"/>
      <c r="AG85" s="232"/>
      <c r="AH85" s="232"/>
      <c r="AI85" s="232" t="s">
        <v>332</v>
      </c>
      <c r="AJ85" s="232"/>
      <c r="AK85" s="232"/>
      <c r="AL85" s="232"/>
      <c r="AM85" s="232" t="s">
        <v>429</v>
      </c>
      <c r="AN85" s="232"/>
      <c r="AO85" s="232"/>
      <c r="AP85" s="232"/>
      <c r="AQ85" s="143" t="s">
        <v>184</v>
      </c>
      <c r="AR85" s="118"/>
      <c r="AS85" s="118"/>
      <c r="AT85" s="119"/>
      <c r="AU85" s="518" t="s">
        <v>133</v>
      </c>
      <c r="AV85" s="518"/>
      <c r="AW85" s="518"/>
      <c r="AX85" s="519"/>
      <c r="AY85">
        <f t="shared" si="10"/>
        <v>0</v>
      </c>
      <c r="AZ85" s="10"/>
      <c r="BA85" s="10"/>
      <c r="BB85" s="10"/>
      <c r="BC85" s="10"/>
    </row>
    <row r="86" spans="1:60" ht="20.100000000000001" hidden="1" customHeight="1" x14ac:dyDescent="0.15">
      <c r="A86" s="846"/>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0"/>
        <v>0</v>
      </c>
      <c r="AZ86" s="10"/>
      <c r="BA86" s="10"/>
      <c r="BB86" s="10"/>
      <c r="BC86" s="10"/>
      <c r="BD86" s="10"/>
      <c r="BE86" s="10"/>
      <c r="BF86" s="10"/>
      <c r="BG86" s="10"/>
      <c r="BH86" s="10"/>
    </row>
    <row r="87" spans="1:60" ht="20.100000000000001" hidden="1" customHeight="1" x14ac:dyDescent="0.15">
      <c r="A87" s="846"/>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2"/>
      <c r="AR87" s="193"/>
      <c r="AS87" s="193"/>
      <c r="AT87" s="323"/>
      <c r="AU87" s="204"/>
      <c r="AV87" s="204"/>
      <c r="AW87" s="204"/>
      <c r="AX87" s="206"/>
      <c r="AY87">
        <f t="shared" si="10"/>
        <v>0</v>
      </c>
    </row>
    <row r="88" spans="1:60" ht="20.100000000000001" hidden="1" customHeight="1" x14ac:dyDescent="0.15">
      <c r="A88" s="846"/>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2"/>
      <c r="AR88" s="193"/>
      <c r="AS88" s="193"/>
      <c r="AT88" s="323"/>
      <c r="AU88" s="204"/>
      <c r="AV88" s="204"/>
      <c r="AW88" s="204"/>
      <c r="AX88" s="206"/>
      <c r="AY88">
        <f t="shared" si="10"/>
        <v>0</v>
      </c>
      <c r="AZ88" s="10"/>
      <c r="BA88" s="10"/>
      <c r="BB88" s="10"/>
      <c r="BC88" s="10"/>
    </row>
    <row r="89" spans="1:60" ht="20.100000000000001" hidden="1" customHeight="1" x14ac:dyDescent="0.15">
      <c r="A89" s="846"/>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8" t="s">
        <v>14</v>
      </c>
      <c r="AC89" s="578"/>
      <c r="AD89" s="578"/>
      <c r="AE89" s="210"/>
      <c r="AF89" s="211"/>
      <c r="AG89" s="211"/>
      <c r="AH89" s="211"/>
      <c r="AI89" s="210"/>
      <c r="AJ89" s="211"/>
      <c r="AK89" s="211"/>
      <c r="AL89" s="211"/>
      <c r="AM89" s="210"/>
      <c r="AN89" s="211"/>
      <c r="AO89" s="211"/>
      <c r="AP89" s="211"/>
      <c r="AQ89" s="322"/>
      <c r="AR89" s="193"/>
      <c r="AS89" s="193"/>
      <c r="AT89" s="323"/>
      <c r="AU89" s="204"/>
      <c r="AV89" s="204"/>
      <c r="AW89" s="204"/>
      <c r="AX89" s="206"/>
      <c r="AY89">
        <f t="shared" si="10"/>
        <v>0</v>
      </c>
      <c r="AZ89" s="10"/>
      <c r="BA89" s="10"/>
      <c r="BB89" s="10"/>
      <c r="BC89" s="10"/>
      <c r="BD89" s="10"/>
      <c r="BE89" s="10"/>
      <c r="BF89" s="10"/>
      <c r="BG89" s="10"/>
      <c r="BH89" s="10"/>
    </row>
    <row r="90" spans="1:60" ht="20.100000000000001" hidden="1" customHeight="1" x14ac:dyDescent="0.15">
      <c r="A90" s="846"/>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310</v>
      </c>
      <c r="AF90" s="232"/>
      <c r="AG90" s="232"/>
      <c r="AH90" s="232"/>
      <c r="AI90" s="232" t="s">
        <v>332</v>
      </c>
      <c r="AJ90" s="232"/>
      <c r="AK90" s="232"/>
      <c r="AL90" s="232"/>
      <c r="AM90" s="232" t="s">
        <v>429</v>
      </c>
      <c r="AN90" s="232"/>
      <c r="AO90" s="232"/>
      <c r="AP90" s="232"/>
      <c r="AQ90" s="143" t="s">
        <v>184</v>
      </c>
      <c r="AR90" s="118"/>
      <c r="AS90" s="118"/>
      <c r="AT90" s="119"/>
      <c r="AU90" s="518" t="s">
        <v>133</v>
      </c>
      <c r="AV90" s="518"/>
      <c r="AW90" s="518"/>
      <c r="AX90" s="519"/>
      <c r="AY90">
        <f>COUNTA($G$92)</f>
        <v>0</v>
      </c>
    </row>
    <row r="91" spans="1:60" ht="20.100000000000001" hidden="1" customHeight="1" x14ac:dyDescent="0.15">
      <c r="A91" s="846"/>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0.100000000000001" hidden="1" customHeight="1" x14ac:dyDescent="0.15">
      <c r="A92" s="846"/>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2"/>
      <c r="AR92" s="193"/>
      <c r="AS92" s="193"/>
      <c r="AT92" s="323"/>
      <c r="AU92" s="204"/>
      <c r="AV92" s="204"/>
      <c r="AW92" s="204"/>
      <c r="AX92" s="206"/>
      <c r="AY92">
        <f t="shared" ref="AY92:AY94" si="11">$AY$90</f>
        <v>0</v>
      </c>
      <c r="AZ92" s="10"/>
      <c r="BA92" s="10"/>
      <c r="BB92" s="10"/>
      <c r="BC92" s="10"/>
      <c r="BD92" s="10"/>
      <c r="BE92" s="10"/>
      <c r="BF92" s="10"/>
      <c r="BG92" s="10"/>
      <c r="BH92" s="10"/>
    </row>
    <row r="93" spans="1:60" ht="20.100000000000001" hidden="1" customHeight="1" x14ac:dyDescent="0.15">
      <c r="A93" s="846"/>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2"/>
      <c r="AR93" s="193"/>
      <c r="AS93" s="193"/>
      <c r="AT93" s="323"/>
      <c r="AU93" s="204"/>
      <c r="AV93" s="204"/>
      <c r="AW93" s="204"/>
      <c r="AX93" s="206"/>
      <c r="AY93">
        <f t="shared" si="11"/>
        <v>0</v>
      </c>
    </row>
    <row r="94" spans="1:60" ht="20.100000000000001" hidden="1" customHeight="1" x14ac:dyDescent="0.15">
      <c r="A94" s="846"/>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8" t="s">
        <v>14</v>
      </c>
      <c r="AC94" s="578"/>
      <c r="AD94" s="578"/>
      <c r="AE94" s="210"/>
      <c r="AF94" s="211"/>
      <c r="AG94" s="211"/>
      <c r="AH94" s="211"/>
      <c r="AI94" s="210"/>
      <c r="AJ94" s="211"/>
      <c r="AK94" s="211"/>
      <c r="AL94" s="211"/>
      <c r="AM94" s="210"/>
      <c r="AN94" s="211"/>
      <c r="AO94" s="211"/>
      <c r="AP94" s="211"/>
      <c r="AQ94" s="322"/>
      <c r="AR94" s="193"/>
      <c r="AS94" s="193"/>
      <c r="AT94" s="323"/>
      <c r="AU94" s="204"/>
      <c r="AV94" s="204"/>
      <c r="AW94" s="204"/>
      <c r="AX94" s="206"/>
      <c r="AY94">
        <f t="shared" si="11"/>
        <v>0</v>
      </c>
      <c r="AZ94" s="10"/>
      <c r="BA94" s="10"/>
      <c r="BB94" s="10"/>
      <c r="BC94" s="10"/>
    </row>
    <row r="95" spans="1:60" ht="20.100000000000001" hidden="1" customHeight="1" x14ac:dyDescent="0.15">
      <c r="A95" s="846"/>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310</v>
      </c>
      <c r="AF95" s="232"/>
      <c r="AG95" s="232"/>
      <c r="AH95" s="232"/>
      <c r="AI95" s="232" t="s">
        <v>332</v>
      </c>
      <c r="AJ95" s="232"/>
      <c r="AK95" s="232"/>
      <c r="AL95" s="232"/>
      <c r="AM95" s="232" t="s">
        <v>429</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20.100000000000001" hidden="1" customHeight="1" x14ac:dyDescent="0.15">
      <c r="A96" s="846"/>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0.100000000000001" hidden="1" customHeight="1" x14ac:dyDescent="0.15">
      <c r="A97" s="846"/>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2"/>
      <c r="AR97" s="193"/>
      <c r="AS97" s="193"/>
      <c r="AT97" s="323"/>
      <c r="AU97" s="204"/>
      <c r="AV97" s="204"/>
      <c r="AW97" s="204"/>
      <c r="AX97" s="206"/>
      <c r="AY97">
        <f t="shared" ref="AY97:AY99" si="12">$AY$95</f>
        <v>0</v>
      </c>
      <c r="AZ97" s="10"/>
      <c r="BA97" s="10"/>
      <c r="BB97" s="10"/>
      <c r="BC97" s="10"/>
    </row>
    <row r="98" spans="1:60" ht="20.100000000000001" hidden="1" customHeight="1" x14ac:dyDescent="0.15">
      <c r="A98" s="846"/>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2"/>
      <c r="AR98" s="193"/>
      <c r="AS98" s="193"/>
      <c r="AT98" s="323"/>
      <c r="AU98" s="204"/>
      <c r="AV98" s="204"/>
      <c r="AW98" s="204"/>
      <c r="AX98" s="206"/>
      <c r="AY98">
        <f t="shared" si="12"/>
        <v>0</v>
      </c>
      <c r="AZ98" s="10"/>
      <c r="BA98" s="10"/>
      <c r="BB98" s="10"/>
      <c r="BC98" s="10"/>
      <c r="BD98" s="10"/>
      <c r="BE98" s="10"/>
      <c r="BF98" s="10"/>
      <c r="BG98" s="10"/>
      <c r="BH98" s="10"/>
    </row>
    <row r="99" spans="1:60" ht="20.100000000000001" hidden="1" customHeight="1" thickBot="1" x14ac:dyDescent="0.2">
      <c r="A99" s="847"/>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6" t="s">
        <v>13</v>
      </c>
      <c r="Z99" s="877"/>
      <c r="AA99" s="878"/>
      <c r="AB99" s="873" t="s">
        <v>14</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20.100000000000001"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11</v>
      </c>
      <c r="AC100" s="466"/>
      <c r="AD100" s="466"/>
      <c r="AE100" s="524" t="s">
        <v>310</v>
      </c>
      <c r="AF100" s="525"/>
      <c r="AG100" s="525"/>
      <c r="AH100" s="526"/>
      <c r="AI100" s="524" t="s">
        <v>332</v>
      </c>
      <c r="AJ100" s="525"/>
      <c r="AK100" s="525"/>
      <c r="AL100" s="526"/>
      <c r="AM100" s="524" t="s">
        <v>429</v>
      </c>
      <c r="AN100" s="525"/>
      <c r="AO100" s="525"/>
      <c r="AP100" s="526"/>
      <c r="AQ100" s="302" t="s">
        <v>337</v>
      </c>
      <c r="AR100" s="303"/>
      <c r="AS100" s="303"/>
      <c r="AT100" s="304"/>
      <c r="AU100" s="302" t="s">
        <v>463</v>
      </c>
      <c r="AV100" s="303"/>
      <c r="AW100" s="303"/>
      <c r="AX100" s="305"/>
    </row>
    <row r="101" spans="1:60" ht="23.25" customHeight="1" x14ac:dyDescent="0.15">
      <c r="A101" s="404"/>
      <c r="B101" s="405"/>
      <c r="C101" s="405"/>
      <c r="D101" s="405"/>
      <c r="E101" s="405"/>
      <c r="F101" s="406"/>
      <c r="G101" s="93" t="s">
        <v>647</v>
      </c>
      <c r="H101" s="93"/>
      <c r="I101" s="93"/>
      <c r="J101" s="93"/>
      <c r="K101" s="93"/>
      <c r="L101" s="93"/>
      <c r="M101" s="93"/>
      <c r="N101" s="93"/>
      <c r="O101" s="93"/>
      <c r="P101" s="93"/>
      <c r="Q101" s="93"/>
      <c r="R101" s="93"/>
      <c r="S101" s="93"/>
      <c r="T101" s="93"/>
      <c r="U101" s="93"/>
      <c r="V101" s="93"/>
      <c r="W101" s="93"/>
      <c r="X101" s="94"/>
      <c r="Y101" s="527" t="s">
        <v>54</v>
      </c>
      <c r="Z101" s="528"/>
      <c r="AA101" s="529"/>
      <c r="AB101" s="446" t="s">
        <v>644</v>
      </c>
      <c r="AC101" s="446"/>
      <c r="AD101" s="446"/>
      <c r="AE101" s="267">
        <v>1</v>
      </c>
      <c r="AF101" s="267"/>
      <c r="AG101" s="267"/>
      <c r="AH101" s="267"/>
      <c r="AI101" s="267">
        <v>1</v>
      </c>
      <c r="AJ101" s="267"/>
      <c r="AK101" s="267"/>
      <c r="AL101" s="267"/>
      <c r="AM101" s="267">
        <v>1</v>
      </c>
      <c r="AN101" s="267"/>
      <c r="AO101" s="267"/>
      <c r="AP101" s="267"/>
      <c r="AQ101" s="267" t="s">
        <v>648</v>
      </c>
      <c r="AR101" s="267"/>
      <c r="AS101" s="267"/>
      <c r="AT101" s="267"/>
      <c r="AU101" s="203" t="s">
        <v>638</v>
      </c>
      <c r="AV101" s="204"/>
      <c r="AW101" s="204"/>
      <c r="AX101" s="206"/>
    </row>
    <row r="102" spans="1:60" ht="20.100000000000001"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644</v>
      </c>
      <c r="AC102" s="446"/>
      <c r="AD102" s="446"/>
      <c r="AE102" s="267">
        <v>1</v>
      </c>
      <c r="AF102" s="267"/>
      <c r="AG102" s="267"/>
      <c r="AH102" s="267"/>
      <c r="AI102" s="267">
        <v>1</v>
      </c>
      <c r="AJ102" s="267"/>
      <c r="AK102" s="267"/>
      <c r="AL102" s="267"/>
      <c r="AM102" s="267">
        <v>1</v>
      </c>
      <c r="AN102" s="267"/>
      <c r="AO102" s="267"/>
      <c r="AP102" s="267"/>
      <c r="AQ102" s="267">
        <v>1</v>
      </c>
      <c r="AR102" s="267"/>
      <c r="AS102" s="267"/>
      <c r="AT102" s="267"/>
      <c r="AU102" s="210">
        <v>1</v>
      </c>
      <c r="AV102" s="211"/>
      <c r="AW102" s="211"/>
      <c r="AX102" s="306"/>
    </row>
    <row r="103" spans="1:60" ht="20.100000000000001"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0.100000000000001" hidden="1" customHeight="1" x14ac:dyDescent="0.15">
      <c r="A104" s="404"/>
      <c r="B104" s="405"/>
      <c r="C104" s="405"/>
      <c r="D104" s="405"/>
      <c r="E104" s="405"/>
      <c r="F104" s="406"/>
      <c r="G104" s="93"/>
      <c r="H104" s="93"/>
      <c r="I104" s="93"/>
      <c r="J104" s="93"/>
      <c r="K104" s="93"/>
      <c r="L104" s="93"/>
      <c r="M104" s="93"/>
      <c r="N104" s="93"/>
      <c r="O104" s="93"/>
      <c r="P104" s="93"/>
      <c r="Q104" s="93"/>
      <c r="R104" s="93"/>
      <c r="S104" s="93"/>
      <c r="T104" s="93"/>
      <c r="U104" s="93"/>
      <c r="V104" s="93"/>
      <c r="W104" s="93"/>
      <c r="X104" s="94"/>
      <c r="Y104" s="450" t="s">
        <v>54</v>
      </c>
      <c r="Z104" s="451"/>
      <c r="AA104" s="452"/>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0.100000000000001" hidden="1"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20.100000000000001"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0.100000000000001"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54</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0.100000000000001"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20.100000000000001"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0.100000000000001"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54</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0.100000000000001"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20.100000000000001"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0.100000000000001"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0.100000000000001"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0.100000000000001"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310</v>
      </c>
      <c r="AF115" s="232"/>
      <c r="AG115" s="232"/>
      <c r="AH115" s="232"/>
      <c r="AI115" s="232" t="s">
        <v>332</v>
      </c>
      <c r="AJ115" s="232"/>
      <c r="AK115" s="232"/>
      <c r="AL115" s="232"/>
      <c r="AM115" s="232" t="s">
        <v>429</v>
      </c>
      <c r="AN115" s="232"/>
      <c r="AO115" s="232"/>
      <c r="AP115" s="232"/>
      <c r="AQ115" s="575" t="s">
        <v>464</v>
      </c>
      <c r="AR115" s="576"/>
      <c r="AS115" s="576"/>
      <c r="AT115" s="576"/>
      <c r="AU115" s="576"/>
      <c r="AV115" s="576"/>
      <c r="AW115" s="576"/>
      <c r="AX115" s="577"/>
    </row>
    <row r="116" spans="1:51" ht="23.25" customHeight="1" x14ac:dyDescent="0.15">
      <c r="A116" s="421"/>
      <c r="B116" s="422"/>
      <c r="C116" s="422"/>
      <c r="D116" s="422"/>
      <c r="E116" s="422"/>
      <c r="F116" s="423"/>
      <c r="G116" s="373" t="s">
        <v>649</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651</v>
      </c>
      <c r="AC116" s="448"/>
      <c r="AD116" s="449"/>
      <c r="AE116" s="267">
        <v>4</v>
      </c>
      <c r="AF116" s="267"/>
      <c r="AG116" s="267"/>
      <c r="AH116" s="267"/>
      <c r="AI116" s="267">
        <v>138</v>
      </c>
      <c r="AJ116" s="267"/>
      <c r="AK116" s="267"/>
      <c r="AL116" s="267"/>
      <c r="AM116" s="267">
        <v>3</v>
      </c>
      <c r="AN116" s="267"/>
      <c r="AO116" s="267"/>
      <c r="AP116" s="267"/>
      <c r="AQ116" s="203">
        <v>62</v>
      </c>
      <c r="AR116" s="204"/>
      <c r="AS116" s="204"/>
      <c r="AT116" s="204"/>
      <c r="AU116" s="204"/>
      <c r="AV116" s="204"/>
      <c r="AW116" s="204"/>
      <c r="AX116" s="206"/>
    </row>
    <row r="117" spans="1:51" ht="20.100000000000001"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650</v>
      </c>
      <c r="AC117" s="458"/>
      <c r="AD117" s="459"/>
      <c r="AE117" s="536" t="s">
        <v>653</v>
      </c>
      <c r="AF117" s="536"/>
      <c r="AG117" s="536"/>
      <c r="AH117" s="536"/>
      <c r="AI117" s="536" t="s">
        <v>652</v>
      </c>
      <c r="AJ117" s="536"/>
      <c r="AK117" s="536"/>
      <c r="AL117" s="536"/>
      <c r="AM117" s="536" t="s">
        <v>654</v>
      </c>
      <c r="AN117" s="536"/>
      <c r="AO117" s="536"/>
      <c r="AP117" s="536"/>
      <c r="AQ117" s="536" t="s">
        <v>680</v>
      </c>
      <c r="AR117" s="536"/>
      <c r="AS117" s="536"/>
      <c r="AT117" s="536"/>
      <c r="AU117" s="536"/>
      <c r="AV117" s="536"/>
      <c r="AW117" s="536"/>
      <c r="AX117" s="537"/>
    </row>
    <row r="118" spans="1:51" ht="20.100000000000001"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310</v>
      </c>
      <c r="AF118" s="232"/>
      <c r="AG118" s="232"/>
      <c r="AH118" s="232"/>
      <c r="AI118" s="232" t="s">
        <v>332</v>
      </c>
      <c r="AJ118" s="232"/>
      <c r="AK118" s="232"/>
      <c r="AL118" s="232"/>
      <c r="AM118" s="232" t="s">
        <v>429</v>
      </c>
      <c r="AN118" s="232"/>
      <c r="AO118" s="232"/>
      <c r="AP118" s="232"/>
      <c r="AQ118" s="575" t="s">
        <v>464</v>
      </c>
      <c r="AR118" s="576"/>
      <c r="AS118" s="576"/>
      <c r="AT118" s="576"/>
      <c r="AU118" s="576"/>
      <c r="AV118" s="576"/>
      <c r="AW118" s="576"/>
      <c r="AX118" s="577"/>
      <c r="AY118" s="77">
        <f>IF(SUBSTITUTE(SUBSTITUTE($G$119,"／",""),"　","")="",0,1)</f>
        <v>0</v>
      </c>
    </row>
    <row r="119" spans="1:51" ht="20.100000000000001"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20.100000000000001"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0.100000000000001"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310</v>
      </c>
      <c r="AF121" s="232"/>
      <c r="AG121" s="232"/>
      <c r="AH121" s="232"/>
      <c r="AI121" s="232" t="s">
        <v>332</v>
      </c>
      <c r="AJ121" s="232"/>
      <c r="AK121" s="232"/>
      <c r="AL121" s="232"/>
      <c r="AM121" s="232" t="s">
        <v>429</v>
      </c>
      <c r="AN121" s="232"/>
      <c r="AO121" s="232"/>
      <c r="AP121" s="232"/>
      <c r="AQ121" s="575" t="s">
        <v>464</v>
      </c>
      <c r="AR121" s="576"/>
      <c r="AS121" s="576"/>
      <c r="AT121" s="576"/>
      <c r="AU121" s="576"/>
      <c r="AV121" s="576"/>
      <c r="AW121" s="576"/>
      <c r="AX121" s="577"/>
      <c r="AY121" s="77">
        <f>IF(SUBSTITUTE(SUBSTITUTE($G$122,"／",""),"　","")="",0,1)</f>
        <v>0</v>
      </c>
    </row>
    <row r="122" spans="1:51" ht="20.100000000000001"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20.100000000000001"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281</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0.100000000000001"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310</v>
      </c>
      <c r="AF124" s="232"/>
      <c r="AG124" s="232"/>
      <c r="AH124" s="232"/>
      <c r="AI124" s="232" t="s">
        <v>332</v>
      </c>
      <c r="AJ124" s="232"/>
      <c r="AK124" s="232"/>
      <c r="AL124" s="232"/>
      <c r="AM124" s="232" t="s">
        <v>429</v>
      </c>
      <c r="AN124" s="232"/>
      <c r="AO124" s="232"/>
      <c r="AP124" s="232"/>
      <c r="AQ124" s="575" t="s">
        <v>464</v>
      </c>
      <c r="AR124" s="576"/>
      <c r="AS124" s="576"/>
      <c r="AT124" s="576"/>
      <c r="AU124" s="576"/>
      <c r="AV124" s="576"/>
      <c r="AW124" s="576"/>
      <c r="AX124" s="577"/>
      <c r="AY124" s="77">
        <f>IF(SUBSTITUTE(SUBSTITUTE($G$125,"／",""),"　","")="",0,1)</f>
        <v>0</v>
      </c>
    </row>
    <row r="125" spans="1:51" ht="20.100000000000001" hidden="1" customHeight="1" x14ac:dyDescent="0.15">
      <c r="A125" s="421"/>
      <c r="B125" s="422"/>
      <c r="C125" s="422"/>
      <c r="D125" s="422"/>
      <c r="E125" s="422"/>
      <c r="F125" s="423"/>
      <c r="G125" s="373" t="s">
        <v>460</v>
      </c>
      <c r="H125" s="373"/>
      <c r="I125" s="373"/>
      <c r="J125" s="373"/>
      <c r="K125" s="373"/>
      <c r="L125" s="373"/>
      <c r="M125" s="373"/>
      <c r="N125" s="373"/>
      <c r="O125" s="373"/>
      <c r="P125" s="373"/>
      <c r="Q125" s="373"/>
      <c r="R125" s="373"/>
      <c r="S125" s="373"/>
      <c r="T125" s="373"/>
      <c r="U125" s="373"/>
      <c r="V125" s="373"/>
      <c r="W125" s="373"/>
      <c r="X125" s="911"/>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20.100000000000001"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2"/>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0.100000000000001"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11</v>
      </c>
      <c r="AC127" s="394"/>
      <c r="AD127" s="395"/>
      <c r="AE127" s="232" t="s">
        <v>310</v>
      </c>
      <c r="AF127" s="232"/>
      <c r="AG127" s="232"/>
      <c r="AH127" s="232"/>
      <c r="AI127" s="232" t="s">
        <v>332</v>
      </c>
      <c r="AJ127" s="232"/>
      <c r="AK127" s="232"/>
      <c r="AL127" s="232"/>
      <c r="AM127" s="232" t="s">
        <v>429</v>
      </c>
      <c r="AN127" s="232"/>
      <c r="AO127" s="232"/>
      <c r="AP127" s="232"/>
      <c r="AQ127" s="575" t="s">
        <v>464</v>
      </c>
      <c r="AR127" s="576"/>
      <c r="AS127" s="576"/>
      <c r="AT127" s="576"/>
      <c r="AU127" s="576"/>
      <c r="AV127" s="576"/>
      <c r="AW127" s="576"/>
      <c r="AX127" s="577"/>
      <c r="AY127" s="77">
        <f>IF(SUBSTITUTE(SUBSTITUTE($G$128,"／",""),"　","")="",0,1)</f>
        <v>0</v>
      </c>
    </row>
    <row r="128" spans="1:51" ht="20.100000000000001" hidden="1" customHeight="1" x14ac:dyDescent="0.15">
      <c r="A128" s="421"/>
      <c r="B128" s="422"/>
      <c r="C128" s="422"/>
      <c r="D128" s="422"/>
      <c r="E128" s="422"/>
      <c r="F128" s="423"/>
      <c r="G128" s="373" t="s">
        <v>461</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20.100000000000001"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20.100000000000001" hidden="1" customHeight="1" x14ac:dyDescent="0.15">
      <c r="A130" s="174" t="s">
        <v>325</v>
      </c>
      <c r="B130" s="171"/>
      <c r="C130" s="170" t="s">
        <v>188</v>
      </c>
      <c r="D130" s="171"/>
      <c r="E130" s="155" t="s">
        <v>217</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0</v>
      </c>
    </row>
    <row r="131" spans="1:51" ht="20.100000000000001" hidden="1" customHeight="1" x14ac:dyDescent="0.15">
      <c r="A131" s="175"/>
      <c r="B131" s="172"/>
      <c r="C131" s="166"/>
      <c r="D131" s="172"/>
      <c r="E131" s="160" t="s">
        <v>216</v>
      </c>
      <c r="F131" s="161"/>
      <c r="G131" s="98"/>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0</v>
      </c>
    </row>
    <row r="132" spans="1:51" ht="20.100000000000001"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0</v>
      </c>
    </row>
    <row r="133" spans="1:51" ht="20.100000000000001"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20.100000000000001"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20.100000000000001"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20.100000000000001"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20.100000000000001"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20.100000000000001"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20.100000000000001"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20.100000000000001"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20.100000000000001"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20.100000000000001"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20.100000000000001"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20.100000000000001"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20.100000000000001"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20.100000000000001"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20.100000000000001"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20.100000000000001"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20.100000000000001"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20.100000000000001"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20.100000000000001"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0.100000000000001"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0.100000000000001"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0.100000000000001"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0.100000000000001"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0.100000000000001"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0.100000000000001"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0.100000000000001"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0.100000000000001"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0.100000000000001"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0.100000000000001"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0.100000000000001"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0.100000000000001"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0.100000000000001"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0.100000000000001"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0.100000000000001"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0.100000000000001"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0.100000000000001"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0.100000000000001"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0.100000000000001"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0.100000000000001"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0.100000000000001"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0.100000000000001"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0.100000000000001"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0.100000000000001"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0.100000000000001"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0.100000000000001"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0.100000000000001"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0.100000000000001"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0.100000000000001"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0.100000000000001"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0.100000000000001"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0.100000000000001"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0.100000000000001"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0.100000000000001"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0.100000000000001"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0.100000000000001"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0.100000000000001"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0.100000000000001"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20.100000000000001"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20.100000000000001"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20.100000000000001"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20.100000000000001"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20.100000000000001"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20.100000000000001"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20.100000000000001"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20.100000000000001"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20.100000000000001"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20.100000000000001"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20.100000000000001"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20.100000000000001"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20.100000000000001"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20.100000000000001"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20.100000000000001"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20.100000000000001"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20.100000000000001"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20.100000000000001"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20.100000000000001"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20.100000000000001"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20.100000000000001"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20.100000000000001"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0.100000000000001"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0.100000000000001"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0.100000000000001"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0.100000000000001"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0.100000000000001"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0.100000000000001"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0.100000000000001"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0.100000000000001"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0.100000000000001"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0.100000000000001"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0.100000000000001"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0.100000000000001"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0.100000000000001"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0.100000000000001"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0.100000000000001"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0.100000000000001"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0.100000000000001"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0.100000000000001"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0.100000000000001"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0.100000000000001"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0.100000000000001"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0.100000000000001"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0.100000000000001"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0.100000000000001"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0.100000000000001"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0.100000000000001"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0.100000000000001"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0.100000000000001"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0.100000000000001"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0.100000000000001"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0.100000000000001"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0.100000000000001"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0.100000000000001"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0.100000000000001"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0.100000000000001"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0.100000000000001"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0.100000000000001"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0.100000000000001"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20.100000000000001"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20.100000000000001"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20.100000000000001"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20.100000000000001"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20.100000000000001"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20.100000000000001"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20.100000000000001"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20.100000000000001"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20.100000000000001"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20.100000000000001"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20.100000000000001"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20.100000000000001"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20.100000000000001"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20.100000000000001"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20.100000000000001"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20.100000000000001"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20.100000000000001"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20.100000000000001"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20.100000000000001"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20.100000000000001"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20.100000000000001"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20.100000000000001"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0.100000000000001"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0.100000000000001"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0.100000000000001"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0.100000000000001"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0.100000000000001"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0.100000000000001"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0.100000000000001"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0.100000000000001"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0.100000000000001"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0.100000000000001"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0.100000000000001"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0.100000000000001"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0.100000000000001"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0.100000000000001"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0.100000000000001"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0.100000000000001"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0.100000000000001"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0.100000000000001"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0.100000000000001"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0.100000000000001"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0.100000000000001"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0.100000000000001"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0.100000000000001"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0.100000000000001"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0.100000000000001"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0.100000000000001"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0.100000000000001"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0.100000000000001"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0.100000000000001"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0.100000000000001"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0.100000000000001"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0.100000000000001"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0.100000000000001"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0.100000000000001"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0.100000000000001"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0.100000000000001"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0.100000000000001"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0.100000000000001"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20.100000000000001"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20.100000000000001"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20.100000000000001"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20.100000000000001"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20.100000000000001"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20.100000000000001"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20.100000000000001"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20.100000000000001"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20.100000000000001"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20.100000000000001"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20.100000000000001"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20.100000000000001"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20.100000000000001"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20.100000000000001"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20.100000000000001"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20.100000000000001"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20.100000000000001"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20.100000000000001"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20.100000000000001"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20.100000000000001"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20.100000000000001"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20.100000000000001"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0.100000000000001"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0.100000000000001"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0.100000000000001"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0.100000000000001"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0.100000000000001"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0.100000000000001"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0.100000000000001"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0.100000000000001"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0.100000000000001"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0.100000000000001"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0.100000000000001"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0.100000000000001"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0.100000000000001"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0.100000000000001"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0.100000000000001"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0.100000000000001"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0.100000000000001"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0.100000000000001"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0.100000000000001"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0.100000000000001"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0.100000000000001"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0.100000000000001"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0.100000000000001"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0.100000000000001"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0.100000000000001"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0.100000000000001"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0.100000000000001"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0.100000000000001"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0.100000000000001"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0.100000000000001"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0.100000000000001"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0.100000000000001"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0.100000000000001"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0.100000000000001"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0.100000000000001"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0.100000000000001"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0.100000000000001"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0.100000000000001"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20.100000000000001"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20.100000000000001"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20.100000000000001"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20.100000000000001"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20.100000000000001"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20.100000000000001"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20.100000000000001"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20.100000000000001"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20.100000000000001"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20.100000000000001"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20.100000000000001"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20.100000000000001"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20.100000000000001"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20.100000000000001"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20.100000000000001"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20.100000000000001"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20.100000000000001"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20.100000000000001"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20.100000000000001"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20.100000000000001"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20.100000000000001"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20.100000000000001"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0.100000000000001"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0.100000000000001"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0.100000000000001"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0.100000000000001"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0.100000000000001"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0.100000000000001"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0.100000000000001"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0.100000000000001"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0.100000000000001"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0.100000000000001"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0.100000000000001"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0.100000000000001"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0.100000000000001"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0.100000000000001"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0.100000000000001"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0.100000000000001"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0.100000000000001"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0.100000000000001"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0.100000000000001"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0.100000000000001"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0.100000000000001"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0.100000000000001"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0.100000000000001"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0.100000000000001"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0.100000000000001"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0.100000000000001"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0.100000000000001"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0.100000000000001"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0.100000000000001"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0.100000000000001"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0.100000000000001"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0.100000000000001"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0.100000000000001"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0.100000000000001"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0.100000000000001"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0.100000000000001"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0.100000000000001"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0.100000000000001"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20.100000000000001" hidden="1" customHeight="1" x14ac:dyDescent="0.15">
      <c r="A430" s="175"/>
      <c r="B430" s="172"/>
      <c r="C430" s="164" t="s">
        <v>593</v>
      </c>
      <c r="D430" s="913"/>
      <c r="E430" s="160" t="s">
        <v>319</v>
      </c>
      <c r="F430" s="879"/>
      <c r="G430" s="880" t="s">
        <v>204</v>
      </c>
      <c r="H430" s="111"/>
      <c r="I430" s="111"/>
      <c r="J430" s="881"/>
      <c r="K430" s="882"/>
      <c r="L430" s="882"/>
      <c r="M430" s="882"/>
      <c r="N430" s="882"/>
      <c r="O430" s="882"/>
      <c r="P430" s="882"/>
      <c r="Q430" s="882"/>
      <c r="R430" s="882"/>
      <c r="S430" s="882"/>
      <c r="T430" s="883"/>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4"/>
      <c r="AY430" s="78" t="str">
        <f>IF(SUBSTITUTE($J$430,"-","")="","0","1")</f>
        <v>0</v>
      </c>
    </row>
    <row r="431" spans="1:51" ht="20.100000000000001" hidden="1" customHeight="1" x14ac:dyDescent="0.15">
      <c r="A431" s="175"/>
      <c r="B431" s="172"/>
      <c r="C431" s="166"/>
      <c r="D431" s="172"/>
      <c r="E431" s="324" t="s">
        <v>193</v>
      </c>
      <c r="F431" s="325"/>
      <c r="G431" s="326"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465</v>
      </c>
      <c r="AJ431" s="320"/>
      <c r="AK431" s="320"/>
      <c r="AL431" s="143"/>
      <c r="AM431" s="320" t="s">
        <v>466</v>
      </c>
      <c r="AN431" s="320"/>
      <c r="AO431" s="320"/>
      <c r="AP431" s="143"/>
      <c r="AQ431" s="143" t="s">
        <v>184</v>
      </c>
      <c r="AR431" s="118"/>
      <c r="AS431" s="118"/>
      <c r="AT431" s="119"/>
      <c r="AU431" s="124" t="s">
        <v>133</v>
      </c>
      <c r="AV431" s="124"/>
      <c r="AW431" s="124"/>
      <c r="AX431" s="125"/>
      <c r="AY431">
        <f>COUNTA($G$433)</f>
        <v>0</v>
      </c>
    </row>
    <row r="432" spans="1:51" ht="20.100000000000001" hidden="1" customHeight="1" x14ac:dyDescent="0.15">
      <c r="A432" s="175"/>
      <c r="B432" s="172"/>
      <c r="C432" s="166"/>
      <c r="D432" s="172"/>
      <c r="E432" s="324"/>
      <c r="F432" s="325"/>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1"/>
      <c r="AJ432" s="321"/>
      <c r="AK432" s="321"/>
      <c r="AL432" s="142"/>
      <c r="AM432" s="321"/>
      <c r="AN432" s="321"/>
      <c r="AO432" s="321"/>
      <c r="AP432" s="142"/>
      <c r="AQ432" s="235"/>
      <c r="AR432" s="186"/>
      <c r="AS432" s="121" t="s">
        <v>185</v>
      </c>
      <c r="AT432" s="122"/>
      <c r="AU432" s="186"/>
      <c r="AV432" s="186"/>
      <c r="AW432" s="121" t="s">
        <v>175</v>
      </c>
      <c r="AX432" s="181"/>
      <c r="AY432">
        <f>$AY$431</f>
        <v>0</v>
      </c>
    </row>
    <row r="433" spans="1:51" ht="20.100000000000001" hidden="1" customHeight="1" x14ac:dyDescent="0.15">
      <c r="A433" s="175"/>
      <c r="B433" s="172"/>
      <c r="C433" s="166"/>
      <c r="D433" s="172"/>
      <c r="E433" s="324"/>
      <c r="F433" s="325"/>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2"/>
      <c r="AF433" s="193"/>
      <c r="AG433" s="193"/>
      <c r="AH433" s="193"/>
      <c r="AI433" s="322"/>
      <c r="AJ433" s="193"/>
      <c r="AK433" s="193"/>
      <c r="AL433" s="193"/>
      <c r="AM433" s="322"/>
      <c r="AN433" s="193"/>
      <c r="AO433" s="193"/>
      <c r="AP433" s="323"/>
      <c r="AQ433" s="322"/>
      <c r="AR433" s="193"/>
      <c r="AS433" s="193"/>
      <c r="AT433" s="323"/>
      <c r="AU433" s="193"/>
      <c r="AV433" s="193"/>
      <c r="AW433" s="193"/>
      <c r="AX433" s="194"/>
      <c r="AY433">
        <f t="shared" ref="AY433:AY435" si="63">$AY$431</f>
        <v>0</v>
      </c>
    </row>
    <row r="434" spans="1:51" ht="20.100000000000001" hidden="1" customHeight="1" x14ac:dyDescent="0.15">
      <c r="A434" s="175"/>
      <c r="B434" s="172"/>
      <c r="C434" s="166"/>
      <c r="D434" s="172"/>
      <c r="E434" s="324"/>
      <c r="F434" s="325"/>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2"/>
      <c r="AF434" s="193"/>
      <c r="AG434" s="193"/>
      <c r="AH434" s="323"/>
      <c r="AI434" s="322"/>
      <c r="AJ434" s="193"/>
      <c r="AK434" s="193"/>
      <c r="AL434" s="193"/>
      <c r="AM434" s="322"/>
      <c r="AN434" s="193"/>
      <c r="AO434" s="193"/>
      <c r="AP434" s="323"/>
      <c r="AQ434" s="322"/>
      <c r="AR434" s="193"/>
      <c r="AS434" s="193"/>
      <c r="AT434" s="323"/>
      <c r="AU434" s="193"/>
      <c r="AV434" s="193"/>
      <c r="AW434" s="193"/>
      <c r="AX434" s="194"/>
      <c r="AY434">
        <f t="shared" si="63"/>
        <v>0</v>
      </c>
    </row>
    <row r="435" spans="1:51" ht="20.100000000000001" hidden="1" customHeight="1" x14ac:dyDescent="0.15">
      <c r="A435" s="175"/>
      <c r="B435" s="172"/>
      <c r="C435" s="166"/>
      <c r="D435" s="172"/>
      <c r="E435" s="324"/>
      <c r="F435" s="325"/>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2"/>
      <c r="AF435" s="193"/>
      <c r="AG435" s="193"/>
      <c r="AH435" s="323"/>
      <c r="AI435" s="322"/>
      <c r="AJ435" s="193"/>
      <c r="AK435" s="193"/>
      <c r="AL435" s="193"/>
      <c r="AM435" s="322"/>
      <c r="AN435" s="193"/>
      <c r="AO435" s="193"/>
      <c r="AP435" s="323"/>
      <c r="AQ435" s="322"/>
      <c r="AR435" s="193"/>
      <c r="AS435" s="193"/>
      <c r="AT435" s="323"/>
      <c r="AU435" s="193"/>
      <c r="AV435" s="193"/>
      <c r="AW435" s="193"/>
      <c r="AX435" s="194"/>
      <c r="AY435">
        <f t="shared" si="63"/>
        <v>0</v>
      </c>
    </row>
    <row r="436" spans="1:51" ht="20.100000000000001" hidden="1" customHeight="1" x14ac:dyDescent="0.15">
      <c r="A436" s="175"/>
      <c r="B436" s="172"/>
      <c r="C436" s="166"/>
      <c r="D436" s="172"/>
      <c r="E436" s="324" t="s">
        <v>193</v>
      </c>
      <c r="F436" s="325"/>
      <c r="G436" s="326"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465</v>
      </c>
      <c r="AJ436" s="320"/>
      <c r="AK436" s="320"/>
      <c r="AL436" s="143"/>
      <c r="AM436" s="320" t="s">
        <v>466</v>
      </c>
      <c r="AN436" s="320"/>
      <c r="AO436" s="320"/>
      <c r="AP436" s="143"/>
      <c r="AQ436" s="143" t="s">
        <v>184</v>
      </c>
      <c r="AR436" s="118"/>
      <c r="AS436" s="118"/>
      <c r="AT436" s="119"/>
      <c r="AU436" s="124" t="s">
        <v>133</v>
      </c>
      <c r="AV436" s="124"/>
      <c r="AW436" s="124"/>
      <c r="AX436" s="125"/>
      <c r="AY436">
        <f>COUNTA($G$438)</f>
        <v>0</v>
      </c>
    </row>
    <row r="437" spans="1:51" ht="20.100000000000001" hidden="1" customHeight="1" x14ac:dyDescent="0.15">
      <c r="A437" s="175"/>
      <c r="B437" s="172"/>
      <c r="C437" s="166"/>
      <c r="D437" s="172"/>
      <c r="E437" s="324"/>
      <c r="F437" s="325"/>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0.100000000000001" hidden="1" customHeight="1" x14ac:dyDescent="0.15">
      <c r="A438" s="175"/>
      <c r="B438" s="172"/>
      <c r="C438" s="166"/>
      <c r="D438" s="172"/>
      <c r="E438" s="324"/>
      <c r="F438" s="325"/>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2"/>
      <c r="AF438" s="193"/>
      <c r="AG438" s="193"/>
      <c r="AH438" s="193"/>
      <c r="AI438" s="322"/>
      <c r="AJ438" s="193"/>
      <c r="AK438" s="193"/>
      <c r="AL438" s="193"/>
      <c r="AM438" s="322"/>
      <c r="AN438" s="193"/>
      <c r="AO438" s="193"/>
      <c r="AP438" s="323"/>
      <c r="AQ438" s="322"/>
      <c r="AR438" s="193"/>
      <c r="AS438" s="193"/>
      <c r="AT438" s="323"/>
      <c r="AU438" s="193"/>
      <c r="AV438" s="193"/>
      <c r="AW438" s="193"/>
      <c r="AX438" s="194"/>
      <c r="AY438">
        <f t="shared" ref="AY438:AY440" si="64">$AY$436</f>
        <v>0</v>
      </c>
    </row>
    <row r="439" spans="1:51" ht="20.100000000000001" hidden="1" customHeight="1" x14ac:dyDescent="0.15">
      <c r="A439" s="175"/>
      <c r="B439" s="172"/>
      <c r="C439" s="166"/>
      <c r="D439" s="172"/>
      <c r="E439" s="324"/>
      <c r="F439" s="325"/>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2"/>
      <c r="AF439" s="193"/>
      <c r="AG439" s="193"/>
      <c r="AH439" s="323"/>
      <c r="AI439" s="322"/>
      <c r="AJ439" s="193"/>
      <c r="AK439" s="193"/>
      <c r="AL439" s="193"/>
      <c r="AM439" s="322"/>
      <c r="AN439" s="193"/>
      <c r="AO439" s="193"/>
      <c r="AP439" s="323"/>
      <c r="AQ439" s="322"/>
      <c r="AR439" s="193"/>
      <c r="AS439" s="193"/>
      <c r="AT439" s="323"/>
      <c r="AU439" s="193"/>
      <c r="AV439" s="193"/>
      <c r="AW439" s="193"/>
      <c r="AX439" s="194"/>
      <c r="AY439">
        <f t="shared" si="64"/>
        <v>0</v>
      </c>
    </row>
    <row r="440" spans="1:51" ht="20.100000000000001" hidden="1" customHeight="1" x14ac:dyDescent="0.15">
      <c r="A440" s="175"/>
      <c r="B440" s="172"/>
      <c r="C440" s="166"/>
      <c r="D440" s="172"/>
      <c r="E440" s="324"/>
      <c r="F440" s="325"/>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2"/>
      <c r="AF440" s="193"/>
      <c r="AG440" s="193"/>
      <c r="AH440" s="323"/>
      <c r="AI440" s="322"/>
      <c r="AJ440" s="193"/>
      <c r="AK440" s="193"/>
      <c r="AL440" s="193"/>
      <c r="AM440" s="322"/>
      <c r="AN440" s="193"/>
      <c r="AO440" s="193"/>
      <c r="AP440" s="323"/>
      <c r="AQ440" s="322"/>
      <c r="AR440" s="193"/>
      <c r="AS440" s="193"/>
      <c r="AT440" s="323"/>
      <c r="AU440" s="193"/>
      <c r="AV440" s="193"/>
      <c r="AW440" s="193"/>
      <c r="AX440" s="194"/>
      <c r="AY440">
        <f t="shared" si="64"/>
        <v>0</v>
      </c>
    </row>
    <row r="441" spans="1:51" ht="20.100000000000001" hidden="1" customHeight="1" x14ac:dyDescent="0.15">
      <c r="A441" s="175"/>
      <c r="B441" s="172"/>
      <c r="C441" s="166"/>
      <c r="D441" s="172"/>
      <c r="E441" s="324" t="s">
        <v>193</v>
      </c>
      <c r="F441" s="325"/>
      <c r="G441" s="326"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465</v>
      </c>
      <c r="AJ441" s="320"/>
      <c r="AK441" s="320"/>
      <c r="AL441" s="143"/>
      <c r="AM441" s="320" t="s">
        <v>466</v>
      </c>
      <c r="AN441" s="320"/>
      <c r="AO441" s="320"/>
      <c r="AP441" s="143"/>
      <c r="AQ441" s="143" t="s">
        <v>184</v>
      </c>
      <c r="AR441" s="118"/>
      <c r="AS441" s="118"/>
      <c r="AT441" s="119"/>
      <c r="AU441" s="124" t="s">
        <v>133</v>
      </c>
      <c r="AV441" s="124"/>
      <c r="AW441" s="124"/>
      <c r="AX441" s="125"/>
      <c r="AY441">
        <f>COUNTA($G$443)</f>
        <v>0</v>
      </c>
    </row>
    <row r="442" spans="1:51" ht="20.100000000000001" hidden="1" customHeight="1" x14ac:dyDescent="0.15">
      <c r="A442" s="175"/>
      <c r="B442" s="172"/>
      <c r="C442" s="166"/>
      <c r="D442" s="172"/>
      <c r="E442" s="324"/>
      <c r="F442" s="325"/>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0.100000000000001" hidden="1" customHeight="1" x14ac:dyDescent="0.15">
      <c r="A443" s="175"/>
      <c r="B443" s="172"/>
      <c r="C443" s="166"/>
      <c r="D443" s="172"/>
      <c r="E443" s="324"/>
      <c r="F443" s="325"/>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2"/>
      <c r="AF443" s="193"/>
      <c r="AG443" s="193"/>
      <c r="AH443" s="193"/>
      <c r="AI443" s="322"/>
      <c r="AJ443" s="193"/>
      <c r="AK443" s="193"/>
      <c r="AL443" s="193"/>
      <c r="AM443" s="322"/>
      <c r="AN443" s="193"/>
      <c r="AO443" s="193"/>
      <c r="AP443" s="323"/>
      <c r="AQ443" s="322"/>
      <c r="AR443" s="193"/>
      <c r="AS443" s="193"/>
      <c r="AT443" s="323"/>
      <c r="AU443" s="193"/>
      <c r="AV443" s="193"/>
      <c r="AW443" s="193"/>
      <c r="AX443" s="194"/>
      <c r="AY443">
        <f t="shared" ref="AY443:AY445" si="65">$AY$441</f>
        <v>0</v>
      </c>
    </row>
    <row r="444" spans="1:51" ht="20.100000000000001" hidden="1" customHeight="1" x14ac:dyDescent="0.15">
      <c r="A444" s="175"/>
      <c r="B444" s="172"/>
      <c r="C444" s="166"/>
      <c r="D444" s="172"/>
      <c r="E444" s="324"/>
      <c r="F444" s="325"/>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2"/>
      <c r="AF444" s="193"/>
      <c r="AG444" s="193"/>
      <c r="AH444" s="323"/>
      <c r="AI444" s="322"/>
      <c r="AJ444" s="193"/>
      <c r="AK444" s="193"/>
      <c r="AL444" s="193"/>
      <c r="AM444" s="322"/>
      <c r="AN444" s="193"/>
      <c r="AO444" s="193"/>
      <c r="AP444" s="323"/>
      <c r="AQ444" s="322"/>
      <c r="AR444" s="193"/>
      <c r="AS444" s="193"/>
      <c r="AT444" s="323"/>
      <c r="AU444" s="193"/>
      <c r="AV444" s="193"/>
      <c r="AW444" s="193"/>
      <c r="AX444" s="194"/>
      <c r="AY444">
        <f t="shared" si="65"/>
        <v>0</v>
      </c>
    </row>
    <row r="445" spans="1:51" ht="20.100000000000001" hidden="1" customHeight="1" x14ac:dyDescent="0.15">
      <c r="A445" s="175"/>
      <c r="B445" s="172"/>
      <c r="C445" s="166"/>
      <c r="D445" s="172"/>
      <c r="E445" s="324"/>
      <c r="F445" s="325"/>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2"/>
      <c r="AF445" s="193"/>
      <c r="AG445" s="193"/>
      <c r="AH445" s="323"/>
      <c r="AI445" s="322"/>
      <c r="AJ445" s="193"/>
      <c r="AK445" s="193"/>
      <c r="AL445" s="193"/>
      <c r="AM445" s="322"/>
      <c r="AN445" s="193"/>
      <c r="AO445" s="193"/>
      <c r="AP445" s="323"/>
      <c r="AQ445" s="322"/>
      <c r="AR445" s="193"/>
      <c r="AS445" s="193"/>
      <c r="AT445" s="323"/>
      <c r="AU445" s="193"/>
      <c r="AV445" s="193"/>
      <c r="AW445" s="193"/>
      <c r="AX445" s="194"/>
      <c r="AY445">
        <f t="shared" si="65"/>
        <v>0</v>
      </c>
    </row>
    <row r="446" spans="1:51" ht="20.100000000000001" hidden="1" customHeight="1" x14ac:dyDescent="0.15">
      <c r="A446" s="175"/>
      <c r="B446" s="172"/>
      <c r="C446" s="166"/>
      <c r="D446" s="172"/>
      <c r="E446" s="324" t="s">
        <v>193</v>
      </c>
      <c r="F446" s="325"/>
      <c r="G446" s="326"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465</v>
      </c>
      <c r="AJ446" s="320"/>
      <c r="AK446" s="320"/>
      <c r="AL446" s="143"/>
      <c r="AM446" s="320" t="s">
        <v>466</v>
      </c>
      <c r="AN446" s="320"/>
      <c r="AO446" s="320"/>
      <c r="AP446" s="143"/>
      <c r="AQ446" s="143" t="s">
        <v>184</v>
      </c>
      <c r="AR446" s="118"/>
      <c r="AS446" s="118"/>
      <c r="AT446" s="119"/>
      <c r="AU446" s="124" t="s">
        <v>133</v>
      </c>
      <c r="AV446" s="124"/>
      <c r="AW446" s="124"/>
      <c r="AX446" s="125"/>
      <c r="AY446">
        <f>COUNTA($G$448)</f>
        <v>0</v>
      </c>
    </row>
    <row r="447" spans="1:51" ht="20.100000000000001" hidden="1" customHeight="1" x14ac:dyDescent="0.15">
      <c r="A447" s="175"/>
      <c r="B447" s="172"/>
      <c r="C447" s="166"/>
      <c r="D447" s="172"/>
      <c r="E447" s="324"/>
      <c r="F447" s="325"/>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0.100000000000001" hidden="1" customHeight="1" x14ac:dyDescent="0.15">
      <c r="A448" s="175"/>
      <c r="B448" s="172"/>
      <c r="C448" s="166"/>
      <c r="D448" s="172"/>
      <c r="E448" s="324"/>
      <c r="F448" s="325"/>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2"/>
      <c r="AF448" s="193"/>
      <c r="AG448" s="193"/>
      <c r="AH448" s="193"/>
      <c r="AI448" s="322"/>
      <c r="AJ448" s="193"/>
      <c r="AK448" s="193"/>
      <c r="AL448" s="193"/>
      <c r="AM448" s="322"/>
      <c r="AN448" s="193"/>
      <c r="AO448" s="193"/>
      <c r="AP448" s="323"/>
      <c r="AQ448" s="322"/>
      <c r="AR448" s="193"/>
      <c r="AS448" s="193"/>
      <c r="AT448" s="323"/>
      <c r="AU448" s="193"/>
      <c r="AV448" s="193"/>
      <c r="AW448" s="193"/>
      <c r="AX448" s="194"/>
      <c r="AY448">
        <f t="shared" ref="AY448:AY450" si="66">$AY$446</f>
        <v>0</v>
      </c>
    </row>
    <row r="449" spans="1:51" ht="20.100000000000001" hidden="1" customHeight="1" x14ac:dyDescent="0.15">
      <c r="A449" s="175"/>
      <c r="B449" s="172"/>
      <c r="C449" s="166"/>
      <c r="D449" s="172"/>
      <c r="E449" s="324"/>
      <c r="F449" s="325"/>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2"/>
      <c r="AF449" s="193"/>
      <c r="AG449" s="193"/>
      <c r="AH449" s="323"/>
      <c r="AI449" s="322"/>
      <c r="AJ449" s="193"/>
      <c r="AK449" s="193"/>
      <c r="AL449" s="193"/>
      <c r="AM449" s="322"/>
      <c r="AN449" s="193"/>
      <c r="AO449" s="193"/>
      <c r="AP449" s="323"/>
      <c r="AQ449" s="322"/>
      <c r="AR449" s="193"/>
      <c r="AS449" s="193"/>
      <c r="AT449" s="323"/>
      <c r="AU449" s="193"/>
      <c r="AV449" s="193"/>
      <c r="AW449" s="193"/>
      <c r="AX449" s="194"/>
      <c r="AY449">
        <f t="shared" si="66"/>
        <v>0</v>
      </c>
    </row>
    <row r="450" spans="1:51" ht="20.100000000000001" hidden="1" customHeight="1" x14ac:dyDescent="0.15">
      <c r="A450" s="175"/>
      <c r="B450" s="172"/>
      <c r="C450" s="166"/>
      <c r="D450" s="172"/>
      <c r="E450" s="324"/>
      <c r="F450" s="325"/>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2"/>
      <c r="AF450" s="193"/>
      <c r="AG450" s="193"/>
      <c r="AH450" s="323"/>
      <c r="AI450" s="322"/>
      <c r="AJ450" s="193"/>
      <c r="AK450" s="193"/>
      <c r="AL450" s="193"/>
      <c r="AM450" s="322"/>
      <c r="AN450" s="193"/>
      <c r="AO450" s="193"/>
      <c r="AP450" s="323"/>
      <c r="AQ450" s="322"/>
      <c r="AR450" s="193"/>
      <c r="AS450" s="193"/>
      <c r="AT450" s="323"/>
      <c r="AU450" s="193"/>
      <c r="AV450" s="193"/>
      <c r="AW450" s="193"/>
      <c r="AX450" s="194"/>
      <c r="AY450">
        <f t="shared" si="66"/>
        <v>0</v>
      </c>
    </row>
    <row r="451" spans="1:51" ht="20.100000000000001" hidden="1" customHeight="1" x14ac:dyDescent="0.15">
      <c r="A451" s="175"/>
      <c r="B451" s="172"/>
      <c r="C451" s="166"/>
      <c r="D451" s="172"/>
      <c r="E451" s="324" t="s">
        <v>193</v>
      </c>
      <c r="F451" s="325"/>
      <c r="G451" s="326"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465</v>
      </c>
      <c r="AJ451" s="320"/>
      <c r="AK451" s="320"/>
      <c r="AL451" s="143"/>
      <c r="AM451" s="320" t="s">
        <v>466</v>
      </c>
      <c r="AN451" s="320"/>
      <c r="AO451" s="320"/>
      <c r="AP451" s="143"/>
      <c r="AQ451" s="143" t="s">
        <v>184</v>
      </c>
      <c r="AR451" s="118"/>
      <c r="AS451" s="118"/>
      <c r="AT451" s="119"/>
      <c r="AU451" s="124" t="s">
        <v>133</v>
      </c>
      <c r="AV451" s="124"/>
      <c r="AW451" s="124"/>
      <c r="AX451" s="125"/>
      <c r="AY451">
        <f>COUNTA($G$453)</f>
        <v>0</v>
      </c>
    </row>
    <row r="452" spans="1:51" ht="20.100000000000001" hidden="1" customHeight="1" x14ac:dyDescent="0.15">
      <c r="A452" s="175"/>
      <c r="B452" s="172"/>
      <c r="C452" s="166"/>
      <c r="D452" s="172"/>
      <c r="E452" s="324"/>
      <c r="F452" s="325"/>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0.100000000000001" hidden="1" customHeight="1" x14ac:dyDescent="0.15">
      <c r="A453" s="175"/>
      <c r="B453" s="172"/>
      <c r="C453" s="166"/>
      <c r="D453" s="172"/>
      <c r="E453" s="324"/>
      <c r="F453" s="325"/>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2"/>
      <c r="AF453" s="193"/>
      <c r="AG453" s="193"/>
      <c r="AH453" s="193"/>
      <c r="AI453" s="322"/>
      <c r="AJ453" s="193"/>
      <c r="AK453" s="193"/>
      <c r="AL453" s="193"/>
      <c r="AM453" s="322"/>
      <c r="AN453" s="193"/>
      <c r="AO453" s="193"/>
      <c r="AP453" s="323"/>
      <c r="AQ453" s="322"/>
      <c r="AR453" s="193"/>
      <c r="AS453" s="193"/>
      <c r="AT453" s="323"/>
      <c r="AU453" s="193"/>
      <c r="AV453" s="193"/>
      <c r="AW453" s="193"/>
      <c r="AX453" s="194"/>
      <c r="AY453">
        <f t="shared" ref="AY453:AY455" si="67">$AY$451</f>
        <v>0</v>
      </c>
    </row>
    <row r="454" spans="1:51" ht="20.100000000000001" hidden="1" customHeight="1" x14ac:dyDescent="0.15">
      <c r="A454" s="175"/>
      <c r="B454" s="172"/>
      <c r="C454" s="166"/>
      <c r="D454" s="172"/>
      <c r="E454" s="324"/>
      <c r="F454" s="325"/>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2"/>
      <c r="AF454" s="193"/>
      <c r="AG454" s="193"/>
      <c r="AH454" s="323"/>
      <c r="AI454" s="322"/>
      <c r="AJ454" s="193"/>
      <c r="AK454" s="193"/>
      <c r="AL454" s="193"/>
      <c r="AM454" s="322"/>
      <c r="AN454" s="193"/>
      <c r="AO454" s="193"/>
      <c r="AP454" s="323"/>
      <c r="AQ454" s="322"/>
      <c r="AR454" s="193"/>
      <c r="AS454" s="193"/>
      <c r="AT454" s="323"/>
      <c r="AU454" s="193"/>
      <c r="AV454" s="193"/>
      <c r="AW454" s="193"/>
      <c r="AX454" s="194"/>
      <c r="AY454">
        <f t="shared" si="67"/>
        <v>0</v>
      </c>
    </row>
    <row r="455" spans="1:51" ht="20.100000000000001" hidden="1" customHeight="1" x14ac:dyDescent="0.15">
      <c r="A455" s="175"/>
      <c r="B455" s="172"/>
      <c r="C455" s="166"/>
      <c r="D455" s="172"/>
      <c r="E455" s="324"/>
      <c r="F455" s="325"/>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2"/>
      <c r="AF455" s="193"/>
      <c r="AG455" s="193"/>
      <c r="AH455" s="323"/>
      <c r="AI455" s="322"/>
      <c r="AJ455" s="193"/>
      <c r="AK455" s="193"/>
      <c r="AL455" s="193"/>
      <c r="AM455" s="322"/>
      <c r="AN455" s="193"/>
      <c r="AO455" s="193"/>
      <c r="AP455" s="323"/>
      <c r="AQ455" s="322"/>
      <c r="AR455" s="193"/>
      <c r="AS455" s="193"/>
      <c r="AT455" s="323"/>
      <c r="AU455" s="193"/>
      <c r="AV455" s="193"/>
      <c r="AW455" s="193"/>
      <c r="AX455" s="194"/>
      <c r="AY455">
        <f t="shared" si="67"/>
        <v>0</v>
      </c>
    </row>
    <row r="456" spans="1:51" ht="20.100000000000001" hidden="1" customHeight="1" x14ac:dyDescent="0.15">
      <c r="A456" s="175"/>
      <c r="B456" s="172"/>
      <c r="C456" s="166"/>
      <c r="D456" s="172"/>
      <c r="E456" s="324" t="s">
        <v>194</v>
      </c>
      <c r="F456" s="325"/>
      <c r="G456" s="326"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465</v>
      </c>
      <c r="AJ456" s="320"/>
      <c r="AK456" s="320"/>
      <c r="AL456" s="143"/>
      <c r="AM456" s="320" t="s">
        <v>466</v>
      </c>
      <c r="AN456" s="320"/>
      <c r="AO456" s="320"/>
      <c r="AP456" s="143"/>
      <c r="AQ456" s="143" t="s">
        <v>184</v>
      </c>
      <c r="AR456" s="118"/>
      <c r="AS456" s="118"/>
      <c r="AT456" s="119"/>
      <c r="AU456" s="124" t="s">
        <v>133</v>
      </c>
      <c r="AV456" s="124"/>
      <c r="AW456" s="124"/>
      <c r="AX456" s="125"/>
      <c r="AY456">
        <f>COUNTA($G$458)</f>
        <v>0</v>
      </c>
    </row>
    <row r="457" spans="1:51" ht="20.100000000000001" hidden="1" customHeight="1" x14ac:dyDescent="0.15">
      <c r="A457" s="175"/>
      <c r="B457" s="172"/>
      <c r="C457" s="166"/>
      <c r="D457" s="172"/>
      <c r="E457" s="324"/>
      <c r="F457" s="325"/>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1"/>
      <c r="AJ457" s="321"/>
      <c r="AK457" s="321"/>
      <c r="AL457" s="142"/>
      <c r="AM457" s="321"/>
      <c r="AN457" s="321"/>
      <c r="AO457" s="321"/>
      <c r="AP457" s="142"/>
      <c r="AQ457" s="235"/>
      <c r="AR457" s="186"/>
      <c r="AS457" s="121" t="s">
        <v>185</v>
      </c>
      <c r="AT457" s="122"/>
      <c r="AU457" s="186"/>
      <c r="AV457" s="186"/>
      <c r="AW457" s="121" t="s">
        <v>175</v>
      </c>
      <c r="AX457" s="181"/>
      <c r="AY457">
        <f>$AY$456</f>
        <v>0</v>
      </c>
    </row>
    <row r="458" spans="1:51" ht="20.100000000000001" hidden="1" customHeight="1" x14ac:dyDescent="0.15">
      <c r="A458" s="175"/>
      <c r="B458" s="172"/>
      <c r="C458" s="166"/>
      <c r="D458" s="172"/>
      <c r="E458" s="324"/>
      <c r="F458" s="325"/>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2"/>
      <c r="AF458" s="193"/>
      <c r="AG458" s="193"/>
      <c r="AH458" s="193"/>
      <c r="AI458" s="322"/>
      <c r="AJ458" s="193"/>
      <c r="AK458" s="193"/>
      <c r="AL458" s="193"/>
      <c r="AM458" s="322"/>
      <c r="AN458" s="193"/>
      <c r="AO458" s="193"/>
      <c r="AP458" s="323"/>
      <c r="AQ458" s="322"/>
      <c r="AR458" s="193"/>
      <c r="AS458" s="193"/>
      <c r="AT458" s="323"/>
      <c r="AU458" s="193"/>
      <c r="AV458" s="193"/>
      <c r="AW458" s="193"/>
      <c r="AX458" s="194"/>
      <c r="AY458">
        <f t="shared" ref="AY458:AY460" si="68">$AY$456</f>
        <v>0</v>
      </c>
    </row>
    <row r="459" spans="1:51" ht="20.100000000000001" hidden="1" customHeight="1" x14ac:dyDescent="0.15">
      <c r="A459" s="175"/>
      <c r="B459" s="172"/>
      <c r="C459" s="166"/>
      <c r="D459" s="172"/>
      <c r="E459" s="324"/>
      <c r="F459" s="325"/>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2"/>
      <c r="AF459" s="193"/>
      <c r="AG459" s="193"/>
      <c r="AH459" s="323"/>
      <c r="AI459" s="322"/>
      <c r="AJ459" s="193"/>
      <c r="AK459" s="193"/>
      <c r="AL459" s="193"/>
      <c r="AM459" s="322"/>
      <c r="AN459" s="193"/>
      <c r="AO459" s="193"/>
      <c r="AP459" s="323"/>
      <c r="AQ459" s="322"/>
      <c r="AR459" s="193"/>
      <c r="AS459" s="193"/>
      <c r="AT459" s="323"/>
      <c r="AU459" s="193"/>
      <c r="AV459" s="193"/>
      <c r="AW459" s="193"/>
      <c r="AX459" s="194"/>
      <c r="AY459">
        <f t="shared" si="68"/>
        <v>0</v>
      </c>
    </row>
    <row r="460" spans="1:51" ht="20.100000000000001" hidden="1" customHeight="1" x14ac:dyDescent="0.15">
      <c r="A460" s="175"/>
      <c r="B460" s="172"/>
      <c r="C460" s="166"/>
      <c r="D460" s="172"/>
      <c r="E460" s="324"/>
      <c r="F460" s="325"/>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2"/>
      <c r="AF460" s="193"/>
      <c r="AG460" s="193"/>
      <c r="AH460" s="323"/>
      <c r="AI460" s="322"/>
      <c r="AJ460" s="193"/>
      <c r="AK460" s="193"/>
      <c r="AL460" s="193"/>
      <c r="AM460" s="322"/>
      <c r="AN460" s="193"/>
      <c r="AO460" s="193"/>
      <c r="AP460" s="323"/>
      <c r="AQ460" s="322"/>
      <c r="AR460" s="193"/>
      <c r="AS460" s="193"/>
      <c r="AT460" s="323"/>
      <c r="AU460" s="193"/>
      <c r="AV460" s="193"/>
      <c r="AW460" s="193"/>
      <c r="AX460" s="194"/>
      <c r="AY460">
        <f t="shared" si="68"/>
        <v>0</v>
      </c>
    </row>
    <row r="461" spans="1:51" ht="20.100000000000001" hidden="1" customHeight="1" x14ac:dyDescent="0.15">
      <c r="A461" s="175"/>
      <c r="B461" s="172"/>
      <c r="C461" s="166"/>
      <c r="D461" s="172"/>
      <c r="E461" s="324" t="s">
        <v>194</v>
      </c>
      <c r="F461" s="325"/>
      <c r="G461" s="326"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465</v>
      </c>
      <c r="AJ461" s="320"/>
      <c r="AK461" s="320"/>
      <c r="AL461" s="143"/>
      <c r="AM461" s="320" t="s">
        <v>466</v>
      </c>
      <c r="AN461" s="320"/>
      <c r="AO461" s="320"/>
      <c r="AP461" s="143"/>
      <c r="AQ461" s="143" t="s">
        <v>184</v>
      </c>
      <c r="AR461" s="118"/>
      <c r="AS461" s="118"/>
      <c r="AT461" s="119"/>
      <c r="AU461" s="124" t="s">
        <v>133</v>
      </c>
      <c r="AV461" s="124"/>
      <c r="AW461" s="124"/>
      <c r="AX461" s="125"/>
      <c r="AY461">
        <f>COUNTA($G$463)</f>
        <v>0</v>
      </c>
    </row>
    <row r="462" spans="1:51" ht="20.100000000000001" hidden="1" customHeight="1" x14ac:dyDescent="0.15">
      <c r="A462" s="175"/>
      <c r="B462" s="172"/>
      <c r="C462" s="166"/>
      <c r="D462" s="172"/>
      <c r="E462" s="324"/>
      <c r="F462" s="325"/>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0.100000000000001" hidden="1" customHeight="1" x14ac:dyDescent="0.15">
      <c r="A463" s="175"/>
      <c r="B463" s="172"/>
      <c r="C463" s="166"/>
      <c r="D463" s="172"/>
      <c r="E463" s="324"/>
      <c r="F463" s="325"/>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2"/>
      <c r="AF463" s="193"/>
      <c r="AG463" s="193"/>
      <c r="AH463" s="193"/>
      <c r="AI463" s="322"/>
      <c r="AJ463" s="193"/>
      <c r="AK463" s="193"/>
      <c r="AL463" s="193"/>
      <c r="AM463" s="322"/>
      <c r="AN463" s="193"/>
      <c r="AO463" s="193"/>
      <c r="AP463" s="323"/>
      <c r="AQ463" s="322"/>
      <c r="AR463" s="193"/>
      <c r="AS463" s="193"/>
      <c r="AT463" s="323"/>
      <c r="AU463" s="193"/>
      <c r="AV463" s="193"/>
      <c r="AW463" s="193"/>
      <c r="AX463" s="194"/>
      <c r="AY463">
        <f t="shared" ref="AY463:AY465" si="69">$AY$461</f>
        <v>0</v>
      </c>
    </row>
    <row r="464" spans="1:51" ht="20.100000000000001" hidden="1" customHeight="1" x14ac:dyDescent="0.15">
      <c r="A464" s="175"/>
      <c r="B464" s="172"/>
      <c r="C464" s="166"/>
      <c r="D464" s="172"/>
      <c r="E464" s="324"/>
      <c r="F464" s="325"/>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2"/>
      <c r="AF464" s="193"/>
      <c r="AG464" s="193"/>
      <c r="AH464" s="323"/>
      <c r="AI464" s="322"/>
      <c r="AJ464" s="193"/>
      <c r="AK464" s="193"/>
      <c r="AL464" s="193"/>
      <c r="AM464" s="322"/>
      <c r="AN464" s="193"/>
      <c r="AO464" s="193"/>
      <c r="AP464" s="323"/>
      <c r="AQ464" s="322"/>
      <c r="AR464" s="193"/>
      <c r="AS464" s="193"/>
      <c r="AT464" s="323"/>
      <c r="AU464" s="193"/>
      <c r="AV464" s="193"/>
      <c r="AW464" s="193"/>
      <c r="AX464" s="194"/>
      <c r="AY464">
        <f t="shared" si="69"/>
        <v>0</v>
      </c>
    </row>
    <row r="465" spans="1:51" ht="20.100000000000001" hidden="1" customHeight="1" x14ac:dyDescent="0.15">
      <c r="A465" s="175"/>
      <c r="B465" s="172"/>
      <c r="C465" s="166"/>
      <c r="D465" s="172"/>
      <c r="E465" s="324"/>
      <c r="F465" s="325"/>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2"/>
      <c r="AF465" s="193"/>
      <c r="AG465" s="193"/>
      <c r="AH465" s="323"/>
      <c r="AI465" s="322"/>
      <c r="AJ465" s="193"/>
      <c r="AK465" s="193"/>
      <c r="AL465" s="193"/>
      <c r="AM465" s="322"/>
      <c r="AN465" s="193"/>
      <c r="AO465" s="193"/>
      <c r="AP465" s="323"/>
      <c r="AQ465" s="322"/>
      <c r="AR465" s="193"/>
      <c r="AS465" s="193"/>
      <c r="AT465" s="323"/>
      <c r="AU465" s="193"/>
      <c r="AV465" s="193"/>
      <c r="AW465" s="193"/>
      <c r="AX465" s="194"/>
      <c r="AY465">
        <f t="shared" si="69"/>
        <v>0</v>
      </c>
    </row>
    <row r="466" spans="1:51" ht="20.100000000000001" hidden="1" customHeight="1" x14ac:dyDescent="0.15">
      <c r="A466" s="175"/>
      <c r="B466" s="172"/>
      <c r="C466" s="166"/>
      <c r="D466" s="172"/>
      <c r="E466" s="324" t="s">
        <v>194</v>
      </c>
      <c r="F466" s="325"/>
      <c r="G466" s="326"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465</v>
      </c>
      <c r="AJ466" s="320"/>
      <c r="AK466" s="320"/>
      <c r="AL466" s="143"/>
      <c r="AM466" s="320" t="s">
        <v>466</v>
      </c>
      <c r="AN466" s="320"/>
      <c r="AO466" s="320"/>
      <c r="AP466" s="143"/>
      <c r="AQ466" s="143" t="s">
        <v>184</v>
      </c>
      <c r="AR466" s="118"/>
      <c r="AS466" s="118"/>
      <c r="AT466" s="119"/>
      <c r="AU466" s="124" t="s">
        <v>133</v>
      </c>
      <c r="AV466" s="124"/>
      <c r="AW466" s="124"/>
      <c r="AX466" s="125"/>
      <c r="AY466">
        <f>COUNTA($G$468)</f>
        <v>0</v>
      </c>
    </row>
    <row r="467" spans="1:51" ht="20.100000000000001" hidden="1" customHeight="1" x14ac:dyDescent="0.15">
      <c r="A467" s="175"/>
      <c r="B467" s="172"/>
      <c r="C467" s="166"/>
      <c r="D467" s="172"/>
      <c r="E467" s="324"/>
      <c r="F467" s="325"/>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0.100000000000001" hidden="1" customHeight="1" x14ac:dyDescent="0.15">
      <c r="A468" s="175"/>
      <c r="B468" s="172"/>
      <c r="C468" s="166"/>
      <c r="D468" s="172"/>
      <c r="E468" s="324"/>
      <c r="F468" s="325"/>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2"/>
      <c r="AF468" s="193"/>
      <c r="AG468" s="193"/>
      <c r="AH468" s="193"/>
      <c r="AI468" s="322"/>
      <c r="AJ468" s="193"/>
      <c r="AK468" s="193"/>
      <c r="AL468" s="193"/>
      <c r="AM468" s="322"/>
      <c r="AN468" s="193"/>
      <c r="AO468" s="193"/>
      <c r="AP468" s="323"/>
      <c r="AQ468" s="322"/>
      <c r="AR468" s="193"/>
      <c r="AS468" s="193"/>
      <c r="AT468" s="323"/>
      <c r="AU468" s="193"/>
      <c r="AV468" s="193"/>
      <c r="AW468" s="193"/>
      <c r="AX468" s="194"/>
      <c r="AY468">
        <f t="shared" ref="AY468:AY470" si="70">$AY$466</f>
        <v>0</v>
      </c>
    </row>
    <row r="469" spans="1:51" ht="20.100000000000001" hidden="1" customHeight="1" x14ac:dyDescent="0.15">
      <c r="A469" s="175"/>
      <c r="B469" s="172"/>
      <c r="C469" s="166"/>
      <c r="D469" s="172"/>
      <c r="E469" s="324"/>
      <c r="F469" s="325"/>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2"/>
      <c r="AF469" s="193"/>
      <c r="AG469" s="193"/>
      <c r="AH469" s="323"/>
      <c r="AI469" s="322"/>
      <c r="AJ469" s="193"/>
      <c r="AK469" s="193"/>
      <c r="AL469" s="193"/>
      <c r="AM469" s="322"/>
      <c r="AN469" s="193"/>
      <c r="AO469" s="193"/>
      <c r="AP469" s="323"/>
      <c r="AQ469" s="322"/>
      <c r="AR469" s="193"/>
      <c r="AS469" s="193"/>
      <c r="AT469" s="323"/>
      <c r="AU469" s="193"/>
      <c r="AV469" s="193"/>
      <c r="AW469" s="193"/>
      <c r="AX469" s="194"/>
      <c r="AY469">
        <f t="shared" si="70"/>
        <v>0</v>
      </c>
    </row>
    <row r="470" spans="1:51" ht="20.100000000000001" hidden="1" customHeight="1" x14ac:dyDescent="0.15">
      <c r="A470" s="175"/>
      <c r="B470" s="172"/>
      <c r="C470" s="166"/>
      <c r="D470" s="172"/>
      <c r="E470" s="324"/>
      <c r="F470" s="325"/>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2"/>
      <c r="AF470" s="193"/>
      <c r="AG470" s="193"/>
      <c r="AH470" s="323"/>
      <c r="AI470" s="322"/>
      <c r="AJ470" s="193"/>
      <c r="AK470" s="193"/>
      <c r="AL470" s="193"/>
      <c r="AM470" s="322"/>
      <c r="AN470" s="193"/>
      <c r="AO470" s="193"/>
      <c r="AP470" s="323"/>
      <c r="AQ470" s="322"/>
      <c r="AR470" s="193"/>
      <c r="AS470" s="193"/>
      <c r="AT470" s="323"/>
      <c r="AU470" s="193"/>
      <c r="AV470" s="193"/>
      <c r="AW470" s="193"/>
      <c r="AX470" s="194"/>
      <c r="AY470">
        <f t="shared" si="70"/>
        <v>0</v>
      </c>
    </row>
    <row r="471" spans="1:51" ht="20.100000000000001" hidden="1" customHeight="1" x14ac:dyDescent="0.15">
      <c r="A471" s="175"/>
      <c r="B471" s="172"/>
      <c r="C471" s="166"/>
      <c r="D471" s="172"/>
      <c r="E471" s="324" t="s">
        <v>194</v>
      </c>
      <c r="F471" s="325"/>
      <c r="G471" s="326"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465</v>
      </c>
      <c r="AJ471" s="320"/>
      <c r="AK471" s="320"/>
      <c r="AL471" s="143"/>
      <c r="AM471" s="320" t="s">
        <v>466</v>
      </c>
      <c r="AN471" s="320"/>
      <c r="AO471" s="320"/>
      <c r="AP471" s="143"/>
      <c r="AQ471" s="143" t="s">
        <v>184</v>
      </c>
      <c r="AR471" s="118"/>
      <c r="AS471" s="118"/>
      <c r="AT471" s="119"/>
      <c r="AU471" s="124" t="s">
        <v>133</v>
      </c>
      <c r="AV471" s="124"/>
      <c r="AW471" s="124"/>
      <c r="AX471" s="125"/>
      <c r="AY471">
        <f>COUNTA($G$473)</f>
        <v>0</v>
      </c>
    </row>
    <row r="472" spans="1:51" ht="20.100000000000001" hidden="1" customHeight="1" x14ac:dyDescent="0.15">
      <c r="A472" s="175"/>
      <c r="B472" s="172"/>
      <c r="C472" s="166"/>
      <c r="D472" s="172"/>
      <c r="E472" s="324"/>
      <c r="F472" s="325"/>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0.100000000000001" hidden="1" customHeight="1" x14ac:dyDescent="0.15">
      <c r="A473" s="175"/>
      <c r="B473" s="172"/>
      <c r="C473" s="166"/>
      <c r="D473" s="172"/>
      <c r="E473" s="324"/>
      <c r="F473" s="325"/>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2"/>
      <c r="AF473" s="193"/>
      <c r="AG473" s="193"/>
      <c r="AH473" s="193"/>
      <c r="AI473" s="322"/>
      <c r="AJ473" s="193"/>
      <c r="AK473" s="193"/>
      <c r="AL473" s="193"/>
      <c r="AM473" s="322"/>
      <c r="AN473" s="193"/>
      <c r="AO473" s="193"/>
      <c r="AP473" s="323"/>
      <c r="AQ473" s="322"/>
      <c r="AR473" s="193"/>
      <c r="AS473" s="193"/>
      <c r="AT473" s="323"/>
      <c r="AU473" s="193"/>
      <c r="AV473" s="193"/>
      <c r="AW473" s="193"/>
      <c r="AX473" s="194"/>
      <c r="AY473">
        <f t="shared" ref="AY473:AY475" si="71">$AY$471</f>
        <v>0</v>
      </c>
    </row>
    <row r="474" spans="1:51" ht="20.100000000000001" hidden="1" customHeight="1" x14ac:dyDescent="0.15">
      <c r="A474" s="175"/>
      <c r="B474" s="172"/>
      <c r="C474" s="166"/>
      <c r="D474" s="172"/>
      <c r="E474" s="324"/>
      <c r="F474" s="325"/>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2"/>
      <c r="AF474" s="193"/>
      <c r="AG474" s="193"/>
      <c r="AH474" s="323"/>
      <c r="AI474" s="322"/>
      <c r="AJ474" s="193"/>
      <c r="AK474" s="193"/>
      <c r="AL474" s="193"/>
      <c r="AM474" s="322"/>
      <c r="AN474" s="193"/>
      <c r="AO474" s="193"/>
      <c r="AP474" s="323"/>
      <c r="AQ474" s="322"/>
      <c r="AR474" s="193"/>
      <c r="AS474" s="193"/>
      <c r="AT474" s="323"/>
      <c r="AU474" s="193"/>
      <c r="AV474" s="193"/>
      <c r="AW474" s="193"/>
      <c r="AX474" s="194"/>
      <c r="AY474">
        <f t="shared" si="71"/>
        <v>0</v>
      </c>
    </row>
    <row r="475" spans="1:51" ht="20.100000000000001" hidden="1" customHeight="1" x14ac:dyDescent="0.15">
      <c r="A475" s="175"/>
      <c r="B475" s="172"/>
      <c r="C475" s="166"/>
      <c r="D475" s="172"/>
      <c r="E475" s="324"/>
      <c r="F475" s="325"/>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2"/>
      <c r="AF475" s="193"/>
      <c r="AG475" s="193"/>
      <c r="AH475" s="323"/>
      <c r="AI475" s="322"/>
      <c r="AJ475" s="193"/>
      <c r="AK475" s="193"/>
      <c r="AL475" s="193"/>
      <c r="AM475" s="322"/>
      <c r="AN475" s="193"/>
      <c r="AO475" s="193"/>
      <c r="AP475" s="323"/>
      <c r="AQ475" s="322"/>
      <c r="AR475" s="193"/>
      <c r="AS475" s="193"/>
      <c r="AT475" s="323"/>
      <c r="AU475" s="193"/>
      <c r="AV475" s="193"/>
      <c r="AW475" s="193"/>
      <c r="AX475" s="194"/>
      <c r="AY475">
        <f t="shared" si="71"/>
        <v>0</v>
      </c>
    </row>
    <row r="476" spans="1:51" ht="20.100000000000001" hidden="1" customHeight="1" x14ac:dyDescent="0.15">
      <c r="A476" s="175"/>
      <c r="B476" s="172"/>
      <c r="C476" s="166"/>
      <c r="D476" s="172"/>
      <c r="E476" s="324" t="s">
        <v>194</v>
      </c>
      <c r="F476" s="325"/>
      <c r="G476" s="326"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465</v>
      </c>
      <c r="AJ476" s="320"/>
      <c r="AK476" s="320"/>
      <c r="AL476" s="143"/>
      <c r="AM476" s="320" t="s">
        <v>466</v>
      </c>
      <c r="AN476" s="320"/>
      <c r="AO476" s="320"/>
      <c r="AP476" s="143"/>
      <c r="AQ476" s="143" t="s">
        <v>184</v>
      </c>
      <c r="AR476" s="118"/>
      <c r="AS476" s="118"/>
      <c r="AT476" s="119"/>
      <c r="AU476" s="124" t="s">
        <v>133</v>
      </c>
      <c r="AV476" s="124"/>
      <c r="AW476" s="124"/>
      <c r="AX476" s="125"/>
      <c r="AY476">
        <f>COUNTA($G$478)</f>
        <v>0</v>
      </c>
    </row>
    <row r="477" spans="1:51" ht="20.100000000000001" hidden="1" customHeight="1" x14ac:dyDescent="0.15">
      <c r="A477" s="175"/>
      <c r="B477" s="172"/>
      <c r="C477" s="166"/>
      <c r="D477" s="172"/>
      <c r="E477" s="324"/>
      <c r="F477" s="325"/>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0.100000000000001" hidden="1" customHeight="1" x14ac:dyDescent="0.15">
      <c r="A478" s="175"/>
      <c r="B478" s="172"/>
      <c r="C478" s="166"/>
      <c r="D478" s="172"/>
      <c r="E478" s="324"/>
      <c r="F478" s="325"/>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2"/>
      <c r="AF478" s="193"/>
      <c r="AG478" s="193"/>
      <c r="AH478" s="193"/>
      <c r="AI478" s="322"/>
      <c r="AJ478" s="193"/>
      <c r="AK478" s="193"/>
      <c r="AL478" s="193"/>
      <c r="AM478" s="322"/>
      <c r="AN478" s="193"/>
      <c r="AO478" s="193"/>
      <c r="AP478" s="323"/>
      <c r="AQ478" s="322"/>
      <c r="AR478" s="193"/>
      <c r="AS478" s="193"/>
      <c r="AT478" s="323"/>
      <c r="AU478" s="193"/>
      <c r="AV478" s="193"/>
      <c r="AW478" s="193"/>
      <c r="AX478" s="194"/>
      <c r="AY478">
        <f t="shared" ref="AY478:AY480" si="72">$AY$476</f>
        <v>0</v>
      </c>
    </row>
    <row r="479" spans="1:51" ht="20.100000000000001" hidden="1" customHeight="1" x14ac:dyDescent="0.15">
      <c r="A479" s="175"/>
      <c r="B479" s="172"/>
      <c r="C479" s="166"/>
      <c r="D479" s="172"/>
      <c r="E479" s="324"/>
      <c r="F479" s="325"/>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2"/>
      <c r="AF479" s="193"/>
      <c r="AG479" s="193"/>
      <c r="AH479" s="323"/>
      <c r="AI479" s="322"/>
      <c r="AJ479" s="193"/>
      <c r="AK479" s="193"/>
      <c r="AL479" s="193"/>
      <c r="AM479" s="322"/>
      <c r="AN479" s="193"/>
      <c r="AO479" s="193"/>
      <c r="AP479" s="323"/>
      <c r="AQ479" s="322"/>
      <c r="AR479" s="193"/>
      <c r="AS479" s="193"/>
      <c r="AT479" s="323"/>
      <c r="AU479" s="193"/>
      <c r="AV479" s="193"/>
      <c r="AW479" s="193"/>
      <c r="AX479" s="194"/>
      <c r="AY479">
        <f t="shared" si="72"/>
        <v>0</v>
      </c>
    </row>
    <row r="480" spans="1:51" ht="20.100000000000001" hidden="1" customHeight="1" x14ac:dyDescent="0.15">
      <c r="A480" s="175"/>
      <c r="B480" s="172"/>
      <c r="C480" s="166"/>
      <c r="D480" s="172"/>
      <c r="E480" s="324"/>
      <c r="F480" s="325"/>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2"/>
      <c r="AF480" s="193"/>
      <c r="AG480" s="193"/>
      <c r="AH480" s="323"/>
      <c r="AI480" s="322"/>
      <c r="AJ480" s="193"/>
      <c r="AK480" s="193"/>
      <c r="AL480" s="193"/>
      <c r="AM480" s="322"/>
      <c r="AN480" s="193"/>
      <c r="AO480" s="193"/>
      <c r="AP480" s="323"/>
      <c r="AQ480" s="322"/>
      <c r="AR480" s="193"/>
      <c r="AS480" s="193"/>
      <c r="AT480" s="323"/>
      <c r="AU480" s="193"/>
      <c r="AV480" s="193"/>
      <c r="AW480" s="193"/>
      <c r="AX480" s="194"/>
      <c r="AY480">
        <f t="shared" si="72"/>
        <v>0</v>
      </c>
    </row>
    <row r="481" spans="1:51" ht="20.100000000000001"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0.100000000000001"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0.100000000000001"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20.100000000000001" hidden="1" customHeight="1" x14ac:dyDescent="0.15">
      <c r="A484" s="175"/>
      <c r="B484" s="172"/>
      <c r="C484" s="166"/>
      <c r="D484" s="172"/>
      <c r="E484" s="160" t="s">
        <v>322</v>
      </c>
      <c r="F484" s="161"/>
      <c r="G484" s="880" t="s">
        <v>204</v>
      </c>
      <c r="H484" s="111"/>
      <c r="I484" s="111"/>
      <c r="J484" s="881"/>
      <c r="K484" s="882"/>
      <c r="L484" s="882"/>
      <c r="M484" s="882"/>
      <c r="N484" s="882"/>
      <c r="O484" s="882"/>
      <c r="P484" s="882"/>
      <c r="Q484" s="882"/>
      <c r="R484" s="882"/>
      <c r="S484" s="882"/>
      <c r="T484" s="88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4"/>
      <c r="AY484" s="78" t="str">
        <f>IF(SUBSTITUTE($J$484,"-","")="","0","1")</f>
        <v>0</v>
      </c>
    </row>
    <row r="485" spans="1:51" ht="20.100000000000001" hidden="1" customHeight="1" x14ac:dyDescent="0.15">
      <c r="A485" s="175"/>
      <c r="B485" s="172"/>
      <c r="C485" s="166"/>
      <c r="D485" s="172"/>
      <c r="E485" s="324" t="s">
        <v>193</v>
      </c>
      <c r="F485" s="325"/>
      <c r="G485" s="326"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465</v>
      </c>
      <c r="AJ485" s="320"/>
      <c r="AK485" s="320"/>
      <c r="AL485" s="143"/>
      <c r="AM485" s="320" t="s">
        <v>466</v>
      </c>
      <c r="AN485" s="320"/>
      <c r="AO485" s="320"/>
      <c r="AP485" s="143"/>
      <c r="AQ485" s="143" t="s">
        <v>184</v>
      </c>
      <c r="AR485" s="118"/>
      <c r="AS485" s="118"/>
      <c r="AT485" s="119"/>
      <c r="AU485" s="124" t="s">
        <v>133</v>
      </c>
      <c r="AV485" s="124"/>
      <c r="AW485" s="124"/>
      <c r="AX485" s="125"/>
      <c r="AY485">
        <f>COUNTA($G$487)</f>
        <v>0</v>
      </c>
    </row>
    <row r="486" spans="1:51" ht="20.100000000000001" hidden="1" customHeight="1" x14ac:dyDescent="0.15">
      <c r="A486" s="175"/>
      <c r="B486" s="172"/>
      <c r="C486" s="166"/>
      <c r="D486" s="172"/>
      <c r="E486" s="324"/>
      <c r="F486" s="325"/>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0.100000000000001" hidden="1" customHeight="1" x14ac:dyDescent="0.15">
      <c r="A487" s="175"/>
      <c r="B487" s="172"/>
      <c r="C487" s="166"/>
      <c r="D487" s="172"/>
      <c r="E487" s="324"/>
      <c r="F487" s="325"/>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2"/>
      <c r="AF487" s="193"/>
      <c r="AG487" s="193"/>
      <c r="AH487" s="193"/>
      <c r="AI487" s="322"/>
      <c r="AJ487" s="193"/>
      <c r="AK487" s="193"/>
      <c r="AL487" s="193"/>
      <c r="AM487" s="322"/>
      <c r="AN487" s="193"/>
      <c r="AO487" s="193"/>
      <c r="AP487" s="323"/>
      <c r="AQ487" s="322"/>
      <c r="AR487" s="193"/>
      <c r="AS487" s="193"/>
      <c r="AT487" s="323"/>
      <c r="AU487" s="193"/>
      <c r="AV487" s="193"/>
      <c r="AW487" s="193"/>
      <c r="AX487" s="194"/>
      <c r="AY487">
        <f t="shared" ref="AY487:AY489" si="73">$AY$485</f>
        <v>0</v>
      </c>
    </row>
    <row r="488" spans="1:51" ht="20.100000000000001" hidden="1" customHeight="1" x14ac:dyDescent="0.15">
      <c r="A488" s="175"/>
      <c r="B488" s="172"/>
      <c r="C488" s="166"/>
      <c r="D488" s="172"/>
      <c r="E488" s="324"/>
      <c r="F488" s="325"/>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2"/>
      <c r="AF488" s="193"/>
      <c r="AG488" s="193"/>
      <c r="AH488" s="323"/>
      <c r="AI488" s="322"/>
      <c r="AJ488" s="193"/>
      <c r="AK488" s="193"/>
      <c r="AL488" s="193"/>
      <c r="AM488" s="322"/>
      <c r="AN488" s="193"/>
      <c r="AO488" s="193"/>
      <c r="AP488" s="323"/>
      <c r="AQ488" s="322"/>
      <c r="AR488" s="193"/>
      <c r="AS488" s="193"/>
      <c r="AT488" s="323"/>
      <c r="AU488" s="193"/>
      <c r="AV488" s="193"/>
      <c r="AW488" s="193"/>
      <c r="AX488" s="194"/>
      <c r="AY488">
        <f t="shared" si="73"/>
        <v>0</v>
      </c>
    </row>
    <row r="489" spans="1:51" ht="20.100000000000001" hidden="1" customHeight="1" x14ac:dyDescent="0.15">
      <c r="A489" s="175"/>
      <c r="B489" s="172"/>
      <c r="C489" s="166"/>
      <c r="D489" s="172"/>
      <c r="E489" s="324"/>
      <c r="F489" s="325"/>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2"/>
      <c r="AF489" s="193"/>
      <c r="AG489" s="193"/>
      <c r="AH489" s="323"/>
      <c r="AI489" s="322"/>
      <c r="AJ489" s="193"/>
      <c r="AK489" s="193"/>
      <c r="AL489" s="193"/>
      <c r="AM489" s="322"/>
      <c r="AN489" s="193"/>
      <c r="AO489" s="193"/>
      <c r="AP489" s="323"/>
      <c r="AQ489" s="322"/>
      <c r="AR489" s="193"/>
      <c r="AS489" s="193"/>
      <c r="AT489" s="323"/>
      <c r="AU489" s="193"/>
      <c r="AV489" s="193"/>
      <c r="AW489" s="193"/>
      <c r="AX489" s="194"/>
      <c r="AY489">
        <f t="shared" si="73"/>
        <v>0</v>
      </c>
    </row>
    <row r="490" spans="1:51" ht="20.100000000000001" hidden="1" customHeight="1" x14ac:dyDescent="0.15">
      <c r="A490" s="175"/>
      <c r="B490" s="172"/>
      <c r="C490" s="166"/>
      <c r="D490" s="172"/>
      <c r="E490" s="324" t="s">
        <v>193</v>
      </c>
      <c r="F490" s="325"/>
      <c r="G490" s="326"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465</v>
      </c>
      <c r="AJ490" s="320"/>
      <c r="AK490" s="320"/>
      <c r="AL490" s="143"/>
      <c r="AM490" s="320" t="s">
        <v>466</v>
      </c>
      <c r="AN490" s="320"/>
      <c r="AO490" s="320"/>
      <c r="AP490" s="143"/>
      <c r="AQ490" s="143" t="s">
        <v>184</v>
      </c>
      <c r="AR490" s="118"/>
      <c r="AS490" s="118"/>
      <c r="AT490" s="119"/>
      <c r="AU490" s="124" t="s">
        <v>133</v>
      </c>
      <c r="AV490" s="124"/>
      <c r="AW490" s="124"/>
      <c r="AX490" s="125"/>
      <c r="AY490">
        <f>COUNTA($G$492)</f>
        <v>0</v>
      </c>
    </row>
    <row r="491" spans="1:51" ht="20.100000000000001" hidden="1" customHeight="1" x14ac:dyDescent="0.15">
      <c r="A491" s="175"/>
      <c r="B491" s="172"/>
      <c r="C491" s="166"/>
      <c r="D491" s="172"/>
      <c r="E491" s="324"/>
      <c r="F491" s="325"/>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0.100000000000001" hidden="1" customHeight="1" x14ac:dyDescent="0.15">
      <c r="A492" s="175"/>
      <c r="B492" s="172"/>
      <c r="C492" s="166"/>
      <c r="D492" s="172"/>
      <c r="E492" s="324"/>
      <c r="F492" s="325"/>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2"/>
      <c r="AF492" s="193"/>
      <c r="AG492" s="193"/>
      <c r="AH492" s="193"/>
      <c r="AI492" s="322"/>
      <c r="AJ492" s="193"/>
      <c r="AK492" s="193"/>
      <c r="AL492" s="193"/>
      <c r="AM492" s="322"/>
      <c r="AN492" s="193"/>
      <c r="AO492" s="193"/>
      <c r="AP492" s="323"/>
      <c r="AQ492" s="322"/>
      <c r="AR492" s="193"/>
      <c r="AS492" s="193"/>
      <c r="AT492" s="323"/>
      <c r="AU492" s="193"/>
      <c r="AV492" s="193"/>
      <c r="AW492" s="193"/>
      <c r="AX492" s="194"/>
      <c r="AY492">
        <f t="shared" ref="AY492:AY494" si="74">$AY$490</f>
        <v>0</v>
      </c>
    </row>
    <row r="493" spans="1:51" ht="20.100000000000001" hidden="1" customHeight="1" x14ac:dyDescent="0.15">
      <c r="A493" s="175"/>
      <c r="B493" s="172"/>
      <c r="C493" s="166"/>
      <c r="D493" s="172"/>
      <c r="E493" s="324"/>
      <c r="F493" s="325"/>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2"/>
      <c r="AF493" s="193"/>
      <c r="AG493" s="193"/>
      <c r="AH493" s="323"/>
      <c r="AI493" s="322"/>
      <c r="AJ493" s="193"/>
      <c r="AK493" s="193"/>
      <c r="AL493" s="193"/>
      <c r="AM493" s="322"/>
      <c r="AN493" s="193"/>
      <c r="AO493" s="193"/>
      <c r="AP493" s="323"/>
      <c r="AQ493" s="322"/>
      <c r="AR493" s="193"/>
      <c r="AS493" s="193"/>
      <c r="AT493" s="323"/>
      <c r="AU493" s="193"/>
      <c r="AV493" s="193"/>
      <c r="AW493" s="193"/>
      <c r="AX493" s="194"/>
      <c r="AY493">
        <f t="shared" si="74"/>
        <v>0</v>
      </c>
    </row>
    <row r="494" spans="1:51" ht="20.100000000000001" hidden="1" customHeight="1" x14ac:dyDescent="0.15">
      <c r="A494" s="175"/>
      <c r="B494" s="172"/>
      <c r="C494" s="166"/>
      <c r="D494" s="172"/>
      <c r="E494" s="324"/>
      <c r="F494" s="325"/>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2"/>
      <c r="AF494" s="193"/>
      <c r="AG494" s="193"/>
      <c r="AH494" s="323"/>
      <c r="AI494" s="322"/>
      <c r="AJ494" s="193"/>
      <c r="AK494" s="193"/>
      <c r="AL494" s="193"/>
      <c r="AM494" s="322"/>
      <c r="AN494" s="193"/>
      <c r="AO494" s="193"/>
      <c r="AP494" s="323"/>
      <c r="AQ494" s="322"/>
      <c r="AR494" s="193"/>
      <c r="AS494" s="193"/>
      <c r="AT494" s="323"/>
      <c r="AU494" s="193"/>
      <c r="AV494" s="193"/>
      <c r="AW494" s="193"/>
      <c r="AX494" s="194"/>
      <c r="AY494">
        <f t="shared" si="74"/>
        <v>0</v>
      </c>
    </row>
    <row r="495" spans="1:51" ht="20.100000000000001" hidden="1" customHeight="1" x14ac:dyDescent="0.15">
      <c r="A495" s="175"/>
      <c r="B495" s="172"/>
      <c r="C495" s="166"/>
      <c r="D495" s="172"/>
      <c r="E495" s="324" t="s">
        <v>193</v>
      </c>
      <c r="F495" s="325"/>
      <c r="G495" s="326"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465</v>
      </c>
      <c r="AJ495" s="320"/>
      <c r="AK495" s="320"/>
      <c r="AL495" s="143"/>
      <c r="AM495" s="320" t="s">
        <v>466</v>
      </c>
      <c r="AN495" s="320"/>
      <c r="AO495" s="320"/>
      <c r="AP495" s="143"/>
      <c r="AQ495" s="143" t="s">
        <v>184</v>
      </c>
      <c r="AR495" s="118"/>
      <c r="AS495" s="118"/>
      <c r="AT495" s="119"/>
      <c r="AU495" s="124" t="s">
        <v>133</v>
      </c>
      <c r="AV495" s="124"/>
      <c r="AW495" s="124"/>
      <c r="AX495" s="125"/>
      <c r="AY495">
        <f>COUNTA($G$497)</f>
        <v>0</v>
      </c>
    </row>
    <row r="496" spans="1:51" ht="20.100000000000001" hidden="1" customHeight="1" x14ac:dyDescent="0.15">
      <c r="A496" s="175"/>
      <c r="B496" s="172"/>
      <c r="C496" s="166"/>
      <c r="D496" s="172"/>
      <c r="E496" s="324"/>
      <c r="F496" s="325"/>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0.100000000000001" hidden="1" customHeight="1" x14ac:dyDescent="0.15">
      <c r="A497" s="175"/>
      <c r="B497" s="172"/>
      <c r="C497" s="166"/>
      <c r="D497" s="172"/>
      <c r="E497" s="324"/>
      <c r="F497" s="325"/>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2"/>
      <c r="AF497" s="193"/>
      <c r="AG497" s="193"/>
      <c r="AH497" s="193"/>
      <c r="AI497" s="322"/>
      <c r="AJ497" s="193"/>
      <c r="AK497" s="193"/>
      <c r="AL497" s="193"/>
      <c r="AM497" s="322"/>
      <c r="AN497" s="193"/>
      <c r="AO497" s="193"/>
      <c r="AP497" s="323"/>
      <c r="AQ497" s="322"/>
      <c r="AR497" s="193"/>
      <c r="AS497" s="193"/>
      <c r="AT497" s="323"/>
      <c r="AU497" s="193"/>
      <c r="AV497" s="193"/>
      <c r="AW497" s="193"/>
      <c r="AX497" s="194"/>
      <c r="AY497">
        <f t="shared" ref="AY497:AY499" si="75">$AY$495</f>
        <v>0</v>
      </c>
    </row>
    <row r="498" spans="1:51" ht="20.100000000000001" hidden="1" customHeight="1" x14ac:dyDescent="0.15">
      <c r="A498" s="175"/>
      <c r="B498" s="172"/>
      <c r="C498" s="166"/>
      <c r="D498" s="172"/>
      <c r="E498" s="324"/>
      <c r="F498" s="325"/>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2"/>
      <c r="AF498" s="193"/>
      <c r="AG498" s="193"/>
      <c r="AH498" s="323"/>
      <c r="AI498" s="322"/>
      <c r="AJ498" s="193"/>
      <c r="AK498" s="193"/>
      <c r="AL498" s="193"/>
      <c r="AM498" s="322"/>
      <c r="AN498" s="193"/>
      <c r="AO498" s="193"/>
      <c r="AP498" s="323"/>
      <c r="AQ498" s="322"/>
      <c r="AR498" s="193"/>
      <c r="AS498" s="193"/>
      <c r="AT498" s="323"/>
      <c r="AU498" s="193"/>
      <c r="AV498" s="193"/>
      <c r="AW498" s="193"/>
      <c r="AX498" s="194"/>
      <c r="AY498">
        <f t="shared" si="75"/>
        <v>0</v>
      </c>
    </row>
    <row r="499" spans="1:51" ht="20.100000000000001" hidden="1" customHeight="1" x14ac:dyDescent="0.15">
      <c r="A499" s="175"/>
      <c r="B499" s="172"/>
      <c r="C499" s="166"/>
      <c r="D499" s="172"/>
      <c r="E499" s="324"/>
      <c r="F499" s="325"/>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2"/>
      <c r="AF499" s="193"/>
      <c r="AG499" s="193"/>
      <c r="AH499" s="323"/>
      <c r="AI499" s="322"/>
      <c r="AJ499" s="193"/>
      <c r="AK499" s="193"/>
      <c r="AL499" s="193"/>
      <c r="AM499" s="322"/>
      <c r="AN499" s="193"/>
      <c r="AO499" s="193"/>
      <c r="AP499" s="323"/>
      <c r="AQ499" s="322"/>
      <c r="AR499" s="193"/>
      <c r="AS499" s="193"/>
      <c r="AT499" s="323"/>
      <c r="AU499" s="193"/>
      <c r="AV499" s="193"/>
      <c r="AW499" s="193"/>
      <c r="AX499" s="194"/>
      <c r="AY499">
        <f t="shared" si="75"/>
        <v>0</v>
      </c>
    </row>
    <row r="500" spans="1:51" ht="20.100000000000001" hidden="1" customHeight="1" x14ac:dyDescent="0.15">
      <c r="A500" s="175"/>
      <c r="B500" s="172"/>
      <c r="C500" s="166"/>
      <c r="D500" s="172"/>
      <c r="E500" s="324" t="s">
        <v>193</v>
      </c>
      <c r="F500" s="325"/>
      <c r="G500" s="326"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465</v>
      </c>
      <c r="AJ500" s="320"/>
      <c r="AK500" s="320"/>
      <c r="AL500" s="143"/>
      <c r="AM500" s="320" t="s">
        <v>466</v>
      </c>
      <c r="AN500" s="320"/>
      <c r="AO500" s="320"/>
      <c r="AP500" s="143"/>
      <c r="AQ500" s="143" t="s">
        <v>184</v>
      </c>
      <c r="AR500" s="118"/>
      <c r="AS500" s="118"/>
      <c r="AT500" s="119"/>
      <c r="AU500" s="124" t="s">
        <v>133</v>
      </c>
      <c r="AV500" s="124"/>
      <c r="AW500" s="124"/>
      <c r="AX500" s="125"/>
      <c r="AY500">
        <f>COUNTA($G$502)</f>
        <v>0</v>
      </c>
    </row>
    <row r="501" spans="1:51" ht="20.100000000000001" hidden="1" customHeight="1" x14ac:dyDescent="0.15">
      <c r="A501" s="175"/>
      <c r="B501" s="172"/>
      <c r="C501" s="166"/>
      <c r="D501" s="172"/>
      <c r="E501" s="324"/>
      <c r="F501" s="325"/>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0.100000000000001" hidden="1" customHeight="1" x14ac:dyDescent="0.15">
      <c r="A502" s="175"/>
      <c r="B502" s="172"/>
      <c r="C502" s="166"/>
      <c r="D502" s="172"/>
      <c r="E502" s="324"/>
      <c r="F502" s="325"/>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2"/>
      <c r="AF502" s="193"/>
      <c r="AG502" s="193"/>
      <c r="AH502" s="193"/>
      <c r="AI502" s="322"/>
      <c r="AJ502" s="193"/>
      <c r="AK502" s="193"/>
      <c r="AL502" s="193"/>
      <c r="AM502" s="322"/>
      <c r="AN502" s="193"/>
      <c r="AO502" s="193"/>
      <c r="AP502" s="323"/>
      <c r="AQ502" s="322"/>
      <c r="AR502" s="193"/>
      <c r="AS502" s="193"/>
      <c r="AT502" s="323"/>
      <c r="AU502" s="193"/>
      <c r="AV502" s="193"/>
      <c r="AW502" s="193"/>
      <c r="AX502" s="194"/>
      <c r="AY502">
        <f t="shared" ref="AY502:AY504" si="76">$AY$500</f>
        <v>0</v>
      </c>
    </row>
    <row r="503" spans="1:51" ht="20.100000000000001" hidden="1" customHeight="1" x14ac:dyDescent="0.15">
      <c r="A503" s="175"/>
      <c r="B503" s="172"/>
      <c r="C503" s="166"/>
      <c r="D503" s="172"/>
      <c r="E503" s="324"/>
      <c r="F503" s="325"/>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2"/>
      <c r="AF503" s="193"/>
      <c r="AG503" s="193"/>
      <c r="AH503" s="323"/>
      <c r="AI503" s="322"/>
      <c r="AJ503" s="193"/>
      <c r="AK503" s="193"/>
      <c r="AL503" s="193"/>
      <c r="AM503" s="322"/>
      <c r="AN503" s="193"/>
      <c r="AO503" s="193"/>
      <c r="AP503" s="323"/>
      <c r="AQ503" s="322"/>
      <c r="AR503" s="193"/>
      <c r="AS503" s="193"/>
      <c r="AT503" s="323"/>
      <c r="AU503" s="193"/>
      <c r="AV503" s="193"/>
      <c r="AW503" s="193"/>
      <c r="AX503" s="194"/>
      <c r="AY503">
        <f t="shared" si="76"/>
        <v>0</v>
      </c>
    </row>
    <row r="504" spans="1:51" ht="20.100000000000001" hidden="1" customHeight="1" x14ac:dyDescent="0.15">
      <c r="A504" s="175"/>
      <c r="B504" s="172"/>
      <c r="C504" s="166"/>
      <c r="D504" s="172"/>
      <c r="E504" s="324"/>
      <c r="F504" s="325"/>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2"/>
      <c r="AF504" s="193"/>
      <c r="AG504" s="193"/>
      <c r="AH504" s="323"/>
      <c r="AI504" s="322"/>
      <c r="AJ504" s="193"/>
      <c r="AK504" s="193"/>
      <c r="AL504" s="193"/>
      <c r="AM504" s="322"/>
      <c r="AN504" s="193"/>
      <c r="AO504" s="193"/>
      <c r="AP504" s="323"/>
      <c r="AQ504" s="322"/>
      <c r="AR504" s="193"/>
      <c r="AS504" s="193"/>
      <c r="AT504" s="323"/>
      <c r="AU504" s="193"/>
      <c r="AV504" s="193"/>
      <c r="AW504" s="193"/>
      <c r="AX504" s="194"/>
      <c r="AY504">
        <f t="shared" si="76"/>
        <v>0</v>
      </c>
    </row>
    <row r="505" spans="1:51" ht="20.100000000000001" hidden="1" customHeight="1" x14ac:dyDescent="0.15">
      <c r="A505" s="175"/>
      <c r="B505" s="172"/>
      <c r="C505" s="166"/>
      <c r="D505" s="172"/>
      <c r="E505" s="324" t="s">
        <v>193</v>
      </c>
      <c r="F505" s="325"/>
      <c r="G505" s="326"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465</v>
      </c>
      <c r="AJ505" s="320"/>
      <c r="AK505" s="320"/>
      <c r="AL505" s="143"/>
      <c r="AM505" s="320" t="s">
        <v>466</v>
      </c>
      <c r="AN505" s="320"/>
      <c r="AO505" s="320"/>
      <c r="AP505" s="143"/>
      <c r="AQ505" s="143" t="s">
        <v>184</v>
      </c>
      <c r="AR505" s="118"/>
      <c r="AS505" s="118"/>
      <c r="AT505" s="119"/>
      <c r="AU505" s="124" t="s">
        <v>133</v>
      </c>
      <c r="AV505" s="124"/>
      <c r="AW505" s="124"/>
      <c r="AX505" s="125"/>
      <c r="AY505">
        <f>COUNTA($G$507)</f>
        <v>0</v>
      </c>
    </row>
    <row r="506" spans="1:51" ht="20.100000000000001" hidden="1" customHeight="1" x14ac:dyDescent="0.15">
      <c r="A506" s="175"/>
      <c r="B506" s="172"/>
      <c r="C506" s="166"/>
      <c r="D506" s="172"/>
      <c r="E506" s="324"/>
      <c r="F506" s="325"/>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0.100000000000001" hidden="1" customHeight="1" x14ac:dyDescent="0.15">
      <c r="A507" s="175"/>
      <c r="B507" s="172"/>
      <c r="C507" s="166"/>
      <c r="D507" s="172"/>
      <c r="E507" s="324"/>
      <c r="F507" s="325"/>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2"/>
      <c r="AF507" s="193"/>
      <c r="AG507" s="193"/>
      <c r="AH507" s="193"/>
      <c r="AI507" s="322"/>
      <c r="AJ507" s="193"/>
      <c r="AK507" s="193"/>
      <c r="AL507" s="193"/>
      <c r="AM507" s="322"/>
      <c r="AN507" s="193"/>
      <c r="AO507" s="193"/>
      <c r="AP507" s="323"/>
      <c r="AQ507" s="322"/>
      <c r="AR507" s="193"/>
      <c r="AS507" s="193"/>
      <c r="AT507" s="323"/>
      <c r="AU507" s="193"/>
      <c r="AV507" s="193"/>
      <c r="AW507" s="193"/>
      <c r="AX507" s="194"/>
      <c r="AY507">
        <f t="shared" ref="AY507:AY509" si="77">$AY$505</f>
        <v>0</v>
      </c>
    </row>
    <row r="508" spans="1:51" ht="20.100000000000001" hidden="1" customHeight="1" x14ac:dyDescent="0.15">
      <c r="A508" s="175"/>
      <c r="B508" s="172"/>
      <c r="C508" s="166"/>
      <c r="D508" s="172"/>
      <c r="E508" s="324"/>
      <c r="F508" s="325"/>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2"/>
      <c r="AF508" s="193"/>
      <c r="AG508" s="193"/>
      <c r="AH508" s="323"/>
      <c r="AI508" s="322"/>
      <c r="AJ508" s="193"/>
      <c r="AK508" s="193"/>
      <c r="AL508" s="193"/>
      <c r="AM508" s="322"/>
      <c r="AN508" s="193"/>
      <c r="AO508" s="193"/>
      <c r="AP508" s="323"/>
      <c r="AQ508" s="322"/>
      <c r="AR508" s="193"/>
      <c r="AS508" s="193"/>
      <c r="AT508" s="323"/>
      <c r="AU508" s="193"/>
      <c r="AV508" s="193"/>
      <c r="AW508" s="193"/>
      <c r="AX508" s="194"/>
      <c r="AY508">
        <f t="shared" si="77"/>
        <v>0</v>
      </c>
    </row>
    <row r="509" spans="1:51" ht="20.100000000000001" hidden="1" customHeight="1" x14ac:dyDescent="0.15">
      <c r="A509" s="175"/>
      <c r="B509" s="172"/>
      <c r="C509" s="166"/>
      <c r="D509" s="172"/>
      <c r="E509" s="324"/>
      <c r="F509" s="325"/>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2"/>
      <c r="AF509" s="193"/>
      <c r="AG509" s="193"/>
      <c r="AH509" s="323"/>
      <c r="AI509" s="322"/>
      <c r="AJ509" s="193"/>
      <c r="AK509" s="193"/>
      <c r="AL509" s="193"/>
      <c r="AM509" s="322"/>
      <c r="AN509" s="193"/>
      <c r="AO509" s="193"/>
      <c r="AP509" s="323"/>
      <c r="AQ509" s="322"/>
      <c r="AR509" s="193"/>
      <c r="AS509" s="193"/>
      <c r="AT509" s="323"/>
      <c r="AU509" s="193"/>
      <c r="AV509" s="193"/>
      <c r="AW509" s="193"/>
      <c r="AX509" s="194"/>
      <c r="AY509">
        <f t="shared" si="77"/>
        <v>0</v>
      </c>
    </row>
    <row r="510" spans="1:51" ht="20.100000000000001" hidden="1" customHeight="1" x14ac:dyDescent="0.15">
      <c r="A510" s="175"/>
      <c r="B510" s="172"/>
      <c r="C510" s="166"/>
      <c r="D510" s="172"/>
      <c r="E510" s="324" t="s">
        <v>194</v>
      </c>
      <c r="F510" s="325"/>
      <c r="G510" s="326"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465</v>
      </c>
      <c r="AJ510" s="320"/>
      <c r="AK510" s="320"/>
      <c r="AL510" s="143"/>
      <c r="AM510" s="320" t="s">
        <v>466</v>
      </c>
      <c r="AN510" s="320"/>
      <c r="AO510" s="320"/>
      <c r="AP510" s="143"/>
      <c r="AQ510" s="143" t="s">
        <v>184</v>
      </c>
      <c r="AR510" s="118"/>
      <c r="AS510" s="118"/>
      <c r="AT510" s="119"/>
      <c r="AU510" s="124" t="s">
        <v>133</v>
      </c>
      <c r="AV510" s="124"/>
      <c r="AW510" s="124"/>
      <c r="AX510" s="125"/>
      <c r="AY510">
        <f>COUNTA($G$512)</f>
        <v>0</v>
      </c>
    </row>
    <row r="511" spans="1:51" ht="20.100000000000001" hidden="1" customHeight="1" x14ac:dyDescent="0.15">
      <c r="A511" s="175"/>
      <c r="B511" s="172"/>
      <c r="C511" s="166"/>
      <c r="D511" s="172"/>
      <c r="E511" s="324"/>
      <c r="F511" s="325"/>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0.100000000000001" hidden="1" customHeight="1" x14ac:dyDescent="0.15">
      <c r="A512" s="175"/>
      <c r="B512" s="172"/>
      <c r="C512" s="166"/>
      <c r="D512" s="172"/>
      <c r="E512" s="324"/>
      <c r="F512" s="325"/>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2"/>
      <c r="AF512" s="193"/>
      <c r="AG512" s="193"/>
      <c r="AH512" s="193"/>
      <c r="AI512" s="322"/>
      <c r="AJ512" s="193"/>
      <c r="AK512" s="193"/>
      <c r="AL512" s="193"/>
      <c r="AM512" s="322"/>
      <c r="AN512" s="193"/>
      <c r="AO512" s="193"/>
      <c r="AP512" s="323"/>
      <c r="AQ512" s="322"/>
      <c r="AR512" s="193"/>
      <c r="AS512" s="193"/>
      <c r="AT512" s="323"/>
      <c r="AU512" s="193"/>
      <c r="AV512" s="193"/>
      <c r="AW512" s="193"/>
      <c r="AX512" s="194"/>
      <c r="AY512">
        <f t="shared" ref="AY512:AY514" si="78">$AY$510</f>
        <v>0</v>
      </c>
    </row>
    <row r="513" spans="1:51" ht="20.100000000000001" hidden="1" customHeight="1" x14ac:dyDescent="0.15">
      <c r="A513" s="175"/>
      <c r="B513" s="172"/>
      <c r="C513" s="166"/>
      <c r="D513" s="172"/>
      <c r="E513" s="324"/>
      <c r="F513" s="325"/>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2"/>
      <c r="AF513" s="193"/>
      <c r="AG513" s="193"/>
      <c r="AH513" s="323"/>
      <c r="AI513" s="322"/>
      <c r="AJ513" s="193"/>
      <c r="AK513" s="193"/>
      <c r="AL513" s="193"/>
      <c r="AM513" s="322"/>
      <c r="AN513" s="193"/>
      <c r="AO513" s="193"/>
      <c r="AP513" s="323"/>
      <c r="AQ513" s="322"/>
      <c r="AR513" s="193"/>
      <c r="AS513" s="193"/>
      <c r="AT513" s="323"/>
      <c r="AU513" s="193"/>
      <c r="AV513" s="193"/>
      <c r="AW513" s="193"/>
      <c r="AX513" s="194"/>
      <c r="AY513">
        <f t="shared" si="78"/>
        <v>0</v>
      </c>
    </row>
    <row r="514" spans="1:51" ht="20.100000000000001" hidden="1" customHeight="1" x14ac:dyDescent="0.15">
      <c r="A514" s="175"/>
      <c r="B514" s="172"/>
      <c r="C514" s="166"/>
      <c r="D514" s="172"/>
      <c r="E514" s="324"/>
      <c r="F514" s="325"/>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2"/>
      <c r="AF514" s="193"/>
      <c r="AG514" s="193"/>
      <c r="AH514" s="323"/>
      <c r="AI514" s="322"/>
      <c r="AJ514" s="193"/>
      <c r="AK514" s="193"/>
      <c r="AL514" s="193"/>
      <c r="AM514" s="322"/>
      <c r="AN514" s="193"/>
      <c r="AO514" s="193"/>
      <c r="AP514" s="323"/>
      <c r="AQ514" s="322"/>
      <c r="AR514" s="193"/>
      <c r="AS514" s="193"/>
      <c r="AT514" s="323"/>
      <c r="AU514" s="193"/>
      <c r="AV514" s="193"/>
      <c r="AW514" s="193"/>
      <c r="AX514" s="194"/>
      <c r="AY514">
        <f t="shared" si="78"/>
        <v>0</v>
      </c>
    </row>
    <row r="515" spans="1:51" ht="20.100000000000001" hidden="1" customHeight="1" x14ac:dyDescent="0.15">
      <c r="A515" s="175"/>
      <c r="B515" s="172"/>
      <c r="C515" s="166"/>
      <c r="D515" s="172"/>
      <c r="E515" s="324" t="s">
        <v>194</v>
      </c>
      <c r="F515" s="325"/>
      <c r="G515" s="326"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465</v>
      </c>
      <c r="AJ515" s="320"/>
      <c r="AK515" s="320"/>
      <c r="AL515" s="143"/>
      <c r="AM515" s="320" t="s">
        <v>466</v>
      </c>
      <c r="AN515" s="320"/>
      <c r="AO515" s="320"/>
      <c r="AP515" s="143"/>
      <c r="AQ515" s="143" t="s">
        <v>184</v>
      </c>
      <c r="AR515" s="118"/>
      <c r="AS515" s="118"/>
      <c r="AT515" s="119"/>
      <c r="AU515" s="124" t="s">
        <v>133</v>
      </c>
      <c r="AV515" s="124"/>
      <c r="AW515" s="124"/>
      <c r="AX515" s="125"/>
      <c r="AY515">
        <f>COUNTA($G$517)</f>
        <v>0</v>
      </c>
    </row>
    <row r="516" spans="1:51" ht="20.100000000000001" hidden="1" customHeight="1" x14ac:dyDescent="0.15">
      <c r="A516" s="175"/>
      <c r="B516" s="172"/>
      <c r="C516" s="166"/>
      <c r="D516" s="172"/>
      <c r="E516" s="324"/>
      <c r="F516" s="325"/>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0.100000000000001" hidden="1" customHeight="1" x14ac:dyDescent="0.15">
      <c r="A517" s="175"/>
      <c r="B517" s="172"/>
      <c r="C517" s="166"/>
      <c r="D517" s="172"/>
      <c r="E517" s="324"/>
      <c r="F517" s="325"/>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2"/>
      <c r="AF517" s="193"/>
      <c r="AG517" s="193"/>
      <c r="AH517" s="193"/>
      <c r="AI517" s="322"/>
      <c r="AJ517" s="193"/>
      <c r="AK517" s="193"/>
      <c r="AL517" s="193"/>
      <c r="AM517" s="322"/>
      <c r="AN517" s="193"/>
      <c r="AO517" s="193"/>
      <c r="AP517" s="323"/>
      <c r="AQ517" s="322"/>
      <c r="AR517" s="193"/>
      <c r="AS517" s="193"/>
      <c r="AT517" s="323"/>
      <c r="AU517" s="193"/>
      <c r="AV517" s="193"/>
      <c r="AW517" s="193"/>
      <c r="AX517" s="194"/>
      <c r="AY517">
        <f t="shared" ref="AY517:AY519" si="79">$AY$515</f>
        <v>0</v>
      </c>
    </row>
    <row r="518" spans="1:51" ht="20.100000000000001" hidden="1" customHeight="1" x14ac:dyDescent="0.15">
      <c r="A518" s="175"/>
      <c r="B518" s="172"/>
      <c r="C518" s="166"/>
      <c r="D518" s="172"/>
      <c r="E518" s="324"/>
      <c r="F518" s="325"/>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2"/>
      <c r="AF518" s="193"/>
      <c r="AG518" s="193"/>
      <c r="AH518" s="323"/>
      <c r="AI518" s="322"/>
      <c r="AJ518" s="193"/>
      <c r="AK518" s="193"/>
      <c r="AL518" s="193"/>
      <c r="AM518" s="322"/>
      <c r="AN518" s="193"/>
      <c r="AO518" s="193"/>
      <c r="AP518" s="323"/>
      <c r="AQ518" s="322"/>
      <c r="AR518" s="193"/>
      <c r="AS518" s="193"/>
      <c r="AT518" s="323"/>
      <c r="AU518" s="193"/>
      <c r="AV518" s="193"/>
      <c r="AW518" s="193"/>
      <c r="AX518" s="194"/>
      <c r="AY518">
        <f t="shared" si="79"/>
        <v>0</v>
      </c>
    </row>
    <row r="519" spans="1:51" ht="20.100000000000001" hidden="1" customHeight="1" x14ac:dyDescent="0.15">
      <c r="A519" s="175"/>
      <c r="B519" s="172"/>
      <c r="C519" s="166"/>
      <c r="D519" s="172"/>
      <c r="E519" s="324"/>
      <c r="F519" s="325"/>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2"/>
      <c r="AF519" s="193"/>
      <c r="AG519" s="193"/>
      <c r="AH519" s="323"/>
      <c r="AI519" s="322"/>
      <c r="AJ519" s="193"/>
      <c r="AK519" s="193"/>
      <c r="AL519" s="193"/>
      <c r="AM519" s="322"/>
      <c r="AN519" s="193"/>
      <c r="AO519" s="193"/>
      <c r="AP519" s="323"/>
      <c r="AQ519" s="322"/>
      <c r="AR519" s="193"/>
      <c r="AS519" s="193"/>
      <c r="AT519" s="323"/>
      <c r="AU519" s="193"/>
      <c r="AV519" s="193"/>
      <c r="AW519" s="193"/>
      <c r="AX519" s="194"/>
      <c r="AY519">
        <f t="shared" si="79"/>
        <v>0</v>
      </c>
    </row>
    <row r="520" spans="1:51" ht="20.100000000000001" hidden="1" customHeight="1" x14ac:dyDescent="0.15">
      <c r="A520" s="175"/>
      <c r="B520" s="172"/>
      <c r="C520" s="166"/>
      <c r="D520" s="172"/>
      <c r="E520" s="324" t="s">
        <v>194</v>
      </c>
      <c r="F520" s="325"/>
      <c r="G520" s="326"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465</v>
      </c>
      <c r="AJ520" s="320"/>
      <c r="AK520" s="320"/>
      <c r="AL520" s="143"/>
      <c r="AM520" s="320" t="s">
        <v>466</v>
      </c>
      <c r="AN520" s="320"/>
      <c r="AO520" s="320"/>
      <c r="AP520" s="143"/>
      <c r="AQ520" s="143" t="s">
        <v>184</v>
      </c>
      <c r="AR520" s="118"/>
      <c r="AS520" s="118"/>
      <c r="AT520" s="119"/>
      <c r="AU520" s="124" t="s">
        <v>133</v>
      </c>
      <c r="AV520" s="124"/>
      <c r="AW520" s="124"/>
      <c r="AX520" s="125"/>
      <c r="AY520">
        <f>COUNTA($G$522)</f>
        <v>0</v>
      </c>
    </row>
    <row r="521" spans="1:51" ht="20.100000000000001" hidden="1" customHeight="1" x14ac:dyDescent="0.15">
      <c r="A521" s="175"/>
      <c r="B521" s="172"/>
      <c r="C521" s="166"/>
      <c r="D521" s="172"/>
      <c r="E521" s="324"/>
      <c r="F521" s="325"/>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0.100000000000001" hidden="1" customHeight="1" x14ac:dyDescent="0.15">
      <c r="A522" s="175"/>
      <c r="B522" s="172"/>
      <c r="C522" s="166"/>
      <c r="D522" s="172"/>
      <c r="E522" s="324"/>
      <c r="F522" s="325"/>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2"/>
      <c r="AF522" s="193"/>
      <c r="AG522" s="193"/>
      <c r="AH522" s="193"/>
      <c r="AI522" s="322"/>
      <c r="AJ522" s="193"/>
      <c r="AK522" s="193"/>
      <c r="AL522" s="193"/>
      <c r="AM522" s="322"/>
      <c r="AN522" s="193"/>
      <c r="AO522" s="193"/>
      <c r="AP522" s="323"/>
      <c r="AQ522" s="322"/>
      <c r="AR522" s="193"/>
      <c r="AS522" s="193"/>
      <c r="AT522" s="323"/>
      <c r="AU522" s="193"/>
      <c r="AV522" s="193"/>
      <c r="AW522" s="193"/>
      <c r="AX522" s="194"/>
      <c r="AY522">
        <f t="shared" ref="AY522:AY524" si="80">$AY$520</f>
        <v>0</v>
      </c>
    </row>
    <row r="523" spans="1:51" ht="20.100000000000001" hidden="1" customHeight="1" x14ac:dyDescent="0.15">
      <c r="A523" s="175"/>
      <c r="B523" s="172"/>
      <c r="C523" s="166"/>
      <c r="D523" s="172"/>
      <c r="E523" s="324"/>
      <c r="F523" s="325"/>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2"/>
      <c r="AF523" s="193"/>
      <c r="AG523" s="193"/>
      <c r="AH523" s="323"/>
      <c r="AI523" s="322"/>
      <c r="AJ523" s="193"/>
      <c r="AK523" s="193"/>
      <c r="AL523" s="193"/>
      <c r="AM523" s="322"/>
      <c r="AN523" s="193"/>
      <c r="AO523" s="193"/>
      <c r="AP523" s="323"/>
      <c r="AQ523" s="322"/>
      <c r="AR523" s="193"/>
      <c r="AS523" s="193"/>
      <c r="AT523" s="323"/>
      <c r="AU523" s="193"/>
      <c r="AV523" s="193"/>
      <c r="AW523" s="193"/>
      <c r="AX523" s="194"/>
      <c r="AY523">
        <f t="shared" si="80"/>
        <v>0</v>
      </c>
    </row>
    <row r="524" spans="1:51" ht="20.100000000000001" hidden="1" customHeight="1" x14ac:dyDescent="0.15">
      <c r="A524" s="175"/>
      <c r="B524" s="172"/>
      <c r="C524" s="166"/>
      <c r="D524" s="172"/>
      <c r="E524" s="324"/>
      <c r="F524" s="325"/>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2"/>
      <c r="AF524" s="193"/>
      <c r="AG524" s="193"/>
      <c r="AH524" s="323"/>
      <c r="AI524" s="322"/>
      <c r="AJ524" s="193"/>
      <c r="AK524" s="193"/>
      <c r="AL524" s="193"/>
      <c r="AM524" s="322"/>
      <c r="AN524" s="193"/>
      <c r="AO524" s="193"/>
      <c r="AP524" s="323"/>
      <c r="AQ524" s="322"/>
      <c r="AR524" s="193"/>
      <c r="AS524" s="193"/>
      <c r="AT524" s="323"/>
      <c r="AU524" s="193"/>
      <c r="AV524" s="193"/>
      <c r="AW524" s="193"/>
      <c r="AX524" s="194"/>
      <c r="AY524">
        <f t="shared" si="80"/>
        <v>0</v>
      </c>
    </row>
    <row r="525" spans="1:51" ht="20.100000000000001" hidden="1" customHeight="1" x14ac:dyDescent="0.15">
      <c r="A525" s="175"/>
      <c r="B525" s="172"/>
      <c r="C525" s="166"/>
      <c r="D525" s="172"/>
      <c r="E525" s="324" t="s">
        <v>194</v>
      </c>
      <c r="F525" s="325"/>
      <c r="G525" s="326"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465</v>
      </c>
      <c r="AJ525" s="320"/>
      <c r="AK525" s="320"/>
      <c r="AL525" s="143"/>
      <c r="AM525" s="320" t="s">
        <v>466</v>
      </c>
      <c r="AN525" s="320"/>
      <c r="AO525" s="320"/>
      <c r="AP525" s="143"/>
      <c r="AQ525" s="143" t="s">
        <v>184</v>
      </c>
      <c r="AR525" s="118"/>
      <c r="AS525" s="118"/>
      <c r="AT525" s="119"/>
      <c r="AU525" s="124" t="s">
        <v>133</v>
      </c>
      <c r="AV525" s="124"/>
      <c r="AW525" s="124"/>
      <c r="AX525" s="125"/>
      <c r="AY525">
        <f>COUNTA($G$527)</f>
        <v>0</v>
      </c>
    </row>
    <row r="526" spans="1:51" ht="20.100000000000001" hidden="1" customHeight="1" x14ac:dyDescent="0.15">
      <c r="A526" s="175"/>
      <c r="B526" s="172"/>
      <c r="C526" s="166"/>
      <c r="D526" s="172"/>
      <c r="E526" s="324"/>
      <c r="F526" s="325"/>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0.100000000000001" hidden="1" customHeight="1" x14ac:dyDescent="0.15">
      <c r="A527" s="175"/>
      <c r="B527" s="172"/>
      <c r="C527" s="166"/>
      <c r="D527" s="172"/>
      <c r="E527" s="324"/>
      <c r="F527" s="325"/>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2"/>
      <c r="AF527" s="193"/>
      <c r="AG527" s="193"/>
      <c r="AH527" s="193"/>
      <c r="AI527" s="322"/>
      <c r="AJ527" s="193"/>
      <c r="AK527" s="193"/>
      <c r="AL527" s="193"/>
      <c r="AM527" s="322"/>
      <c r="AN527" s="193"/>
      <c r="AO527" s="193"/>
      <c r="AP527" s="323"/>
      <c r="AQ527" s="322"/>
      <c r="AR527" s="193"/>
      <c r="AS527" s="193"/>
      <c r="AT527" s="323"/>
      <c r="AU527" s="193"/>
      <c r="AV527" s="193"/>
      <c r="AW527" s="193"/>
      <c r="AX527" s="194"/>
      <c r="AY527">
        <f t="shared" ref="AY527:AY529" si="81">$AY$525</f>
        <v>0</v>
      </c>
    </row>
    <row r="528" spans="1:51" ht="20.100000000000001" hidden="1" customHeight="1" x14ac:dyDescent="0.15">
      <c r="A528" s="175"/>
      <c r="B528" s="172"/>
      <c r="C528" s="166"/>
      <c r="D528" s="172"/>
      <c r="E528" s="324"/>
      <c r="F528" s="325"/>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2"/>
      <c r="AF528" s="193"/>
      <c r="AG528" s="193"/>
      <c r="AH528" s="323"/>
      <c r="AI528" s="322"/>
      <c r="AJ528" s="193"/>
      <c r="AK528" s="193"/>
      <c r="AL528" s="193"/>
      <c r="AM528" s="322"/>
      <c r="AN528" s="193"/>
      <c r="AO528" s="193"/>
      <c r="AP528" s="323"/>
      <c r="AQ528" s="322"/>
      <c r="AR528" s="193"/>
      <c r="AS528" s="193"/>
      <c r="AT528" s="323"/>
      <c r="AU528" s="193"/>
      <c r="AV528" s="193"/>
      <c r="AW528" s="193"/>
      <c r="AX528" s="194"/>
      <c r="AY528">
        <f t="shared" si="81"/>
        <v>0</v>
      </c>
    </row>
    <row r="529" spans="1:51" ht="20.100000000000001" hidden="1" customHeight="1" x14ac:dyDescent="0.15">
      <c r="A529" s="175"/>
      <c r="B529" s="172"/>
      <c r="C529" s="166"/>
      <c r="D529" s="172"/>
      <c r="E529" s="324"/>
      <c r="F529" s="325"/>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2"/>
      <c r="AF529" s="193"/>
      <c r="AG529" s="193"/>
      <c r="AH529" s="323"/>
      <c r="AI529" s="322"/>
      <c r="AJ529" s="193"/>
      <c r="AK529" s="193"/>
      <c r="AL529" s="193"/>
      <c r="AM529" s="322"/>
      <c r="AN529" s="193"/>
      <c r="AO529" s="193"/>
      <c r="AP529" s="323"/>
      <c r="AQ529" s="322"/>
      <c r="AR529" s="193"/>
      <c r="AS529" s="193"/>
      <c r="AT529" s="323"/>
      <c r="AU529" s="193"/>
      <c r="AV529" s="193"/>
      <c r="AW529" s="193"/>
      <c r="AX529" s="194"/>
      <c r="AY529">
        <f t="shared" si="81"/>
        <v>0</v>
      </c>
    </row>
    <row r="530" spans="1:51" ht="20.100000000000001" hidden="1" customHeight="1" x14ac:dyDescent="0.15">
      <c r="A530" s="175"/>
      <c r="B530" s="172"/>
      <c r="C530" s="166"/>
      <c r="D530" s="172"/>
      <c r="E530" s="324" t="s">
        <v>194</v>
      </c>
      <c r="F530" s="325"/>
      <c r="G530" s="326"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465</v>
      </c>
      <c r="AJ530" s="320"/>
      <c r="AK530" s="320"/>
      <c r="AL530" s="143"/>
      <c r="AM530" s="320" t="s">
        <v>466</v>
      </c>
      <c r="AN530" s="320"/>
      <c r="AO530" s="320"/>
      <c r="AP530" s="143"/>
      <c r="AQ530" s="143" t="s">
        <v>184</v>
      </c>
      <c r="AR530" s="118"/>
      <c r="AS530" s="118"/>
      <c r="AT530" s="119"/>
      <c r="AU530" s="124" t="s">
        <v>133</v>
      </c>
      <c r="AV530" s="124"/>
      <c r="AW530" s="124"/>
      <c r="AX530" s="125"/>
      <c r="AY530">
        <f>COUNTA($G$532)</f>
        <v>0</v>
      </c>
    </row>
    <row r="531" spans="1:51" ht="20.100000000000001" hidden="1" customHeight="1" x14ac:dyDescent="0.15">
      <c r="A531" s="175"/>
      <c r="B531" s="172"/>
      <c r="C531" s="166"/>
      <c r="D531" s="172"/>
      <c r="E531" s="324"/>
      <c r="F531" s="325"/>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0.100000000000001" hidden="1" customHeight="1" x14ac:dyDescent="0.15">
      <c r="A532" s="175"/>
      <c r="B532" s="172"/>
      <c r="C532" s="166"/>
      <c r="D532" s="172"/>
      <c r="E532" s="324"/>
      <c r="F532" s="325"/>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2"/>
      <c r="AF532" s="193"/>
      <c r="AG532" s="193"/>
      <c r="AH532" s="193"/>
      <c r="AI532" s="322"/>
      <c r="AJ532" s="193"/>
      <c r="AK532" s="193"/>
      <c r="AL532" s="193"/>
      <c r="AM532" s="322"/>
      <c r="AN532" s="193"/>
      <c r="AO532" s="193"/>
      <c r="AP532" s="323"/>
      <c r="AQ532" s="322"/>
      <c r="AR532" s="193"/>
      <c r="AS532" s="193"/>
      <c r="AT532" s="323"/>
      <c r="AU532" s="193"/>
      <c r="AV532" s="193"/>
      <c r="AW532" s="193"/>
      <c r="AX532" s="194"/>
      <c r="AY532">
        <f t="shared" ref="AY532:AY534" si="82">$AY$530</f>
        <v>0</v>
      </c>
    </row>
    <row r="533" spans="1:51" ht="20.100000000000001" hidden="1" customHeight="1" x14ac:dyDescent="0.15">
      <c r="A533" s="175"/>
      <c r="B533" s="172"/>
      <c r="C533" s="166"/>
      <c r="D533" s="172"/>
      <c r="E533" s="324"/>
      <c r="F533" s="325"/>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2"/>
      <c r="AF533" s="193"/>
      <c r="AG533" s="193"/>
      <c r="AH533" s="323"/>
      <c r="AI533" s="322"/>
      <c r="AJ533" s="193"/>
      <c r="AK533" s="193"/>
      <c r="AL533" s="193"/>
      <c r="AM533" s="322"/>
      <c r="AN533" s="193"/>
      <c r="AO533" s="193"/>
      <c r="AP533" s="323"/>
      <c r="AQ533" s="322"/>
      <c r="AR533" s="193"/>
      <c r="AS533" s="193"/>
      <c r="AT533" s="323"/>
      <c r="AU533" s="193"/>
      <c r="AV533" s="193"/>
      <c r="AW533" s="193"/>
      <c r="AX533" s="194"/>
      <c r="AY533">
        <f t="shared" si="82"/>
        <v>0</v>
      </c>
    </row>
    <row r="534" spans="1:51" ht="20.100000000000001" hidden="1" customHeight="1" x14ac:dyDescent="0.15">
      <c r="A534" s="175"/>
      <c r="B534" s="172"/>
      <c r="C534" s="166"/>
      <c r="D534" s="172"/>
      <c r="E534" s="324"/>
      <c r="F534" s="325"/>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2"/>
      <c r="AF534" s="193"/>
      <c r="AG534" s="193"/>
      <c r="AH534" s="323"/>
      <c r="AI534" s="322"/>
      <c r="AJ534" s="193"/>
      <c r="AK534" s="193"/>
      <c r="AL534" s="193"/>
      <c r="AM534" s="322"/>
      <c r="AN534" s="193"/>
      <c r="AO534" s="193"/>
      <c r="AP534" s="323"/>
      <c r="AQ534" s="322"/>
      <c r="AR534" s="193"/>
      <c r="AS534" s="193"/>
      <c r="AT534" s="323"/>
      <c r="AU534" s="193"/>
      <c r="AV534" s="193"/>
      <c r="AW534" s="193"/>
      <c r="AX534" s="194"/>
      <c r="AY534">
        <f t="shared" si="82"/>
        <v>0</v>
      </c>
    </row>
    <row r="535" spans="1:51" ht="20.100000000000001"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0.100000000000001"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0.100000000000001"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20.100000000000001" hidden="1" customHeight="1" x14ac:dyDescent="0.15">
      <c r="A538" s="175"/>
      <c r="B538" s="172"/>
      <c r="C538" s="166"/>
      <c r="D538" s="172"/>
      <c r="E538" s="160" t="s">
        <v>323</v>
      </c>
      <c r="F538" s="161"/>
      <c r="G538" s="880" t="s">
        <v>204</v>
      </c>
      <c r="H538" s="111"/>
      <c r="I538" s="111"/>
      <c r="J538" s="881"/>
      <c r="K538" s="882"/>
      <c r="L538" s="882"/>
      <c r="M538" s="882"/>
      <c r="N538" s="882"/>
      <c r="O538" s="882"/>
      <c r="P538" s="882"/>
      <c r="Q538" s="882"/>
      <c r="R538" s="882"/>
      <c r="S538" s="882"/>
      <c r="T538" s="88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4"/>
      <c r="AY538" s="78" t="str">
        <f>IF(SUBSTITUTE($J$538,"-","")="","0","1")</f>
        <v>0</v>
      </c>
    </row>
    <row r="539" spans="1:51" ht="20.100000000000001" hidden="1" customHeight="1" x14ac:dyDescent="0.15">
      <c r="A539" s="175"/>
      <c r="B539" s="172"/>
      <c r="C539" s="166"/>
      <c r="D539" s="172"/>
      <c r="E539" s="324" t="s">
        <v>193</v>
      </c>
      <c r="F539" s="325"/>
      <c r="G539" s="326"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465</v>
      </c>
      <c r="AJ539" s="320"/>
      <c r="AK539" s="320"/>
      <c r="AL539" s="143"/>
      <c r="AM539" s="320" t="s">
        <v>466</v>
      </c>
      <c r="AN539" s="320"/>
      <c r="AO539" s="320"/>
      <c r="AP539" s="143"/>
      <c r="AQ539" s="143" t="s">
        <v>184</v>
      </c>
      <c r="AR539" s="118"/>
      <c r="AS539" s="118"/>
      <c r="AT539" s="119"/>
      <c r="AU539" s="124" t="s">
        <v>133</v>
      </c>
      <c r="AV539" s="124"/>
      <c r="AW539" s="124"/>
      <c r="AX539" s="125"/>
      <c r="AY539">
        <f>COUNTA($G$541)</f>
        <v>0</v>
      </c>
    </row>
    <row r="540" spans="1:51" ht="20.100000000000001" hidden="1" customHeight="1" x14ac:dyDescent="0.15">
      <c r="A540" s="175"/>
      <c r="B540" s="172"/>
      <c r="C540" s="166"/>
      <c r="D540" s="172"/>
      <c r="E540" s="324"/>
      <c r="F540" s="325"/>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0.100000000000001" hidden="1" customHeight="1" x14ac:dyDescent="0.15">
      <c r="A541" s="175"/>
      <c r="B541" s="172"/>
      <c r="C541" s="166"/>
      <c r="D541" s="172"/>
      <c r="E541" s="324"/>
      <c r="F541" s="325"/>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2"/>
      <c r="AF541" s="193"/>
      <c r="AG541" s="193"/>
      <c r="AH541" s="193"/>
      <c r="AI541" s="322"/>
      <c r="AJ541" s="193"/>
      <c r="AK541" s="193"/>
      <c r="AL541" s="193"/>
      <c r="AM541" s="322"/>
      <c r="AN541" s="193"/>
      <c r="AO541" s="193"/>
      <c r="AP541" s="323"/>
      <c r="AQ541" s="322"/>
      <c r="AR541" s="193"/>
      <c r="AS541" s="193"/>
      <c r="AT541" s="323"/>
      <c r="AU541" s="193"/>
      <c r="AV541" s="193"/>
      <c r="AW541" s="193"/>
      <c r="AX541" s="194"/>
      <c r="AY541">
        <f t="shared" ref="AY541:AY543" si="83">$AY$539</f>
        <v>0</v>
      </c>
    </row>
    <row r="542" spans="1:51" ht="20.100000000000001" hidden="1" customHeight="1" x14ac:dyDescent="0.15">
      <c r="A542" s="175"/>
      <c r="B542" s="172"/>
      <c r="C542" s="166"/>
      <c r="D542" s="172"/>
      <c r="E542" s="324"/>
      <c r="F542" s="325"/>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2"/>
      <c r="AF542" s="193"/>
      <c r="AG542" s="193"/>
      <c r="AH542" s="323"/>
      <c r="AI542" s="322"/>
      <c r="AJ542" s="193"/>
      <c r="AK542" s="193"/>
      <c r="AL542" s="193"/>
      <c r="AM542" s="322"/>
      <c r="AN542" s="193"/>
      <c r="AO542" s="193"/>
      <c r="AP542" s="323"/>
      <c r="AQ542" s="322"/>
      <c r="AR542" s="193"/>
      <c r="AS542" s="193"/>
      <c r="AT542" s="323"/>
      <c r="AU542" s="193"/>
      <c r="AV542" s="193"/>
      <c r="AW542" s="193"/>
      <c r="AX542" s="194"/>
      <c r="AY542">
        <f t="shared" si="83"/>
        <v>0</v>
      </c>
    </row>
    <row r="543" spans="1:51" ht="20.100000000000001" hidden="1" customHeight="1" x14ac:dyDescent="0.15">
      <c r="A543" s="175"/>
      <c r="B543" s="172"/>
      <c r="C543" s="166"/>
      <c r="D543" s="172"/>
      <c r="E543" s="324"/>
      <c r="F543" s="325"/>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2"/>
      <c r="AF543" s="193"/>
      <c r="AG543" s="193"/>
      <c r="AH543" s="323"/>
      <c r="AI543" s="322"/>
      <c r="AJ543" s="193"/>
      <c r="AK543" s="193"/>
      <c r="AL543" s="193"/>
      <c r="AM543" s="322"/>
      <c r="AN543" s="193"/>
      <c r="AO543" s="193"/>
      <c r="AP543" s="323"/>
      <c r="AQ543" s="322"/>
      <c r="AR543" s="193"/>
      <c r="AS543" s="193"/>
      <c r="AT543" s="323"/>
      <c r="AU543" s="193"/>
      <c r="AV543" s="193"/>
      <c r="AW543" s="193"/>
      <c r="AX543" s="194"/>
      <c r="AY543">
        <f t="shared" si="83"/>
        <v>0</v>
      </c>
    </row>
    <row r="544" spans="1:51" ht="20.100000000000001" hidden="1" customHeight="1" x14ac:dyDescent="0.15">
      <c r="A544" s="175"/>
      <c r="B544" s="172"/>
      <c r="C544" s="166"/>
      <c r="D544" s="172"/>
      <c r="E544" s="324" t="s">
        <v>193</v>
      </c>
      <c r="F544" s="325"/>
      <c r="G544" s="326"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465</v>
      </c>
      <c r="AJ544" s="320"/>
      <c r="AK544" s="320"/>
      <c r="AL544" s="143"/>
      <c r="AM544" s="320" t="s">
        <v>466</v>
      </c>
      <c r="AN544" s="320"/>
      <c r="AO544" s="320"/>
      <c r="AP544" s="143"/>
      <c r="AQ544" s="143" t="s">
        <v>184</v>
      </c>
      <c r="AR544" s="118"/>
      <c r="AS544" s="118"/>
      <c r="AT544" s="119"/>
      <c r="AU544" s="124" t="s">
        <v>133</v>
      </c>
      <c r="AV544" s="124"/>
      <c r="AW544" s="124"/>
      <c r="AX544" s="125"/>
      <c r="AY544">
        <f>COUNTA($G$546)</f>
        <v>0</v>
      </c>
    </row>
    <row r="545" spans="1:51" ht="20.100000000000001" hidden="1" customHeight="1" x14ac:dyDescent="0.15">
      <c r="A545" s="175"/>
      <c r="B545" s="172"/>
      <c r="C545" s="166"/>
      <c r="D545" s="172"/>
      <c r="E545" s="324"/>
      <c r="F545" s="325"/>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0.100000000000001" hidden="1" customHeight="1" x14ac:dyDescent="0.15">
      <c r="A546" s="175"/>
      <c r="B546" s="172"/>
      <c r="C546" s="166"/>
      <c r="D546" s="172"/>
      <c r="E546" s="324"/>
      <c r="F546" s="325"/>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2"/>
      <c r="AF546" s="193"/>
      <c r="AG546" s="193"/>
      <c r="AH546" s="193"/>
      <c r="AI546" s="322"/>
      <c r="AJ546" s="193"/>
      <c r="AK546" s="193"/>
      <c r="AL546" s="193"/>
      <c r="AM546" s="322"/>
      <c r="AN546" s="193"/>
      <c r="AO546" s="193"/>
      <c r="AP546" s="323"/>
      <c r="AQ546" s="322"/>
      <c r="AR546" s="193"/>
      <c r="AS546" s="193"/>
      <c r="AT546" s="323"/>
      <c r="AU546" s="193"/>
      <c r="AV546" s="193"/>
      <c r="AW546" s="193"/>
      <c r="AX546" s="194"/>
      <c r="AY546">
        <f t="shared" ref="AY546:AY548" si="84">$AY$544</f>
        <v>0</v>
      </c>
    </row>
    <row r="547" spans="1:51" ht="20.100000000000001" hidden="1" customHeight="1" x14ac:dyDescent="0.15">
      <c r="A547" s="175"/>
      <c r="B547" s="172"/>
      <c r="C547" s="166"/>
      <c r="D547" s="172"/>
      <c r="E547" s="324"/>
      <c r="F547" s="325"/>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2"/>
      <c r="AF547" s="193"/>
      <c r="AG547" s="193"/>
      <c r="AH547" s="323"/>
      <c r="AI547" s="322"/>
      <c r="AJ547" s="193"/>
      <c r="AK547" s="193"/>
      <c r="AL547" s="193"/>
      <c r="AM547" s="322"/>
      <c r="AN547" s="193"/>
      <c r="AO547" s="193"/>
      <c r="AP547" s="323"/>
      <c r="AQ547" s="322"/>
      <c r="AR547" s="193"/>
      <c r="AS547" s="193"/>
      <c r="AT547" s="323"/>
      <c r="AU547" s="193"/>
      <c r="AV547" s="193"/>
      <c r="AW547" s="193"/>
      <c r="AX547" s="194"/>
      <c r="AY547">
        <f t="shared" si="84"/>
        <v>0</v>
      </c>
    </row>
    <row r="548" spans="1:51" ht="20.100000000000001" hidden="1" customHeight="1" x14ac:dyDescent="0.15">
      <c r="A548" s="175"/>
      <c r="B548" s="172"/>
      <c r="C548" s="166"/>
      <c r="D548" s="172"/>
      <c r="E548" s="324"/>
      <c r="F548" s="325"/>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2"/>
      <c r="AF548" s="193"/>
      <c r="AG548" s="193"/>
      <c r="AH548" s="323"/>
      <c r="AI548" s="322"/>
      <c r="AJ548" s="193"/>
      <c r="AK548" s="193"/>
      <c r="AL548" s="193"/>
      <c r="AM548" s="322"/>
      <c r="AN548" s="193"/>
      <c r="AO548" s="193"/>
      <c r="AP548" s="323"/>
      <c r="AQ548" s="322"/>
      <c r="AR548" s="193"/>
      <c r="AS548" s="193"/>
      <c r="AT548" s="323"/>
      <c r="AU548" s="193"/>
      <c r="AV548" s="193"/>
      <c r="AW548" s="193"/>
      <c r="AX548" s="194"/>
      <c r="AY548">
        <f t="shared" si="84"/>
        <v>0</v>
      </c>
    </row>
    <row r="549" spans="1:51" ht="20.100000000000001" hidden="1" customHeight="1" x14ac:dyDescent="0.15">
      <c r="A549" s="175"/>
      <c r="B549" s="172"/>
      <c r="C549" s="166"/>
      <c r="D549" s="172"/>
      <c r="E549" s="324" t="s">
        <v>193</v>
      </c>
      <c r="F549" s="325"/>
      <c r="G549" s="326"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465</v>
      </c>
      <c r="AJ549" s="320"/>
      <c r="AK549" s="320"/>
      <c r="AL549" s="143"/>
      <c r="AM549" s="320" t="s">
        <v>466</v>
      </c>
      <c r="AN549" s="320"/>
      <c r="AO549" s="320"/>
      <c r="AP549" s="143"/>
      <c r="AQ549" s="143" t="s">
        <v>184</v>
      </c>
      <c r="AR549" s="118"/>
      <c r="AS549" s="118"/>
      <c r="AT549" s="119"/>
      <c r="AU549" s="124" t="s">
        <v>133</v>
      </c>
      <c r="AV549" s="124"/>
      <c r="AW549" s="124"/>
      <c r="AX549" s="125"/>
      <c r="AY549">
        <f>COUNTA($G$551)</f>
        <v>0</v>
      </c>
    </row>
    <row r="550" spans="1:51" ht="20.100000000000001" hidden="1" customHeight="1" x14ac:dyDescent="0.15">
      <c r="A550" s="175"/>
      <c r="B550" s="172"/>
      <c r="C550" s="166"/>
      <c r="D550" s="172"/>
      <c r="E550" s="324"/>
      <c r="F550" s="325"/>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0.100000000000001" hidden="1" customHeight="1" x14ac:dyDescent="0.15">
      <c r="A551" s="175"/>
      <c r="B551" s="172"/>
      <c r="C551" s="166"/>
      <c r="D551" s="172"/>
      <c r="E551" s="324"/>
      <c r="F551" s="325"/>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2"/>
      <c r="AF551" s="193"/>
      <c r="AG551" s="193"/>
      <c r="AH551" s="193"/>
      <c r="AI551" s="322"/>
      <c r="AJ551" s="193"/>
      <c r="AK551" s="193"/>
      <c r="AL551" s="193"/>
      <c r="AM551" s="322"/>
      <c r="AN551" s="193"/>
      <c r="AO551" s="193"/>
      <c r="AP551" s="323"/>
      <c r="AQ551" s="322"/>
      <c r="AR551" s="193"/>
      <c r="AS551" s="193"/>
      <c r="AT551" s="323"/>
      <c r="AU551" s="193"/>
      <c r="AV551" s="193"/>
      <c r="AW551" s="193"/>
      <c r="AX551" s="194"/>
      <c r="AY551">
        <f t="shared" ref="AY551:AY553" si="85">$AY$549</f>
        <v>0</v>
      </c>
    </row>
    <row r="552" spans="1:51" ht="20.100000000000001" hidden="1" customHeight="1" x14ac:dyDescent="0.15">
      <c r="A552" s="175"/>
      <c r="B552" s="172"/>
      <c r="C552" s="166"/>
      <c r="D552" s="172"/>
      <c r="E552" s="324"/>
      <c r="F552" s="325"/>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2"/>
      <c r="AF552" s="193"/>
      <c r="AG552" s="193"/>
      <c r="AH552" s="323"/>
      <c r="AI552" s="322"/>
      <c r="AJ552" s="193"/>
      <c r="AK552" s="193"/>
      <c r="AL552" s="193"/>
      <c r="AM552" s="322"/>
      <c r="AN552" s="193"/>
      <c r="AO552" s="193"/>
      <c r="AP552" s="323"/>
      <c r="AQ552" s="322"/>
      <c r="AR552" s="193"/>
      <c r="AS552" s="193"/>
      <c r="AT552" s="323"/>
      <c r="AU552" s="193"/>
      <c r="AV552" s="193"/>
      <c r="AW552" s="193"/>
      <c r="AX552" s="194"/>
      <c r="AY552">
        <f t="shared" si="85"/>
        <v>0</v>
      </c>
    </row>
    <row r="553" spans="1:51" ht="20.100000000000001" hidden="1" customHeight="1" x14ac:dyDescent="0.15">
      <c r="A553" s="175"/>
      <c r="B553" s="172"/>
      <c r="C553" s="166"/>
      <c r="D553" s="172"/>
      <c r="E553" s="324"/>
      <c r="F553" s="325"/>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2"/>
      <c r="AF553" s="193"/>
      <c r="AG553" s="193"/>
      <c r="AH553" s="323"/>
      <c r="AI553" s="322"/>
      <c r="AJ553" s="193"/>
      <c r="AK553" s="193"/>
      <c r="AL553" s="193"/>
      <c r="AM553" s="322"/>
      <c r="AN553" s="193"/>
      <c r="AO553" s="193"/>
      <c r="AP553" s="323"/>
      <c r="AQ553" s="322"/>
      <c r="AR553" s="193"/>
      <c r="AS553" s="193"/>
      <c r="AT553" s="323"/>
      <c r="AU553" s="193"/>
      <c r="AV553" s="193"/>
      <c r="AW553" s="193"/>
      <c r="AX553" s="194"/>
      <c r="AY553">
        <f t="shared" si="85"/>
        <v>0</v>
      </c>
    </row>
    <row r="554" spans="1:51" ht="20.100000000000001" hidden="1" customHeight="1" x14ac:dyDescent="0.15">
      <c r="A554" s="175"/>
      <c r="B554" s="172"/>
      <c r="C554" s="166"/>
      <c r="D554" s="172"/>
      <c r="E554" s="324" t="s">
        <v>193</v>
      </c>
      <c r="F554" s="325"/>
      <c r="G554" s="326"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465</v>
      </c>
      <c r="AJ554" s="320"/>
      <c r="AK554" s="320"/>
      <c r="AL554" s="143"/>
      <c r="AM554" s="320" t="s">
        <v>466</v>
      </c>
      <c r="AN554" s="320"/>
      <c r="AO554" s="320"/>
      <c r="AP554" s="143"/>
      <c r="AQ554" s="143" t="s">
        <v>184</v>
      </c>
      <c r="AR554" s="118"/>
      <c r="AS554" s="118"/>
      <c r="AT554" s="119"/>
      <c r="AU554" s="124" t="s">
        <v>133</v>
      </c>
      <c r="AV554" s="124"/>
      <c r="AW554" s="124"/>
      <c r="AX554" s="125"/>
      <c r="AY554">
        <f>COUNTA($G$556)</f>
        <v>0</v>
      </c>
    </row>
    <row r="555" spans="1:51" ht="20.100000000000001" hidden="1" customHeight="1" x14ac:dyDescent="0.15">
      <c r="A555" s="175"/>
      <c r="B555" s="172"/>
      <c r="C555" s="166"/>
      <c r="D555" s="172"/>
      <c r="E555" s="324"/>
      <c r="F555" s="325"/>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0.100000000000001" hidden="1" customHeight="1" x14ac:dyDescent="0.15">
      <c r="A556" s="175"/>
      <c r="B556" s="172"/>
      <c r="C556" s="166"/>
      <c r="D556" s="172"/>
      <c r="E556" s="324"/>
      <c r="F556" s="325"/>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2"/>
      <c r="AF556" s="193"/>
      <c r="AG556" s="193"/>
      <c r="AH556" s="193"/>
      <c r="AI556" s="322"/>
      <c r="AJ556" s="193"/>
      <c r="AK556" s="193"/>
      <c r="AL556" s="193"/>
      <c r="AM556" s="322"/>
      <c r="AN556" s="193"/>
      <c r="AO556" s="193"/>
      <c r="AP556" s="323"/>
      <c r="AQ556" s="322"/>
      <c r="AR556" s="193"/>
      <c r="AS556" s="193"/>
      <c r="AT556" s="323"/>
      <c r="AU556" s="193"/>
      <c r="AV556" s="193"/>
      <c r="AW556" s="193"/>
      <c r="AX556" s="194"/>
      <c r="AY556">
        <f t="shared" ref="AY556:AY558" si="86">$AY$554</f>
        <v>0</v>
      </c>
    </row>
    <row r="557" spans="1:51" ht="20.100000000000001" hidden="1" customHeight="1" x14ac:dyDescent="0.15">
      <c r="A557" s="175"/>
      <c r="B557" s="172"/>
      <c r="C557" s="166"/>
      <c r="D557" s="172"/>
      <c r="E557" s="324"/>
      <c r="F557" s="325"/>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2"/>
      <c r="AF557" s="193"/>
      <c r="AG557" s="193"/>
      <c r="AH557" s="323"/>
      <c r="AI557" s="322"/>
      <c r="AJ557" s="193"/>
      <c r="AK557" s="193"/>
      <c r="AL557" s="193"/>
      <c r="AM557" s="322"/>
      <c r="AN557" s="193"/>
      <c r="AO557" s="193"/>
      <c r="AP557" s="323"/>
      <c r="AQ557" s="322"/>
      <c r="AR557" s="193"/>
      <c r="AS557" s="193"/>
      <c r="AT557" s="323"/>
      <c r="AU557" s="193"/>
      <c r="AV557" s="193"/>
      <c r="AW557" s="193"/>
      <c r="AX557" s="194"/>
      <c r="AY557">
        <f t="shared" si="86"/>
        <v>0</v>
      </c>
    </row>
    <row r="558" spans="1:51" ht="20.100000000000001" hidden="1" customHeight="1" x14ac:dyDescent="0.15">
      <c r="A558" s="175"/>
      <c r="B558" s="172"/>
      <c r="C558" s="166"/>
      <c r="D558" s="172"/>
      <c r="E558" s="324"/>
      <c r="F558" s="325"/>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2"/>
      <c r="AF558" s="193"/>
      <c r="AG558" s="193"/>
      <c r="AH558" s="323"/>
      <c r="AI558" s="322"/>
      <c r="AJ558" s="193"/>
      <c r="AK558" s="193"/>
      <c r="AL558" s="193"/>
      <c r="AM558" s="322"/>
      <c r="AN558" s="193"/>
      <c r="AO558" s="193"/>
      <c r="AP558" s="323"/>
      <c r="AQ558" s="322"/>
      <c r="AR558" s="193"/>
      <c r="AS558" s="193"/>
      <c r="AT558" s="323"/>
      <c r="AU558" s="193"/>
      <c r="AV558" s="193"/>
      <c r="AW558" s="193"/>
      <c r="AX558" s="194"/>
      <c r="AY558">
        <f t="shared" si="86"/>
        <v>0</v>
      </c>
    </row>
    <row r="559" spans="1:51" ht="20.100000000000001" hidden="1" customHeight="1" x14ac:dyDescent="0.15">
      <c r="A559" s="175"/>
      <c r="B559" s="172"/>
      <c r="C559" s="166"/>
      <c r="D559" s="172"/>
      <c r="E559" s="324" t="s">
        <v>193</v>
      </c>
      <c r="F559" s="325"/>
      <c r="G559" s="326"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465</v>
      </c>
      <c r="AJ559" s="320"/>
      <c r="AK559" s="320"/>
      <c r="AL559" s="143"/>
      <c r="AM559" s="320" t="s">
        <v>466</v>
      </c>
      <c r="AN559" s="320"/>
      <c r="AO559" s="320"/>
      <c r="AP559" s="143"/>
      <c r="AQ559" s="143" t="s">
        <v>184</v>
      </c>
      <c r="AR559" s="118"/>
      <c r="AS559" s="118"/>
      <c r="AT559" s="119"/>
      <c r="AU559" s="124" t="s">
        <v>133</v>
      </c>
      <c r="AV559" s="124"/>
      <c r="AW559" s="124"/>
      <c r="AX559" s="125"/>
      <c r="AY559">
        <f>COUNTA($G$561)</f>
        <v>0</v>
      </c>
    </row>
    <row r="560" spans="1:51" ht="20.100000000000001" hidden="1" customHeight="1" x14ac:dyDescent="0.15">
      <c r="A560" s="175"/>
      <c r="B560" s="172"/>
      <c r="C560" s="166"/>
      <c r="D560" s="172"/>
      <c r="E560" s="324"/>
      <c r="F560" s="325"/>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0.100000000000001" hidden="1" customHeight="1" x14ac:dyDescent="0.15">
      <c r="A561" s="175"/>
      <c r="B561" s="172"/>
      <c r="C561" s="166"/>
      <c r="D561" s="172"/>
      <c r="E561" s="324"/>
      <c r="F561" s="325"/>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2"/>
      <c r="AF561" s="193"/>
      <c r="AG561" s="193"/>
      <c r="AH561" s="193"/>
      <c r="AI561" s="322"/>
      <c r="AJ561" s="193"/>
      <c r="AK561" s="193"/>
      <c r="AL561" s="193"/>
      <c r="AM561" s="322"/>
      <c r="AN561" s="193"/>
      <c r="AO561" s="193"/>
      <c r="AP561" s="323"/>
      <c r="AQ561" s="322"/>
      <c r="AR561" s="193"/>
      <c r="AS561" s="193"/>
      <c r="AT561" s="323"/>
      <c r="AU561" s="193"/>
      <c r="AV561" s="193"/>
      <c r="AW561" s="193"/>
      <c r="AX561" s="194"/>
      <c r="AY561">
        <f t="shared" ref="AY561:AY563" si="87">$AY$559</f>
        <v>0</v>
      </c>
    </row>
    <row r="562" spans="1:51" ht="20.100000000000001" hidden="1" customHeight="1" x14ac:dyDescent="0.15">
      <c r="A562" s="175"/>
      <c r="B562" s="172"/>
      <c r="C562" s="166"/>
      <c r="D562" s="172"/>
      <c r="E562" s="324"/>
      <c r="F562" s="325"/>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2"/>
      <c r="AF562" s="193"/>
      <c r="AG562" s="193"/>
      <c r="AH562" s="323"/>
      <c r="AI562" s="322"/>
      <c r="AJ562" s="193"/>
      <c r="AK562" s="193"/>
      <c r="AL562" s="193"/>
      <c r="AM562" s="322"/>
      <c r="AN562" s="193"/>
      <c r="AO562" s="193"/>
      <c r="AP562" s="323"/>
      <c r="AQ562" s="322"/>
      <c r="AR562" s="193"/>
      <c r="AS562" s="193"/>
      <c r="AT562" s="323"/>
      <c r="AU562" s="193"/>
      <c r="AV562" s="193"/>
      <c r="AW562" s="193"/>
      <c r="AX562" s="194"/>
      <c r="AY562">
        <f t="shared" si="87"/>
        <v>0</v>
      </c>
    </row>
    <row r="563" spans="1:51" ht="20.100000000000001" hidden="1" customHeight="1" x14ac:dyDescent="0.15">
      <c r="A563" s="175"/>
      <c r="B563" s="172"/>
      <c r="C563" s="166"/>
      <c r="D563" s="172"/>
      <c r="E563" s="324"/>
      <c r="F563" s="325"/>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2"/>
      <c r="AF563" s="193"/>
      <c r="AG563" s="193"/>
      <c r="AH563" s="323"/>
      <c r="AI563" s="322"/>
      <c r="AJ563" s="193"/>
      <c r="AK563" s="193"/>
      <c r="AL563" s="193"/>
      <c r="AM563" s="322"/>
      <c r="AN563" s="193"/>
      <c r="AO563" s="193"/>
      <c r="AP563" s="323"/>
      <c r="AQ563" s="322"/>
      <c r="AR563" s="193"/>
      <c r="AS563" s="193"/>
      <c r="AT563" s="323"/>
      <c r="AU563" s="193"/>
      <c r="AV563" s="193"/>
      <c r="AW563" s="193"/>
      <c r="AX563" s="194"/>
      <c r="AY563">
        <f t="shared" si="87"/>
        <v>0</v>
      </c>
    </row>
    <row r="564" spans="1:51" ht="20.100000000000001" hidden="1" customHeight="1" x14ac:dyDescent="0.15">
      <c r="A564" s="175"/>
      <c r="B564" s="172"/>
      <c r="C564" s="166"/>
      <c r="D564" s="172"/>
      <c r="E564" s="324" t="s">
        <v>194</v>
      </c>
      <c r="F564" s="325"/>
      <c r="G564" s="326"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465</v>
      </c>
      <c r="AJ564" s="320"/>
      <c r="AK564" s="320"/>
      <c r="AL564" s="143"/>
      <c r="AM564" s="320" t="s">
        <v>466</v>
      </c>
      <c r="AN564" s="320"/>
      <c r="AO564" s="320"/>
      <c r="AP564" s="143"/>
      <c r="AQ564" s="143" t="s">
        <v>184</v>
      </c>
      <c r="AR564" s="118"/>
      <c r="AS564" s="118"/>
      <c r="AT564" s="119"/>
      <c r="AU564" s="124" t="s">
        <v>133</v>
      </c>
      <c r="AV564" s="124"/>
      <c r="AW564" s="124"/>
      <c r="AX564" s="125"/>
      <c r="AY564">
        <f>COUNTA($G$566)</f>
        <v>0</v>
      </c>
    </row>
    <row r="565" spans="1:51" ht="20.100000000000001" hidden="1" customHeight="1" x14ac:dyDescent="0.15">
      <c r="A565" s="175"/>
      <c r="B565" s="172"/>
      <c r="C565" s="166"/>
      <c r="D565" s="172"/>
      <c r="E565" s="324"/>
      <c r="F565" s="325"/>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0.100000000000001" hidden="1" customHeight="1" x14ac:dyDescent="0.15">
      <c r="A566" s="175"/>
      <c r="B566" s="172"/>
      <c r="C566" s="166"/>
      <c r="D566" s="172"/>
      <c r="E566" s="324"/>
      <c r="F566" s="325"/>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2"/>
      <c r="AF566" s="193"/>
      <c r="AG566" s="193"/>
      <c r="AH566" s="193"/>
      <c r="AI566" s="322"/>
      <c r="AJ566" s="193"/>
      <c r="AK566" s="193"/>
      <c r="AL566" s="193"/>
      <c r="AM566" s="322"/>
      <c r="AN566" s="193"/>
      <c r="AO566" s="193"/>
      <c r="AP566" s="323"/>
      <c r="AQ566" s="322"/>
      <c r="AR566" s="193"/>
      <c r="AS566" s="193"/>
      <c r="AT566" s="323"/>
      <c r="AU566" s="193"/>
      <c r="AV566" s="193"/>
      <c r="AW566" s="193"/>
      <c r="AX566" s="194"/>
      <c r="AY566">
        <f t="shared" ref="AY566:AY568" si="88">$AY$564</f>
        <v>0</v>
      </c>
    </row>
    <row r="567" spans="1:51" ht="20.100000000000001" hidden="1" customHeight="1" x14ac:dyDescent="0.15">
      <c r="A567" s="175"/>
      <c r="B567" s="172"/>
      <c r="C567" s="166"/>
      <c r="D567" s="172"/>
      <c r="E567" s="324"/>
      <c r="F567" s="325"/>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2"/>
      <c r="AF567" s="193"/>
      <c r="AG567" s="193"/>
      <c r="AH567" s="323"/>
      <c r="AI567" s="322"/>
      <c r="AJ567" s="193"/>
      <c r="AK567" s="193"/>
      <c r="AL567" s="193"/>
      <c r="AM567" s="322"/>
      <c r="AN567" s="193"/>
      <c r="AO567" s="193"/>
      <c r="AP567" s="323"/>
      <c r="AQ567" s="322"/>
      <c r="AR567" s="193"/>
      <c r="AS567" s="193"/>
      <c r="AT567" s="323"/>
      <c r="AU567" s="193"/>
      <c r="AV567" s="193"/>
      <c r="AW567" s="193"/>
      <c r="AX567" s="194"/>
      <c r="AY567">
        <f t="shared" si="88"/>
        <v>0</v>
      </c>
    </row>
    <row r="568" spans="1:51" ht="20.100000000000001" hidden="1" customHeight="1" x14ac:dyDescent="0.15">
      <c r="A568" s="175"/>
      <c r="B568" s="172"/>
      <c r="C568" s="166"/>
      <c r="D568" s="172"/>
      <c r="E568" s="324"/>
      <c r="F568" s="325"/>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2"/>
      <c r="AF568" s="193"/>
      <c r="AG568" s="193"/>
      <c r="AH568" s="323"/>
      <c r="AI568" s="322"/>
      <c r="AJ568" s="193"/>
      <c r="AK568" s="193"/>
      <c r="AL568" s="193"/>
      <c r="AM568" s="322"/>
      <c r="AN568" s="193"/>
      <c r="AO568" s="193"/>
      <c r="AP568" s="323"/>
      <c r="AQ568" s="322"/>
      <c r="AR568" s="193"/>
      <c r="AS568" s="193"/>
      <c r="AT568" s="323"/>
      <c r="AU568" s="193"/>
      <c r="AV568" s="193"/>
      <c r="AW568" s="193"/>
      <c r="AX568" s="194"/>
      <c r="AY568">
        <f t="shared" si="88"/>
        <v>0</v>
      </c>
    </row>
    <row r="569" spans="1:51" ht="20.100000000000001" hidden="1" customHeight="1" x14ac:dyDescent="0.15">
      <c r="A569" s="175"/>
      <c r="B569" s="172"/>
      <c r="C569" s="166"/>
      <c r="D569" s="172"/>
      <c r="E569" s="324" t="s">
        <v>194</v>
      </c>
      <c r="F569" s="325"/>
      <c r="G569" s="326"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465</v>
      </c>
      <c r="AJ569" s="320"/>
      <c r="AK569" s="320"/>
      <c r="AL569" s="143"/>
      <c r="AM569" s="320" t="s">
        <v>466</v>
      </c>
      <c r="AN569" s="320"/>
      <c r="AO569" s="320"/>
      <c r="AP569" s="143"/>
      <c r="AQ569" s="143" t="s">
        <v>184</v>
      </c>
      <c r="AR569" s="118"/>
      <c r="AS569" s="118"/>
      <c r="AT569" s="119"/>
      <c r="AU569" s="124" t="s">
        <v>133</v>
      </c>
      <c r="AV569" s="124"/>
      <c r="AW569" s="124"/>
      <c r="AX569" s="125"/>
      <c r="AY569">
        <f>COUNTA($G$571)</f>
        <v>0</v>
      </c>
    </row>
    <row r="570" spans="1:51" ht="20.100000000000001" hidden="1" customHeight="1" x14ac:dyDescent="0.15">
      <c r="A570" s="175"/>
      <c r="B570" s="172"/>
      <c r="C570" s="166"/>
      <c r="D570" s="172"/>
      <c r="E570" s="324"/>
      <c r="F570" s="325"/>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0.100000000000001" hidden="1" customHeight="1" x14ac:dyDescent="0.15">
      <c r="A571" s="175"/>
      <c r="B571" s="172"/>
      <c r="C571" s="166"/>
      <c r="D571" s="172"/>
      <c r="E571" s="324"/>
      <c r="F571" s="325"/>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2"/>
      <c r="AF571" s="193"/>
      <c r="AG571" s="193"/>
      <c r="AH571" s="193"/>
      <c r="AI571" s="322"/>
      <c r="AJ571" s="193"/>
      <c r="AK571" s="193"/>
      <c r="AL571" s="193"/>
      <c r="AM571" s="322"/>
      <c r="AN571" s="193"/>
      <c r="AO571" s="193"/>
      <c r="AP571" s="323"/>
      <c r="AQ571" s="322"/>
      <c r="AR571" s="193"/>
      <c r="AS571" s="193"/>
      <c r="AT571" s="323"/>
      <c r="AU571" s="193"/>
      <c r="AV571" s="193"/>
      <c r="AW571" s="193"/>
      <c r="AX571" s="194"/>
      <c r="AY571">
        <f t="shared" ref="AY571:AY573" si="89">$AY$569</f>
        <v>0</v>
      </c>
    </row>
    <row r="572" spans="1:51" ht="20.100000000000001" hidden="1" customHeight="1" x14ac:dyDescent="0.15">
      <c r="A572" s="175"/>
      <c r="B572" s="172"/>
      <c r="C572" s="166"/>
      <c r="D572" s="172"/>
      <c r="E572" s="324"/>
      <c r="F572" s="325"/>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2"/>
      <c r="AF572" s="193"/>
      <c r="AG572" s="193"/>
      <c r="AH572" s="323"/>
      <c r="AI572" s="322"/>
      <c r="AJ572" s="193"/>
      <c r="AK572" s="193"/>
      <c r="AL572" s="193"/>
      <c r="AM572" s="322"/>
      <c r="AN572" s="193"/>
      <c r="AO572" s="193"/>
      <c r="AP572" s="323"/>
      <c r="AQ572" s="322"/>
      <c r="AR572" s="193"/>
      <c r="AS572" s="193"/>
      <c r="AT572" s="323"/>
      <c r="AU572" s="193"/>
      <c r="AV572" s="193"/>
      <c r="AW572" s="193"/>
      <c r="AX572" s="194"/>
      <c r="AY572">
        <f t="shared" si="89"/>
        <v>0</v>
      </c>
    </row>
    <row r="573" spans="1:51" ht="20.100000000000001" hidden="1" customHeight="1" x14ac:dyDescent="0.15">
      <c r="A573" s="175"/>
      <c r="B573" s="172"/>
      <c r="C573" s="166"/>
      <c r="D573" s="172"/>
      <c r="E573" s="324"/>
      <c r="F573" s="325"/>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2"/>
      <c r="AF573" s="193"/>
      <c r="AG573" s="193"/>
      <c r="AH573" s="323"/>
      <c r="AI573" s="322"/>
      <c r="AJ573" s="193"/>
      <c r="AK573" s="193"/>
      <c r="AL573" s="193"/>
      <c r="AM573" s="322"/>
      <c r="AN573" s="193"/>
      <c r="AO573" s="193"/>
      <c r="AP573" s="323"/>
      <c r="AQ573" s="322"/>
      <c r="AR573" s="193"/>
      <c r="AS573" s="193"/>
      <c r="AT573" s="323"/>
      <c r="AU573" s="193"/>
      <c r="AV573" s="193"/>
      <c r="AW573" s="193"/>
      <c r="AX573" s="194"/>
      <c r="AY573">
        <f t="shared" si="89"/>
        <v>0</v>
      </c>
    </row>
    <row r="574" spans="1:51" ht="20.100000000000001" hidden="1" customHeight="1" x14ac:dyDescent="0.15">
      <c r="A574" s="175"/>
      <c r="B574" s="172"/>
      <c r="C574" s="166"/>
      <c r="D574" s="172"/>
      <c r="E574" s="324" t="s">
        <v>194</v>
      </c>
      <c r="F574" s="325"/>
      <c r="G574" s="326"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465</v>
      </c>
      <c r="AJ574" s="320"/>
      <c r="AK574" s="320"/>
      <c r="AL574" s="143"/>
      <c r="AM574" s="320" t="s">
        <v>466</v>
      </c>
      <c r="AN574" s="320"/>
      <c r="AO574" s="320"/>
      <c r="AP574" s="143"/>
      <c r="AQ574" s="143" t="s">
        <v>184</v>
      </c>
      <c r="AR574" s="118"/>
      <c r="AS574" s="118"/>
      <c r="AT574" s="119"/>
      <c r="AU574" s="124" t="s">
        <v>133</v>
      </c>
      <c r="AV574" s="124"/>
      <c r="AW574" s="124"/>
      <c r="AX574" s="125"/>
      <c r="AY574">
        <f>COUNTA($G$576)</f>
        <v>0</v>
      </c>
    </row>
    <row r="575" spans="1:51" ht="20.100000000000001" hidden="1" customHeight="1" x14ac:dyDescent="0.15">
      <c r="A575" s="175"/>
      <c r="B575" s="172"/>
      <c r="C575" s="166"/>
      <c r="D575" s="172"/>
      <c r="E575" s="324"/>
      <c r="F575" s="325"/>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0.100000000000001" hidden="1" customHeight="1" x14ac:dyDescent="0.15">
      <c r="A576" s="175"/>
      <c r="B576" s="172"/>
      <c r="C576" s="166"/>
      <c r="D576" s="172"/>
      <c r="E576" s="324"/>
      <c r="F576" s="325"/>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2"/>
      <c r="AF576" s="193"/>
      <c r="AG576" s="193"/>
      <c r="AH576" s="193"/>
      <c r="AI576" s="322"/>
      <c r="AJ576" s="193"/>
      <c r="AK576" s="193"/>
      <c r="AL576" s="193"/>
      <c r="AM576" s="322"/>
      <c r="AN576" s="193"/>
      <c r="AO576" s="193"/>
      <c r="AP576" s="323"/>
      <c r="AQ576" s="322"/>
      <c r="AR576" s="193"/>
      <c r="AS576" s="193"/>
      <c r="AT576" s="323"/>
      <c r="AU576" s="193"/>
      <c r="AV576" s="193"/>
      <c r="AW576" s="193"/>
      <c r="AX576" s="194"/>
      <c r="AY576">
        <f t="shared" ref="AY576:AY578" si="90">$AY$574</f>
        <v>0</v>
      </c>
    </row>
    <row r="577" spans="1:51" ht="20.100000000000001" hidden="1" customHeight="1" x14ac:dyDescent="0.15">
      <c r="A577" s="175"/>
      <c r="B577" s="172"/>
      <c r="C577" s="166"/>
      <c r="D577" s="172"/>
      <c r="E577" s="324"/>
      <c r="F577" s="325"/>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2"/>
      <c r="AF577" s="193"/>
      <c r="AG577" s="193"/>
      <c r="AH577" s="323"/>
      <c r="AI577" s="322"/>
      <c r="AJ577" s="193"/>
      <c r="AK577" s="193"/>
      <c r="AL577" s="193"/>
      <c r="AM577" s="322"/>
      <c r="AN577" s="193"/>
      <c r="AO577" s="193"/>
      <c r="AP577" s="323"/>
      <c r="AQ577" s="322"/>
      <c r="AR577" s="193"/>
      <c r="AS577" s="193"/>
      <c r="AT577" s="323"/>
      <c r="AU577" s="193"/>
      <c r="AV577" s="193"/>
      <c r="AW577" s="193"/>
      <c r="AX577" s="194"/>
      <c r="AY577">
        <f t="shared" si="90"/>
        <v>0</v>
      </c>
    </row>
    <row r="578" spans="1:51" ht="20.100000000000001" hidden="1" customHeight="1" x14ac:dyDescent="0.15">
      <c r="A578" s="175"/>
      <c r="B578" s="172"/>
      <c r="C578" s="166"/>
      <c r="D578" s="172"/>
      <c r="E578" s="324"/>
      <c r="F578" s="325"/>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2"/>
      <c r="AF578" s="193"/>
      <c r="AG578" s="193"/>
      <c r="AH578" s="323"/>
      <c r="AI578" s="322"/>
      <c r="AJ578" s="193"/>
      <c r="AK578" s="193"/>
      <c r="AL578" s="193"/>
      <c r="AM578" s="322"/>
      <c r="AN578" s="193"/>
      <c r="AO578" s="193"/>
      <c r="AP578" s="323"/>
      <c r="AQ578" s="322"/>
      <c r="AR578" s="193"/>
      <c r="AS578" s="193"/>
      <c r="AT578" s="323"/>
      <c r="AU578" s="193"/>
      <c r="AV578" s="193"/>
      <c r="AW578" s="193"/>
      <c r="AX578" s="194"/>
      <c r="AY578">
        <f t="shared" si="90"/>
        <v>0</v>
      </c>
    </row>
    <row r="579" spans="1:51" ht="20.100000000000001" hidden="1" customHeight="1" x14ac:dyDescent="0.15">
      <c r="A579" s="175"/>
      <c r="B579" s="172"/>
      <c r="C579" s="166"/>
      <c r="D579" s="172"/>
      <c r="E579" s="324" t="s">
        <v>194</v>
      </c>
      <c r="F579" s="325"/>
      <c r="G579" s="326"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465</v>
      </c>
      <c r="AJ579" s="320"/>
      <c r="AK579" s="320"/>
      <c r="AL579" s="143"/>
      <c r="AM579" s="320" t="s">
        <v>466</v>
      </c>
      <c r="AN579" s="320"/>
      <c r="AO579" s="320"/>
      <c r="AP579" s="143"/>
      <c r="AQ579" s="143" t="s">
        <v>184</v>
      </c>
      <c r="AR579" s="118"/>
      <c r="AS579" s="118"/>
      <c r="AT579" s="119"/>
      <c r="AU579" s="124" t="s">
        <v>133</v>
      </c>
      <c r="AV579" s="124"/>
      <c r="AW579" s="124"/>
      <c r="AX579" s="125"/>
      <c r="AY579">
        <f>COUNTA($G$581)</f>
        <v>0</v>
      </c>
    </row>
    <row r="580" spans="1:51" ht="20.100000000000001" hidden="1" customHeight="1" x14ac:dyDescent="0.15">
      <c r="A580" s="175"/>
      <c r="B580" s="172"/>
      <c r="C580" s="166"/>
      <c r="D580" s="172"/>
      <c r="E580" s="324"/>
      <c r="F580" s="325"/>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0.100000000000001" hidden="1" customHeight="1" x14ac:dyDescent="0.15">
      <c r="A581" s="175"/>
      <c r="B581" s="172"/>
      <c r="C581" s="166"/>
      <c r="D581" s="172"/>
      <c r="E581" s="324"/>
      <c r="F581" s="325"/>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2"/>
      <c r="AF581" s="193"/>
      <c r="AG581" s="193"/>
      <c r="AH581" s="193"/>
      <c r="AI581" s="322"/>
      <c r="AJ581" s="193"/>
      <c r="AK581" s="193"/>
      <c r="AL581" s="193"/>
      <c r="AM581" s="322"/>
      <c r="AN581" s="193"/>
      <c r="AO581" s="193"/>
      <c r="AP581" s="323"/>
      <c r="AQ581" s="322"/>
      <c r="AR581" s="193"/>
      <c r="AS581" s="193"/>
      <c r="AT581" s="323"/>
      <c r="AU581" s="193"/>
      <c r="AV581" s="193"/>
      <c r="AW581" s="193"/>
      <c r="AX581" s="194"/>
      <c r="AY581">
        <f t="shared" ref="AY581:AY583" si="91">$AY$579</f>
        <v>0</v>
      </c>
    </row>
    <row r="582" spans="1:51" ht="20.100000000000001" hidden="1" customHeight="1" x14ac:dyDescent="0.15">
      <c r="A582" s="175"/>
      <c r="B582" s="172"/>
      <c r="C582" s="166"/>
      <c r="D582" s="172"/>
      <c r="E582" s="324"/>
      <c r="F582" s="325"/>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2"/>
      <c r="AF582" s="193"/>
      <c r="AG582" s="193"/>
      <c r="AH582" s="323"/>
      <c r="AI582" s="322"/>
      <c r="AJ582" s="193"/>
      <c r="AK582" s="193"/>
      <c r="AL582" s="193"/>
      <c r="AM582" s="322"/>
      <c r="AN582" s="193"/>
      <c r="AO582" s="193"/>
      <c r="AP582" s="323"/>
      <c r="AQ582" s="322"/>
      <c r="AR582" s="193"/>
      <c r="AS582" s="193"/>
      <c r="AT582" s="323"/>
      <c r="AU582" s="193"/>
      <c r="AV582" s="193"/>
      <c r="AW582" s="193"/>
      <c r="AX582" s="194"/>
      <c r="AY582">
        <f t="shared" si="91"/>
        <v>0</v>
      </c>
    </row>
    <row r="583" spans="1:51" ht="20.100000000000001" hidden="1" customHeight="1" x14ac:dyDescent="0.15">
      <c r="A583" s="175"/>
      <c r="B583" s="172"/>
      <c r="C583" s="166"/>
      <c r="D583" s="172"/>
      <c r="E583" s="324"/>
      <c r="F583" s="325"/>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2"/>
      <c r="AF583" s="193"/>
      <c r="AG583" s="193"/>
      <c r="AH583" s="323"/>
      <c r="AI583" s="322"/>
      <c r="AJ583" s="193"/>
      <c r="AK583" s="193"/>
      <c r="AL583" s="193"/>
      <c r="AM583" s="322"/>
      <c r="AN583" s="193"/>
      <c r="AO583" s="193"/>
      <c r="AP583" s="323"/>
      <c r="AQ583" s="322"/>
      <c r="AR583" s="193"/>
      <c r="AS583" s="193"/>
      <c r="AT583" s="323"/>
      <c r="AU583" s="193"/>
      <c r="AV583" s="193"/>
      <c r="AW583" s="193"/>
      <c r="AX583" s="194"/>
      <c r="AY583">
        <f t="shared" si="91"/>
        <v>0</v>
      </c>
    </row>
    <row r="584" spans="1:51" ht="20.100000000000001" hidden="1" customHeight="1" x14ac:dyDescent="0.15">
      <c r="A584" s="175"/>
      <c r="B584" s="172"/>
      <c r="C584" s="166"/>
      <c r="D584" s="172"/>
      <c r="E584" s="324" t="s">
        <v>194</v>
      </c>
      <c r="F584" s="325"/>
      <c r="G584" s="326"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465</v>
      </c>
      <c r="AJ584" s="320"/>
      <c r="AK584" s="320"/>
      <c r="AL584" s="143"/>
      <c r="AM584" s="320" t="s">
        <v>466</v>
      </c>
      <c r="AN584" s="320"/>
      <c r="AO584" s="320"/>
      <c r="AP584" s="143"/>
      <c r="AQ584" s="143" t="s">
        <v>184</v>
      </c>
      <c r="AR584" s="118"/>
      <c r="AS584" s="118"/>
      <c r="AT584" s="119"/>
      <c r="AU584" s="124" t="s">
        <v>133</v>
      </c>
      <c r="AV584" s="124"/>
      <c r="AW584" s="124"/>
      <c r="AX584" s="125"/>
      <c r="AY584">
        <f>COUNTA($G$586)</f>
        <v>0</v>
      </c>
    </row>
    <row r="585" spans="1:51" ht="20.100000000000001" hidden="1" customHeight="1" x14ac:dyDescent="0.15">
      <c r="A585" s="175"/>
      <c r="B585" s="172"/>
      <c r="C585" s="166"/>
      <c r="D585" s="172"/>
      <c r="E585" s="324"/>
      <c r="F585" s="325"/>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0.100000000000001" hidden="1" customHeight="1" x14ac:dyDescent="0.15">
      <c r="A586" s="175"/>
      <c r="B586" s="172"/>
      <c r="C586" s="166"/>
      <c r="D586" s="172"/>
      <c r="E586" s="324"/>
      <c r="F586" s="325"/>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2"/>
      <c r="AF586" s="193"/>
      <c r="AG586" s="193"/>
      <c r="AH586" s="193"/>
      <c r="AI586" s="322"/>
      <c r="AJ586" s="193"/>
      <c r="AK586" s="193"/>
      <c r="AL586" s="193"/>
      <c r="AM586" s="322"/>
      <c r="AN586" s="193"/>
      <c r="AO586" s="193"/>
      <c r="AP586" s="323"/>
      <c r="AQ586" s="322"/>
      <c r="AR586" s="193"/>
      <c r="AS586" s="193"/>
      <c r="AT586" s="323"/>
      <c r="AU586" s="193"/>
      <c r="AV586" s="193"/>
      <c r="AW586" s="193"/>
      <c r="AX586" s="194"/>
      <c r="AY586">
        <f t="shared" ref="AY586:AY588" si="92">$AY$584</f>
        <v>0</v>
      </c>
    </row>
    <row r="587" spans="1:51" ht="20.100000000000001" hidden="1" customHeight="1" x14ac:dyDescent="0.15">
      <c r="A587" s="175"/>
      <c r="B587" s="172"/>
      <c r="C587" s="166"/>
      <c r="D587" s="172"/>
      <c r="E587" s="324"/>
      <c r="F587" s="325"/>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2"/>
      <c r="AF587" s="193"/>
      <c r="AG587" s="193"/>
      <c r="AH587" s="323"/>
      <c r="AI587" s="322"/>
      <c r="AJ587" s="193"/>
      <c r="AK587" s="193"/>
      <c r="AL587" s="193"/>
      <c r="AM587" s="322"/>
      <c r="AN587" s="193"/>
      <c r="AO587" s="193"/>
      <c r="AP587" s="323"/>
      <c r="AQ587" s="322"/>
      <c r="AR587" s="193"/>
      <c r="AS587" s="193"/>
      <c r="AT587" s="323"/>
      <c r="AU587" s="193"/>
      <c r="AV587" s="193"/>
      <c r="AW587" s="193"/>
      <c r="AX587" s="194"/>
      <c r="AY587">
        <f t="shared" si="92"/>
        <v>0</v>
      </c>
    </row>
    <row r="588" spans="1:51" ht="20.100000000000001" hidden="1" customHeight="1" x14ac:dyDescent="0.15">
      <c r="A588" s="175"/>
      <c r="B588" s="172"/>
      <c r="C588" s="166"/>
      <c r="D588" s="172"/>
      <c r="E588" s="324"/>
      <c r="F588" s="325"/>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2"/>
      <c r="AF588" s="193"/>
      <c r="AG588" s="193"/>
      <c r="AH588" s="323"/>
      <c r="AI588" s="322"/>
      <c r="AJ588" s="193"/>
      <c r="AK588" s="193"/>
      <c r="AL588" s="193"/>
      <c r="AM588" s="322"/>
      <c r="AN588" s="193"/>
      <c r="AO588" s="193"/>
      <c r="AP588" s="323"/>
      <c r="AQ588" s="322"/>
      <c r="AR588" s="193"/>
      <c r="AS588" s="193"/>
      <c r="AT588" s="323"/>
      <c r="AU588" s="193"/>
      <c r="AV588" s="193"/>
      <c r="AW588" s="193"/>
      <c r="AX588" s="194"/>
      <c r="AY588">
        <f t="shared" si="92"/>
        <v>0</v>
      </c>
    </row>
    <row r="589" spans="1:51" ht="20.100000000000001"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0.100000000000001"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0.100000000000001"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20.100000000000001" hidden="1" customHeight="1" x14ac:dyDescent="0.15">
      <c r="A592" s="175"/>
      <c r="B592" s="172"/>
      <c r="C592" s="166"/>
      <c r="D592" s="172"/>
      <c r="E592" s="160" t="s">
        <v>322</v>
      </c>
      <c r="F592" s="161"/>
      <c r="G592" s="880" t="s">
        <v>204</v>
      </c>
      <c r="H592" s="111"/>
      <c r="I592" s="111"/>
      <c r="J592" s="881"/>
      <c r="K592" s="882"/>
      <c r="L592" s="882"/>
      <c r="M592" s="882"/>
      <c r="N592" s="882"/>
      <c r="O592" s="882"/>
      <c r="P592" s="882"/>
      <c r="Q592" s="882"/>
      <c r="R592" s="882"/>
      <c r="S592" s="882"/>
      <c r="T592" s="88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4"/>
      <c r="AY592" s="78" t="str">
        <f>IF(SUBSTITUTE($J$592,"-","")="","0","1")</f>
        <v>0</v>
      </c>
    </row>
    <row r="593" spans="1:51" ht="20.100000000000001" hidden="1" customHeight="1" x14ac:dyDescent="0.15">
      <c r="A593" s="175"/>
      <c r="B593" s="172"/>
      <c r="C593" s="166"/>
      <c r="D593" s="172"/>
      <c r="E593" s="324" t="s">
        <v>193</v>
      </c>
      <c r="F593" s="325"/>
      <c r="G593" s="326"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465</v>
      </c>
      <c r="AJ593" s="320"/>
      <c r="AK593" s="320"/>
      <c r="AL593" s="143"/>
      <c r="AM593" s="320" t="s">
        <v>466</v>
      </c>
      <c r="AN593" s="320"/>
      <c r="AO593" s="320"/>
      <c r="AP593" s="143"/>
      <c r="AQ593" s="143" t="s">
        <v>184</v>
      </c>
      <c r="AR593" s="118"/>
      <c r="AS593" s="118"/>
      <c r="AT593" s="119"/>
      <c r="AU593" s="124" t="s">
        <v>133</v>
      </c>
      <c r="AV593" s="124"/>
      <c r="AW593" s="124"/>
      <c r="AX593" s="125"/>
      <c r="AY593">
        <f>COUNTA($G$595)</f>
        <v>0</v>
      </c>
    </row>
    <row r="594" spans="1:51" ht="20.100000000000001" hidden="1" customHeight="1" x14ac:dyDescent="0.15">
      <c r="A594" s="175"/>
      <c r="B594" s="172"/>
      <c r="C594" s="166"/>
      <c r="D594" s="172"/>
      <c r="E594" s="324"/>
      <c r="F594" s="325"/>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0.100000000000001" hidden="1" customHeight="1" x14ac:dyDescent="0.15">
      <c r="A595" s="175"/>
      <c r="B595" s="172"/>
      <c r="C595" s="166"/>
      <c r="D595" s="172"/>
      <c r="E595" s="324"/>
      <c r="F595" s="325"/>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2"/>
      <c r="AF595" s="193"/>
      <c r="AG595" s="193"/>
      <c r="AH595" s="193"/>
      <c r="AI595" s="322"/>
      <c r="AJ595" s="193"/>
      <c r="AK595" s="193"/>
      <c r="AL595" s="193"/>
      <c r="AM595" s="322"/>
      <c r="AN595" s="193"/>
      <c r="AO595" s="193"/>
      <c r="AP595" s="323"/>
      <c r="AQ595" s="322"/>
      <c r="AR595" s="193"/>
      <c r="AS595" s="193"/>
      <c r="AT595" s="323"/>
      <c r="AU595" s="193"/>
      <c r="AV595" s="193"/>
      <c r="AW595" s="193"/>
      <c r="AX595" s="194"/>
      <c r="AY595">
        <f t="shared" ref="AY595:AY597" si="93">$AY$593</f>
        <v>0</v>
      </c>
    </row>
    <row r="596" spans="1:51" ht="20.100000000000001" hidden="1" customHeight="1" x14ac:dyDescent="0.15">
      <c r="A596" s="175"/>
      <c r="B596" s="172"/>
      <c r="C596" s="166"/>
      <c r="D596" s="172"/>
      <c r="E596" s="324"/>
      <c r="F596" s="325"/>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2"/>
      <c r="AF596" s="193"/>
      <c r="AG596" s="193"/>
      <c r="AH596" s="323"/>
      <c r="AI596" s="322"/>
      <c r="AJ596" s="193"/>
      <c r="AK596" s="193"/>
      <c r="AL596" s="193"/>
      <c r="AM596" s="322"/>
      <c r="AN596" s="193"/>
      <c r="AO596" s="193"/>
      <c r="AP596" s="323"/>
      <c r="AQ596" s="322"/>
      <c r="AR596" s="193"/>
      <c r="AS596" s="193"/>
      <c r="AT596" s="323"/>
      <c r="AU596" s="193"/>
      <c r="AV596" s="193"/>
      <c r="AW596" s="193"/>
      <c r="AX596" s="194"/>
      <c r="AY596">
        <f t="shared" si="93"/>
        <v>0</v>
      </c>
    </row>
    <row r="597" spans="1:51" ht="20.100000000000001" hidden="1" customHeight="1" x14ac:dyDescent="0.15">
      <c r="A597" s="175"/>
      <c r="B597" s="172"/>
      <c r="C597" s="166"/>
      <c r="D597" s="172"/>
      <c r="E597" s="324"/>
      <c r="F597" s="325"/>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2"/>
      <c r="AF597" s="193"/>
      <c r="AG597" s="193"/>
      <c r="AH597" s="323"/>
      <c r="AI597" s="322"/>
      <c r="AJ597" s="193"/>
      <c r="AK597" s="193"/>
      <c r="AL597" s="193"/>
      <c r="AM597" s="322"/>
      <c r="AN597" s="193"/>
      <c r="AO597" s="193"/>
      <c r="AP597" s="323"/>
      <c r="AQ597" s="322"/>
      <c r="AR597" s="193"/>
      <c r="AS597" s="193"/>
      <c r="AT597" s="323"/>
      <c r="AU597" s="193"/>
      <c r="AV597" s="193"/>
      <c r="AW597" s="193"/>
      <c r="AX597" s="194"/>
      <c r="AY597">
        <f t="shared" si="93"/>
        <v>0</v>
      </c>
    </row>
    <row r="598" spans="1:51" ht="20.100000000000001" hidden="1" customHeight="1" x14ac:dyDescent="0.15">
      <c r="A598" s="175"/>
      <c r="B598" s="172"/>
      <c r="C598" s="166"/>
      <c r="D598" s="172"/>
      <c r="E598" s="324" t="s">
        <v>193</v>
      </c>
      <c r="F598" s="325"/>
      <c r="G598" s="326"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465</v>
      </c>
      <c r="AJ598" s="320"/>
      <c r="AK598" s="320"/>
      <c r="AL598" s="143"/>
      <c r="AM598" s="320" t="s">
        <v>466</v>
      </c>
      <c r="AN598" s="320"/>
      <c r="AO598" s="320"/>
      <c r="AP598" s="143"/>
      <c r="AQ598" s="143" t="s">
        <v>184</v>
      </c>
      <c r="AR598" s="118"/>
      <c r="AS598" s="118"/>
      <c r="AT598" s="119"/>
      <c r="AU598" s="124" t="s">
        <v>133</v>
      </c>
      <c r="AV598" s="124"/>
      <c r="AW598" s="124"/>
      <c r="AX598" s="125"/>
      <c r="AY598">
        <f>COUNTA($G$600)</f>
        <v>0</v>
      </c>
    </row>
    <row r="599" spans="1:51" ht="20.100000000000001" hidden="1" customHeight="1" x14ac:dyDescent="0.15">
      <c r="A599" s="175"/>
      <c r="B599" s="172"/>
      <c r="C599" s="166"/>
      <c r="D599" s="172"/>
      <c r="E599" s="324"/>
      <c r="F599" s="325"/>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0.100000000000001" hidden="1" customHeight="1" x14ac:dyDescent="0.15">
      <c r="A600" s="175"/>
      <c r="B600" s="172"/>
      <c r="C600" s="166"/>
      <c r="D600" s="172"/>
      <c r="E600" s="324"/>
      <c r="F600" s="325"/>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2"/>
      <c r="AF600" s="193"/>
      <c r="AG600" s="193"/>
      <c r="AH600" s="193"/>
      <c r="AI600" s="322"/>
      <c r="AJ600" s="193"/>
      <c r="AK600" s="193"/>
      <c r="AL600" s="193"/>
      <c r="AM600" s="322"/>
      <c r="AN600" s="193"/>
      <c r="AO600" s="193"/>
      <c r="AP600" s="323"/>
      <c r="AQ600" s="322"/>
      <c r="AR600" s="193"/>
      <c r="AS600" s="193"/>
      <c r="AT600" s="323"/>
      <c r="AU600" s="193"/>
      <c r="AV600" s="193"/>
      <c r="AW600" s="193"/>
      <c r="AX600" s="194"/>
      <c r="AY600">
        <f t="shared" ref="AY600:AY602" si="94">$AY$598</f>
        <v>0</v>
      </c>
    </row>
    <row r="601" spans="1:51" ht="20.100000000000001" hidden="1" customHeight="1" x14ac:dyDescent="0.15">
      <c r="A601" s="175"/>
      <c r="B601" s="172"/>
      <c r="C601" s="166"/>
      <c r="D601" s="172"/>
      <c r="E601" s="324"/>
      <c r="F601" s="325"/>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2"/>
      <c r="AF601" s="193"/>
      <c r="AG601" s="193"/>
      <c r="AH601" s="323"/>
      <c r="AI601" s="322"/>
      <c r="AJ601" s="193"/>
      <c r="AK601" s="193"/>
      <c r="AL601" s="193"/>
      <c r="AM601" s="322"/>
      <c r="AN601" s="193"/>
      <c r="AO601" s="193"/>
      <c r="AP601" s="323"/>
      <c r="AQ601" s="322"/>
      <c r="AR601" s="193"/>
      <c r="AS601" s="193"/>
      <c r="AT601" s="323"/>
      <c r="AU601" s="193"/>
      <c r="AV601" s="193"/>
      <c r="AW601" s="193"/>
      <c r="AX601" s="194"/>
      <c r="AY601">
        <f t="shared" si="94"/>
        <v>0</v>
      </c>
    </row>
    <row r="602" spans="1:51" ht="20.100000000000001" hidden="1" customHeight="1" x14ac:dyDescent="0.15">
      <c r="A602" s="175"/>
      <c r="B602" s="172"/>
      <c r="C602" s="166"/>
      <c r="D602" s="172"/>
      <c r="E602" s="324"/>
      <c r="F602" s="325"/>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2"/>
      <c r="AF602" s="193"/>
      <c r="AG602" s="193"/>
      <c r="AH602" s="323"/>
      <c r="AI602" s="322"/>
      <c r="AJ602" s="193"/>
      <c r="AK602" s="193"/>
      <c r="AL602" s="193"/>
      <c r="AM602" s="322"/>
      <c r="AN602" s="193"/>
      <c r="AO602" s="193"/>
      <c r="AP602" s="323"/>
      <c r="AQ602" s="322"/>
      <c r="AR602" s="193"/>
      <c r="AS602" s="193"/>
      <c r="AT602" s="323"/>
      <c r="AU602" s="193"/>
      <c r="AV602" s="193"/>
      <c r="AW602" s="193"/>
      <c r="AX602" s="194"/>
      <c r="AY602">
        <f t="shared" si="94"/>
        <v>0</v>
      </c>
    </row>
    <row r="603" spans="1:51" ht="20.100000000000001" hidden="1" customHeight="1" x14ac:dyDescent="0.15">
      <c r="A603" s="175"/>
      <c r="B603" s="172"/>
      <c r="C603" s="166"/>
      <c r="D603" s="172"/>
      <c r="E603" s="324" t="s">
        <v>193</v>
      </c>
      <c r="F603" s="325"/>
      <c r="G603" s="326"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465</v>
      </c>
      <c r="AJ603" s="320"/>
      <c r="AK603" s="320"/>
      <c r="AL603" s="143"/>
      <c r="AM603" s="320" t="s">
        <v>466</v>
      </c>
      <c r="AN603" s="320"/>
      <c r="AO603" s="320"/>
      <c r="AP603" s="143"/>
      <c r="AQ603" s="143" t="s">
        <v>184</v>
      </c>
      <c r="AR603" s="118"/>
      <c r="AS603" s="118"/>
      <c r="AT603" s="119"/>
      <c r="AU603" s="124" t="s">
        <v>133</v>
      </c>
      <c r="AV603" s="124"/>
      <c r="AW603" s="124"/>
      <c r="AX603" s="125"/>
      <c r="AY603">
        <f>COUNTA($G$605)</f>
        <v>0</v>
      </c>
    </row>
    <row r="604" spans="1:51" ht="20.100000000000001" hidden="1" customHeight="1" x14ac:dyDescent="0.15">
      <c r="A604" s="175"/>
      <c r="B604" s="172"/>
      <c r="C604" s="166"/>
      <c r="D604" s="172"/>
      <c r="E604" s="324"/>
      <c r="F604" s="325"/>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0.100000000000001" hidden="1" customHeight="1" x14ac:dyDescent="0.15">
      <c r="A605" s="175"/>
      <c r="B605" s="172"/>
      <c r="C605" s="166"/>
      <c r="D605" s="172"/>
      <c r="E605" s="324"/>
      <c r="F605" s="325"/>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2"/>
      <c r="AF605" s="193"/>
      <c r="AG605" s="193"/>
      <c r="AH605" s="193"/>
      <c r="AI605" s="322"/>
      <c r="AJ605" s="193"/>
      <c r="AK605" s="193"/>
      <c r="AL605" s="193"/>
      <c r="AM605" s="322"/>
      <c r="AN605" s="193"/>
      <c r="AO605" s="193"/>
      <c r="AP605" s="323"/>
      <c r="AQ605" s="322"/>
      <c r="AR605" s="193"/>
      <c r="AS605" s="193"/>
      <c r="AT605" s="323"/>
      <c r="AU605" s="193"/>
      <c r="AV605" s="193"/>
      <c r="AW605" s="193"/>
      <c r="AX605" s="194"/>
      <c r="AY605">
        <f t="shared" ref="AY605:AY607" si="95">$AY$603</f>
        <v>0</v>
      </c>
    </row>
    <row r="606" spans="1:51" ht="20.100000000000001" hidden="1" customHeight="1" x14ac:dyDescent="0.15">
      <c r="A606" s="175"/>
      <c r="B606" s="172"/>
      <c r="C606" s="166"/>
      <c r="D606" s="172"/>
      <c r="E606" s="324"/>
      <c r="F606" s="325"/>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2"/>
      <c r="AF606" s="193"/>
      <c r="AG606" s="193"/>
      <c r="AH606" s="323"/>
      <c r="AI606" s="322"/>
      <c r="AJ606" s="193"/>
      <c r="AK606" s="193"/>
      <c r="AL606" s="193"/>
      <c r="AM606" s="322"/>
      <c r="AN606" s="193"/>
      <c r="AO606" s="193"/>
      <c r="AP606" s="323"/>
      <c r="AQ606" s="322"/>
      <c r="AR606" s="193"/>
      <c r="AS606" s="193"/>
      <c r="AT606" s="323"/>
      <c r="AU606" s="193"/>
      <c r="AV606" s="193"/>
      <c r="AW606" s="193"/>
      <c r="AX606" s="194"/>
      <c r="AY606">
        <f t="shared" si="95"/>
        <v>0</v>
      </c>
    </row>
    <row r="607" spans="1:51" ht="20.100000000000001" hidden="1" customHeight="1" x14ac:dyDescent="0.15">
      <c r="A607" s="175"/>
      <c r="B607" s="172"/>
      <c r="C607" s="166"/>
      <c r="D607" s="172"/>
      <c r="E607" s="324"/>
      <c r="F607" s="325"/>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2"/>
      <c r="AF607" s="193"/>
      <c r="AG607" s="193"/>
      <c r="AH607" s="323"/>
      <c r="AI607" s="322"/>
      <c r="AJ607" s="193"/>
      <c r="AK607" s="193"/>
      <c r="AL607" s="193"/>
      <c r="AM607" s="322"/>
      <c r="AN607" s="193"/>
      <c r="AO607" s="193"/>
      <c r="AP607" s="323"/>
      <c r="AQ607" s="322"/>
      <c r="AR607" s="193"/>
      <c r="AS607" s="193"/>
      <c r="AT607" s="323"/>
      <c r="AU607" s="193"/>
      <c r="AV607" s="193"/>
      <c r="AW607" s="193"/>
      <c r="AX607" s="194"/>
      <c r="AY607">
        <f t="shared" si="95"/>
        <v>0</v>
      </c>
    </row>
    <row r="608" spans="1:51" ht="20.100000000000001" hidden="1" customHeight="1" x14ac:dyDescent="0.15">
      <c r="A608" s="175"/>
      <c r="B608" s="172"/>
      <c r="C608" s="166"/>
      <c r="D608" s="172"/>
      <c r="E608" s="324" t="s">
        <v>193</v>
      </c>
      <c r="F608" s="325"/>
      <c r="G608" s="326"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465</v>
      </c>
      <c r="AJ608" s="320"/>
      <c r="AK608" s="320"/>
      <c r="AL608" s="143"/>
      <c r="AM608" s="320" t="s">
        <v>466</v>
      </c>
      <c r="AN608" s="320"/>
      <c r="AO608" s="320"/>
      <c r="AP608" s="143"/>
      <c r="AQ608" s="143" t="s">
        <v>184</v>
      </c>
      <c r="AR608" s="118"/>
      <c r="AS608" s="118"/>
      <c r="AT608" s="119"/>
      <c r="AU608" s="124" t="s">
        <v>133</v>
      </c>
      <c r="AV608" s="124"/>
      <c r="AW608" s="124"/>
      <c r="AX608" s="125"/>
      <c r="AY608">
        <f>COUNTA($G$610)</f>
        <v>0</v>
      </c>
    </row>
    <row r="609" spans="1:51" ht="20.100000000000001" hidden="1" customHeight="1" x14ac:dyDescent="0.15">
      <c r="A609" s="175"/>
      <c r="B609" s="172"/>
      <c r="C609" s="166"/>
      <c r="D609" s="172"/>
      <c r="E609" s="324"/>
      <c r="F609" s="325"/>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0.100000000000001" hidden="1" customHeight="1" x14ac:dyDescent="0.15">
      <c r="A610" s="175"/>
      <c r="B610" s="172"/>
      <c r="C610" s="166"/>
      <c r="D610" s="172"/>
      <c r="E610" s="324"/>
      <c r="F610" s="325"/>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2"/>
      <c r="AF610" s="193"/>
      <c r="AG610" s="193"/>
      <c r="AH610" s="193"/>
      <c r="AI610" s="322"/>
      <c r="AJ610" s="193"/>
      <c r="AK610" s="193"/>
      <c r="AL610" s="193"/>
      <c r="AM610" s="322"/>
      <c r="AN610" s="193"/>
      <c r="AO610" s="193"/>
      <c r="AP610" s="323"/>
      <c r="AQ610" s="322"/>
      <c r="AR610" s="193"/>
      <c r="AS610" s="193"/>
      <c r="AT610" s="323"/>
      <c r="AU610" s="193"/>
      <c r="AV610" s="193"/>
      <c r="AW610" s="193"/>
      <c r="AX610" s="194"/>
      <c r="AY610">
        <f t="shared" ref="AY610:AY612" si="96">$AY$608</f>
        <v>0</v>
      </c>
    </row>
    <row r="611" spans="1:51" ht="20.100000000000001" hidden="1" customHeight="1" x14ac:dyDescent="0.15">
      <c r="A611" s="175"/>
      <c r="B611" s="172"/>
      <c r="C611" s="166"/>
      <c r="D611" s="172"/>
      <c r="E611" s="324"/>
      <c r="F611" s="325"/>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2"/>
      <c r="AF611" s="193"/>
      <c r="AG611" s="193"/>
      <c r="AH611" s="323"/>
      <c r="AI611" s="322"/>
      <c r="AJ611" s="193"/>
      <c r="AK611" s="193"/>
      <c r="AL611" s="193"/>
      <c r="AM611" s="322"/>
      <c r="AN611" s="193"/>
      <c r="AO611" s="193"/>
      <c r="AP611" s="323"/>
      <c r="AQ611" s="322"/>
      <c r="AR611" s="193"/>
      <c r="AS611" s="193"/>
      <c r="AT611" s="323"/>
      <c r="AU611" s="193"/>
      <c r="AV611" s="193"/>
      <c r="AW611" s="193"/>
      <c r="AX611" s="194"/>
      <c r="AY611">
        <f t="shared" si="96"/>
        <v>0</v>
      </c>
    </row>
    <row r="612" spans="1:51" ht="20.100000000000001" hidden="1" customHeight="1" x14ac:dyDescent="0.15">
      <c r="A612" s="175"/>
      <c r="B612" s="172"/>
      <c r="C612" s="166"/>
      <c r="D612" s="172"/>
      <c r="E612" s="324"/>
      <c r="F612" s="325"/>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2"/>
      <c r="AF612" s="193"/>
      <c r="AG612" s="193"/>
      <c r="AH612" s="323"/>
      <c r="AI612" s="322"/>
      <c r="AJ612" s="193"/>
      <c r="AK612" s="193"/>
      <c r="AL612" s="193"/>
      <c r="AM612" s="322"/>
      <c r="AN612" s="193"/>
      <c r="AO612" s="193"/>
      <c r="AP612" s="323"/>
      <c r="AQ612" s="322"/>
      <c r="AR612" s="193"/>
      <c r="AS612" s="193"/>
      <c r="AT612" s="323"/>
      <c r="AU612" s="193"/>
      <c r="AV612" s="193"/>
      <c r="AW612" s="193"/>
      <c r="AX612" s="194"/>
      <c r="AY612">
        <f t="shared" si="96"/>
        <v>0</v>
      </c>
    </row>
    <row r="613" spans="1:51" ht="20.100000000000001" hidden="1" customHeight="1" x14ac:dyDescent="0.15">
      <c r="A613" s="175"/>
      <c r="B613" s="172"/>
      <c r="C613" s="166"/>
      <c r="D613" s="172"/>
      <c r="E613" s="324" t="s">
        <v>193</v>
      </c>
      <c r="F613" s="325"/>
      <c r="G613" s="326"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465</v>
      </c>
      <c r="AJ613" s="320"/>
      <c r="AK613" s="320"/>
      <c r="AL613" s="143"/>
      <c r="AM613" s="320" t="s">
        <v>466</v>
      </c>
      <c r="AN613" s="320"/>
      <c r="AO613" s="320"/>
      <c r="AP613" s="143"/>
      <c r="AQ613" s="143" t="s">
        <v>184</v>
      </c>
      <c r="AR613" s="118"/>
      <c r="AS613" s="118"/>
      <c r="AT613" s="119"/>
      <c r="AU613" s="124" t="s">
        <v>133</v>
      </c>
      <c r="AV613" s="124"/>
      <c r="AW613" s="124"/>
      <c r="AX613" s="125"/>
      <c r="AY613">
        <f>COUNTA($G$615)</f>
        <v>0</v>
      </c>
    </row>
    <row r="614" spans="1:51" ht="20.100000000000001" hidden="1" customHeight="1" x14ac:dyDescent="0.15">
      <c r="A614" s="175"/>
      <c r="B614" s="172"/>
      <c r="C614" s="166"/>
      <c r="D614" s="172"/>
      <c r="E614" s="324"/>
      <c r="F614" s="325"/>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0.100000000000001" hidden="1" customHeight="1" x14ac:dyDescent="0.15">
      <c r="A615" s="175"/>
      <c r="B615" s="172"/>
      <c r="C615" s="166"/>
      <c r="D615" s="172"/>
      <c r="E615" s="324"/>
      <c r="F615" s="325"/>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2"/>
      <c r="AF615" s="193"/>
      <c r="AG615" s="193"/>
      <c r="AH615" s="193"/>
      <c r="AI615" s="322"/>
      <c r="AJ615" s="193"/>
      <c r="AK615" s="193"/>
      <c r="AL615" s="193"/>
      <c r="AM615" s="322"/>
      <c r="AN615" s="193"/>
      <c r="AO615" s="193"/>
      <c r="AP615" s="323"/>
      <c r="AQ615" s="322"/>
      <c r="AR615" s="193"/>
      <c r="AS615" s="193"/>
      <c r="AT615" s="323"/>
      <c r="AU615" s="193"/>
      <c r="AV615" s="193"/>
      <c r="AW615" s="193"/>
      <c r="AX615" s="194"/>
      <c r="AY615">
        <f t="shared" ref="AY615:AY617" si="97">$AY$613</f>
        <v>0</v>
      </c>
    </row>
    <row r="616" spans="1:51" ht="20.100000000000001" hidden="1" customHeight="1" x14ac:dyDescent="0.15">
      <c r="A616" s="175"/>
      <c r="B616" s="172"/>
      <c r="C616" s="166"/>
      <c r="D616" s="172"/>
      <c r="E616" s="324"/>
      <c r="F616" s="325"/>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2"/>
      <c r="AF616" s="193"/>
      <c r="AG616" s="193"/>
      <c r="AH616" s="323"/>
      <c r="AI616" s="322"/>
      <c r="AJ616" s="193"/>
      <c r="AK616" s="193"/>
      <c r="AL616" s="193"/>
      <c r="AM616" s="322"/>
      <c r="AN616" s="193"/>
      <c r="AO616" s="193"/>
      <c r="AP616" s="323"/>
      <c r="AQ616" s="322"/>
      <c r="AR616" s="193"/>
      <c r="AS616" s="193"/>
      <c r="AT616" s="323"/>
      <c r="AU616" s="193"/>
      <c r="AV616" s="193"/>
      <c r="AW616" s="193"/>
      <c r="AX616" s="194"/>
      <c r="AY616">
        <f t="shared" si="97"/>
        <v>0</v>
      </c>
    </row>
    <row r="617" spans="1:51" ht="20.100000000000001" hidden="1" customHeight="1" x14ac:dyDescent="0.15">
      <c r="A617" s="175"/>
      <c r="B617" s="172"/>
      <c r="C617" s="166"/>
      <c r="D617" s="172"/>
      <c r="E617" s="324"/>
      <c r="F617" s="325"/>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2"/>
      <c r="AF617" s="193"/>
      <c r="AG617" s="193"/>
      <c r="AH617" s="323"/>
      <c r="AI617" s="322"/>
      <c r="AJ617" s="193"/>
      <c r="AK617" s="193"/>
      <c r="AL617" s="193"/>
      <c r="AM617" s="322"/>
      <c r="AN617" s="193"/>
      <c r="AO617" s="193"/>
      <c r="AP617" s="323"/>
      <c r="AQ617" s="322"/>
      <c r="AR617" s="193"/>
      <c r="AS617" s="193"/>
      <c r="AT617" s="323"/>
      <c r="AU617" s="193"/>
      <c r="AV617" s="193"/>
      <c r="AW617" s="193"/>
      <c r="AX617" s="194"/>
      <c r="AY617">
        <f t="shared" si="97"/>
        <v>0</v>
      </c>
    </row>
    <row r="618" spans="1:51" ht="20.100000000000001" hidden="1" customHeight="1" x14ac:dyDescent="0.15">
      <c r="A618" s="175"/>
      <c r="B618" s="172"/>
      <c r="C618" s="166"/>
      <c r="D618" s="172"/>
      <c r="E618" s="324" t="s">
        <v>194</v>
      </c>
      <c r="F618" s="325"/>
      <c r="G618" s="326"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465</v>
      </c>
      <c r="AJ618" s="320"/>
      <c r="AK618" s="320"/>
      <c r="AL618" s="143"/>
      <c r="AM618" s="320" t="s">
        <v>466</v>
      </c>
      <c r="AN618" s="320"/>
      <c r="AO618" s="320"/>
      <c r="AP618" s="143"/>
      <c r="AQ618" s="143" t="s">
        <v>184</v>
      </c>
      <c r="AR618" s="118"/>
      <c r="AS618" s="118"/>
      <c r="AT618" s="119"/>
      <c r="AU618" s="124" t="s">
        <v>133</v>
      </c>
      <c r="AV618" s="124"/>
      <c r="AW618" s="124"/>
      <c r="AX618" s="125"/>
      <c r="AY618">
        <f>COUNTA($G$620)</f>
        <v>0</v>
      </c>
    </row>
    <row r="619" spans="1:51" ht="20.100000000000001" hidden="1" customHeight="1" x14ac:dyDescent="0.15">
      <c r="A619" s="175"/>
      <c r="B619" s="172"/>
      <c r="C619" s="166"/>
      <c r="D619" s="172"/>
      <c r="E619" s="324"/>
      <c r="F619" s="325"/>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0.100000000000001" hidden="1" customHeight="1" x14ac:dyDescent="0.15">
      <c r="A620" s="175"/>
      <c r="B620" s="172"/>
      <c r="C620" s="166"/>
      <c r="D620" s="172"/>
      <c r="E620" s="324"/>
      <c r="F620" s="325"/>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2"/>
      <c r="AF620" s="193"/>
      <c r="AG620" s="193"/>
      <c r="AH620" s="193"/>
      <c r="AI620" s="322"/>
      <c r="AJ620" s="193"/>
      <c r="AK620" s="193"/>
      <c r="AL620" s="193"/>
      <c r="AM620" s="322"/>
      <c r="AN620" s="193"/>
      <c r="AO620" s="193"/>
      <c r="AP620" s="323"/>
      <c r="AQ620" s="322"/>
      <c r="AR620" s="193"/>
      <c r="AS620" s="193"/>
      <c r="AT620" s="323"/>
      <c r="AU620" s="193"/>
      <c r="AV620" s="193"/>
      <c r="AW620" s="193"/>
      <c r="AX620" s="194"/>
      <c r="AY620">
        <f t="shared" ref="AY620:AY622" si="98">$AY$618</f>
        <v>0</v>
      </c>
    </row>
    <row r="621" spans="1:51" ht="20.100000000000001" hidden="1" customHeight="1" x14ac:dyDescent="0.15">
      <c r="A621" s="175"/>
      <c r="B621" s="172"/>
      <c r="C621" s="166"/>
      <c r="D621" s="172"/>
      <c r="E621" s="324"/>
      <c r="F621" s="325"/>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2"/>
      <c r="AF621" s="193"/>
      <c r="AG621" s="193"/>
      <c r="AH621" s="323"/>
      <c r="AI621" s="322"/>
      <c r="AJ621" s="193"/>
      <c r="AK621" s="193"/>
      <c r="AL621" s="193"/>
      <c r="AM621" s="322"/>
      <c r="AN621" s="193"/>
      <c r="AO621" s="193"/>
      <c r="AP621" s="323"/>
      <c r="AQ621" s="322"/>
      <c r="AR621" s="193"/>
      <c r="AS621" s="193"/>
      <c r="AT621" s="323"/>
      <c r="AU621" s="193"/>
      <c r="AV621" s="193"/>
      <c r="AW621" s="193"/>
      <c r="AX621" s="194"/>
      <c r="AY621">
        <f t="shared" si="98"/>
        <v>0</v>
      </c>
    </row>
    <row r="622" spans="1:51" ht="20.100000000000001" hidden="1" customHeight="1" x14ac:dyDescent="0.15">
      <c r="A622" s="175"/>
      <c r="B622" s="172"/>
      <c r="C622" s="166"/>
      <c r="D622" s="172"/>
      <c r="E622" s="324"/>
      <c r="F622" s="325"/>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2"/>
      <c r="AF622" s="193"/>
      <c r="AG622" s="193"/>
      <c r="AH622" s="323"/>
      <c r="AI622" s="322"/>
      <c r="AJ622" s="193"/>
      <c r="AK622" s="193"/>
      <c r="AL622" s="193"/>
      <c r="AM622" s="322"/>
      <c r="AN622" s="193"/>
      <c r="AO622" s="193"/>
      <c r="AP622" s="323"/>
      <c r="AQ622" s="322"/>
      <c r="AR622" s="193"/>
      <c r="AS622" s="193"/>
      <c r="AT622" s="323"/>
      <c r="AU622" s="193"/>
      <c r="AV622" s="193"/>
      <c r="AW622" s="193"/>
      <c r="AX622" s="194"/>
      <c r="AY622">
        <f t="shared" si="98"/>
        <v>0</v>
      </c>
    </row>
    <row r="623" spans="1:51" ht="20.100000000000001" hidden="1" customHeight="1" x14ac:dyDescent="0.15">
      <c r="A623" s="175"/>
      <c r="B623" s="172"/>
      <c r="C623" s="166"/>
      <c r="D623" s="172"/>
      <c r="E623" s="324" t="s">
        <v>194</v>
      </c>
      <c r="F623" s="325"/>
      <c r="G623" s="326"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465</v>
      </c>
      <c r="AJ623" s="320"/>
      <c r="AK623" s="320"/>
      <c r="AL623" s="143"/>
      <c r="AM623" s="320" t="s">
        <v>466</v>
      </c>
      <c r="AN623" s="320"/>
      <c r="AO623" s="320"/>
      <c r="AP623" s="143"/>
      <c r="AQ623" s="143" t="s">
        <v>184</v>
      </c>
      <c r="AR623" s="118"/>
      <c r="AS623" s="118"/>
      <c r="AT623" s="119"/>
      <c r="AU623" s="124" t="s">
        <v>133</v>
      </c>
      <c r="AV623" s="124"/>
      <c r="AW623" s="124"/>
      <c r="AX623" s="125"/>
      <c r="AY623">
        <f>COUNTA($G$625)</f>
        <v>0</v>
      </c>
    </row>
    <row r="624" spans="1:51" ht="20.100000000000001" hidden="1" customHeight="1" x14ac:dyDescent="0.15">
      <c r="A624" s="175"/>
      <c r="B624" s="172"/>
      <c r="C624" s="166"/>
      <c r="D624" s="172"/>
      <c r="E624" s="324"/>
      <c r="F624" s="325"/>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0.100000000000001" hidden="1" customHeight="1" x14ac:dyDescent="0.15">
      <c r="A625" s="175"/>
      <c r="B625" s="172"/>
      <c r="C625" s="166"/>
      <c r="D625" s="172"/>
      <c r="E625" s="324"/>
      <c r="F625" s="325"/>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2"/>
      <c r="AF625" s="193"/>
      <c r="AG625" s="193"/>
      <c r="AH625" s="193"/>
      <c r="AI625" s="322"/>
      <c r="AJ625" s="193"/>
      <c r="AK625" s="193"/>
      <c r="AL625" s="193"/>
      <c r="AM625" s="322"/>
      <c r="AN625" s="193"/>
      <c r="AO625" s="193"/>
      <c r="AP625" s="323"/>
      <c r="AQ625" s="322"/>
      <c r="AR625" s="193"/>
      <c r="AS625" s="193"/>
      <c r="AT625" s="323"/>
      <c r="AU625" s="193"/>
      <c r="AV625" s="193"/>
      <c r="AW625" s="193"/>
      <c r="AX625" s="194"/>
      <c r="AY625">
        <f t="shared" ref="AY625:AY627" si="99">$AY$623</f>
        <v>0</v>
      </c>
    </row>
    <row r="626" spans="1:51" ht="20.100000000000001" hidden="1" customHeight="1" x14ac:dyDescent="0.15">
      <c r="A626" s="175"/>
      <c r="B626" s="172"/>
      <c r="C626" s="166"/>
      <c r="D626" s="172"/>
      <c r="E626" s="324"/>
      <c r="F626" s="325"/>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2"/>
      <c r="AF626" s="193"/>
      <c r="AG626" s="193"/>
      <c r="AH626" s="323"/>
      <c r="AI626" s="322"/>
      <c r="AJ626" s="193"/>
      <c r="AK626" s="193"/>
      <c r="AL626" s="193"/>
      <c r="AM626" s="322"/>
      <c r="AN626" s="193"/>
      <c r="AO626" s="193"/>
      <c r="AP626" s="323"/>
      <c r="AQ626" s="322"/>
      <c r="AR626" s="193"/>
      <c r="AS626" s="193"/>
      <c r="AT626" s="323"/>
      <c r="AU626" s="193"/>
      <c r="AV626" s="193"/>
      <c r="AW626" s="193"/>
      <c r="AX626" s="194"/>
      <c r="AY626">
        <f t="shared" si="99"/>
        <v>0</v>
      </c>
    </row>
    <row r="627" spans="1:51" ht="20.100000000000001" hidden="1" customHeight="1" x14ac:dyDescent="0.15">
      <c r="A627" s="175"/>
      <c r="B627" s="172"/>
      <c r="C627" s="166"/>
      <c r="D627" s="172"/>
      <c r="E627" s="324"/>
      <c r="F627" s="325"/>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2"/>
      <c r="AF627" s="193"/>
      <c r="AG627" s="193"/>
      <c r="AH627" s="323"/>
      <c r="AI627" s="322"/>
      <c r="AJ627" s="193"/>
      <c r="AK627" s="193"/>
      <c r="AL627" s="193"/>
      <c r="AM627" s="322"/>
      <c r="AN627" s="193"/>
      <c r="AO627" s="193"/>
      <c r="AP627" s="323"/>
      <c r="AQ627" s="322"/>
      <c r="AR627" s="193"/>
      <c r="AS627" s="193"/>
      <c r="AT627" s="323"/>
      <c r="AU627" s="193"/>
      <c r="AV627" s="193"/>
      <c r="AW627" s="193"/>
      <c r="AX627" s="194"/>
      <c r="AY627">
        <f t="shared" si="99"/>
        <v>0</v>
      </c>
    </row>
    <row r="628" spans="1:51" ht="20.100000000000001" hidden="1" customHeight="1" x14ac:dyDescent="0.15">
      <c r="A628" s="175"/>
      <c r="B628" s="172"/>
      <c r="C628" s="166"/>
      <c r="D628" s="172"/>
      <c r="E628" s="324" t="s">
        <v>194</v>
      </c>
      <c r="F628" s="325"/>
      <c r="G628" s="326"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465</v>
      </c>
      <c r="AJ628" s="320"/>
      <c r="AK628" s="320"/>
      <c r="AL628" s="143"/>
      <c r="AM628" s="320" t="s">
        <v>466</v>
      </c>
      <c r="AN628" s="320"/>
      <c r="AO628" s="320"/>
      <c r="AP628" s="143"/>
      <c r="AQ628" s="143" t="s">
        <v>184</v>
      </c>
      <c r="AR628" s="118"/>
      <c r="AS628" s="118"/>
      <c r="AT628" s="119"/>
      <c r="AU628" s="124" t="s">
        <v>133</v>
      </c>
      <c r="AV628" s="124"/>
      <c r="AW628" s="124"/>
      <c r="AX628" s="125"/>
      <c r="AY628">
        <f>COUNTA($G$630)</f>
        <v>0</v>
      </c>
    </row>
    <row r="629" spans="1:51" ht="20.100000000000001" hidden="1" customHeight="1" x14ac:dyDescent="0.15">
      <c r="A629" s="175"/>
      <c r="B629" s="172"/>
      <c r="C629" s="166"/>
      <c r="D629" s="172"/>
      <c r="E629" s="324"/>
      <c r="F629" s="325"/>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0.100000000000001" hidden="1" customHeight="1" x14ac:dyDescent="0.15">
      <c r="A630" s="175"/>
      <c r="B630" s="172"/>
      <c r="C630" s="166"/>
      <c r="D630" s="172"/>
      <c r="E630" s="324"/>
      <c r="F630" s="325"/>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2"/>
      <c r="AF630" s="193"/>
      <c r="AG630" s="193"/>
      <c r="AH630" s="193"/>
      <c r="AI630" s="322"/>
      <c r="AJ630" s="193"/>
      <c r="AK630" s="193"/>
      <c r="AL630" s="193"/>
      <c r="AM630" s="322"/>
      <c r="AN630" s="193"/>
      <c r="AO630" s="193"/>
      <c r="AP630" s="323"/>
      <c r="AQ630" s="322"/>
      <c r="AR630" s="193"/>
      <c r="AS630" s="193"/>
      <c r="AT630" s="323"/>
      <c r="AU630" s="193"/>
      <c r="AV630" s="193"/>
      <c r="AW630" s="193"/>
      <c r="AX630" s="194"/>
      <c r="AY630">
        <f t="shared" ref="AY630:AY632" si="100">$AY$628</f>
        <v>0</v>
      </c>
    </row>
    <row r="631" spans="1:51" ht="20.100000000000001" hidden="1" customHeight="1" x14ac:dyDescent="0.15">
      <c r="A631" s="175"/>
      <c r="B631" s="172"/>
      <c r="C631" s="166"/>
      <c r="D631" s="172"/>
      <c r="E631" s="324"/>
      <c r="F631" s="325"/>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2"/>
      <c r="AF631" s="193"/>
      <c r="AG631" s="193"/>
      <c r="AH631" s="323"/>
      <c r="AI631" s="322"/>
      <c r="AJ631" s="193"/>
      <c r="AK631" s="193"/>
      <c r="AL631" s="193"/>
      <c r="AM631" s="322"/>
      <c r="AN631" s="193"/>
      <c r="AO631" s="193"/>
      <c r="AP631" s="323"/>
      <c r="AQ631" s="322"/>
      <c r="AR631" s="193"/>
      <c r="AS631" s="193"/>
      <c r="AT631" s="323"/>
      <c r="AU631" s="193"/>
      <c r="AV631" s="193"/>
      <c r="AW631" s="193"/>
      <c r="AX631" s="194"/>
      <c r="AY631">
        <f t="shared" si="100"/>
        <v>0</v>
      </c>
    </row>
    <row r="632" spans="1:51" ht="20.100000000000001" hidden="1" customHeight="1" x14ac:dyDescent="0.15">
      <c r="A632" s="175"/>
      <c r="B632" s="172"/>
      <c r="C632" s="166"/>
      <c r="D632" s="172"/>
      <c r="E632" s="324"/>
      <c r="F632" s="325"/>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2"/>
      <c r="AF632" s="193"/>
      <c r="AG632" s="193"/>
      <c r="AH632" s="323"/>
      <c r="AI632" s="322"/>
      <c r="AJ632" s="193"/>
      <c r="AK632" s="193"/>
      <c r="AL632" s="193"/>
      <c r="AM632" s="322"/>
      <c r="AN632" s="193"/>
      <c r="AO632" s="193"/>
      <c r="AP632" s="323"/>
      <c r="AQ632" s="322"/>
      <c r="AR632" s="193"/>
      <c r="AS632" s="193"/>
      <c r="AT632" s="323"/>
      <c r="AU632" s="193"/>
      <c r="AV632" s="193"/>
      <c r="AW632" s="193"/>
      <c r="AX632" s="194"/>
      <c r="AY632">
        <f t="shared" si="100"/>
        <v>0</v>
      </c>
    </row>
    <row r="633" spans="1:51" ht="20.100000000000001" hidden="1" customHeight="1" x14ac:dyDescent="0.15">
      <c r="A633" s="175"/>
      <c r="B633" s="172"/>
      <c r="C633" s="166"/>
      <c r="D633" s="172"/>
      <c r="E633" s="324" t="s">
        <v>194</v>
      </c>
      <c r="F633" s="325"/>
      <c r="G633" s="326"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465</v>
      </c>
      <c r="AJ633" s="320"/>
      <c r="AK633" s="320"/>
      <c r="AL633" s="143"/>
      <c r="AM633" s="320" t="s">
        <v>466</v>
      </c>
      <c r="AN633" s="320"/>
      <c r="AO633" s="320"/>
      <c r="AP633" s="143"/>
      <c r="AQ633" s="143" t="s">
        <v>184</v>
      </c>
      <c r="AR633" s="118"/>
      <c r="AS633" s="118"/>
      <c r="AT633" s="119"/>
      <c r="AU633" s="124" t="s">
        <v>133</v>
      </c>
      <c r="AV633" s="124"/>
      <c r="AW633" s="124"/>
      <c r="AX633" s="125"/>
      <c r="AY633">
        <f>COUNTA($G$635)</f>
        <v>0</v>
      </c>
    </row>
    <row r="634" spans="1:51" ht="20.100000000000001" hidden="1" customHeight="1" x14ac:dyDescent="0.15">
      <c r="A634" s="175"/>
      <c r="B634" s="172"/>
      <c r="C634" s="166"/>
      <c r="D634" s="172"/>
      <c r="E634" s="324"/>
      <c r="F634" s="325"/>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0.100000000000001" hidden="1" customHeight="1" x14ac:dyDescent="0.15">
      <c r="A635" s="175"/>
      <c r="B635" s="172"/>
      <c r="C635" s="166"/>
      <c r="D635" s="172"/>
      <c r="E635" s="324"/>
      <c r="F635" s="325"/>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2"/>
      <c r="AF635" s="193"/>
      <c r="AG635" s="193"/>
      <c r="AH635" s="193"/>
      <c r="AI635" s="322"/>
      <c r="AJ635" s="193"/>
      <c r="AK635" s="193"/>
      <c r="AL635" s="193"/>
      <c r="AM635" s="322"/>
      <c r="AN635" s="193"/>
      <c r="AO635" s="193"/>
      <c r="AP635" s="323"/>
      <c r="AQ635" s="322"/>
      <c r="AR635" s="193"/>
      <c r="AS635" s="193"/>
      <c r="AT635" s="323"/>
      <c r="AU635" s="193"/>
      <c r="AV635" s="193"/>
      <c r="AW635" s="193"/>
      <c r="AX635" s="194"/>
      <c r="AY635">
        <f t="shared" ref="AY635:AY637" si="101">$AY$633</f>
        <v>0</v>
      </c>
    </row>
    <row r="636" spans="1:51" ht="20.100000000000001" hidden="1" customHeight="1" x14ac:dyDescent="0.15">
      <c r="A636" s="175"/>
      <c r="B636" s="172"/>
      <c r="C636" s="166"/>
      <c r="D636" s="172"/>
      <c r="E636" s="324"/>
      <c r="F636" s="325"/>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2"/>
      <c r="AF636" s="193"/>
      <c r="AG636" s="193"/>
      <c r="AH636" s="323"/>
      <c r="AI636" s="322"/>
      <c r="AJ636" s="193"/>
      <c r="AK636" s="193"/>
      <c r="AL636" s="193"/>
      <c r="AM636" s="322"/>
      <c r="AN636" s="193"/>
      <c r="AO636" s="193"/>
      <c r="AP636" s="323"/>
      <c r="AQ636" s="322"/>
      <c r="AR636" s="193"/>
      <c r="AS636" s="193"/>
      <c r="AT636" s="323"/>
      <c r="AU636" s="193"/>
      <c r="AV636" s="193"/>
      <c r="AW636" s="193"/>
      <c r="AX636" s="194"/>
      <c r="AY636">
        <f t="shared" si="101"/>
        <v>0</v>
      </c>
    </row>
    <row r="637" spans="1:51" ht="20.100000000000001" hidden="1" customHeight="1" x14ac:dyDescent="0.15">
      <c r="A637" s="175"/>
      <c r="B637" s="172"/>
      <c r="C637" s="166"/>
      <c r="D637" s="172"/>
      <c r="E637" s="324"/>
      <c r="F637" s="325"/>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2"/>
      <c r="AF637" s="193"/>
      <c r="AG637" s="193"/>
      <c r="AH637" s="323"/>
      <c r="AI637" s="322"/>
      <c r="AJ637" s="193"/>
      <c r="AK637" s="193"/>
      <c r="AL637" s="193"/>
      <c r="AM637" s="322"/>
      <c r="AN637" s="193"/>
      <c r="AO637" s="193"/>
      <c r="AP637" s="323"/>
      <c r="AQ637" s="322"/>
      <c r="AR637" s="193"/>
      <c r="AS637" s="193"/>
      <c r="AT637" s="323"/>
      <c r="AU637" s="193"/>
      <c r="AV637" s="193"/>
      <c r="AW637" s="193"/>
      <c r="AX637" s="194"/>
      <c r="AY637">
        <f t="shared" si="101"/>
        <v>0</v>
      </c>
    </row>
    <row r="638" spans="1:51" ht="20.100000000000001" hidden="1" customHeight="1" x14ac:dyDescent="0.15">
      <c r="A638" s="175"/>
      <c r="B638" s="172"/>
      <c r="C638" s="166"/>
      <c r="D638" s="172"/>
      <c r="E638" s="324" t="s">
        <v>194</v>
      </c>
      <c r="F638" s="325"/>
      <c r="G638" s="326"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465</v>
      </c>
      <c r="AJ638" s="320"/>
      <c r="AK638" s="320"/>
      <c r="AL638" s="143"/>
      <c r="AM638" s="320" t="s">
        <v>466</v>
      </c>
      <c r="AN638" s="320"/>
      <c r="AO638" s="320"/>
      <c r="AP638" s="143"/>
      <c r="AQ638" s="143" t="s">
        <v>184</v>
      </c>
      <c r="AR638" s="118"/>
      <c r="AS638" s="118"/>
      <c r="AT638" s="119"/>
      <c r="AU638" s="124" t="s">
        <v>133</v>
      </c>
      <c r="AV638" s="124"/>
      <c r="AW638" s="124"/>
      <c r="AX638" s="125"/>
      <c r="AY638">
        <f>COUNTA($G$640)</f>
        <v>0</v>
      </c>
    </row>
    <row r="639" spans="1:51" ht="20.100000000000001" hidden="1" customHeight="1" x14ac:dyDescent="0.15">
      <c r="A639" s="175"/>
      <c r="B639" s="172"/>
      <c r="C639" s="166"/>
      <c r="D639" s="172"/>
      <c r="E639" s="324"/>
      <c r="F639" s="325"/>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0.100000000000001" hidden="1" customHeight="1" x14ac:dyDescent="0.15">
      <c r="A640" s="175"/>
      <c r="B640" s="172"/>
      <c r="C640" s="166"/>
      <c r="D640" s="172"/>
      <c r="E640" s="324"/>
      <c r="F640" s="325"/>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2"/>
      <c r="AF640" s="193"/>
      <c r="AG640" s="193"/>
      <c r="AH640" s="193"/>
      <c r="AI640" s="322"/>
      <c r="AJ640" s="193"/>
      <c r="AK640" s="193"/>
      <c r="AL640" s="193"/>
      <c r="AM640" s="322"/>
      <c r="AN640" s="193"/>
      <c r="AO640" s="193"/>
      <c r="AP640" s="323"/>
      <c r="AQ640" s="322"/>
      <c r="AR640" s="193"/>
      <c r="AS640" s="193"/>
      <c r="AT640" s="323"/>
      <c r="AU640" s="193"/>
      <c r="AV640" s="193"/>
      <c r="AW640" s="193"/>
      <c r="AX640" s="194"/>
      <c r="AY640">
        <f t="shared" ref="AY640:AY642" si="102">$AY$638</f>
        <v>0</v>
      </c>
    </row>
    <row r="641" spans="1:51" ht="20.100000000000001" hidden="1" customHeight="1" x14ac:dyDescent="0.15">
      <c r="A641" s="175"/>
      <c r="B641" s="172"/>
      <c r="C641" s="166"/>
      <c r="D641" s="172"/>
      <c r="E641" s="324"/>
      <c r="F641" s="325"/>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2"/>
      <c r="AF641" s="193"/>
      <c r="AG641" s="193"/>
      <c r="AH641" s="323"/>
      <c r="AI641" s="322"/>
      <c r="AJ641" s="193"/>
      <c r="AK641" s="193"/>
      <c r="AL641" s="193"/>
      <c r="AM641" s="322"/>
      <c r="AN641" s="193"/>
      <c r="AO641" s="193"/>
      <c r="AP641" s="323"/>
      <c r="AQ641" s="322"/>
      <c r="AR641" s="193"/>
      <c r="AS641" s="193"/>
      <c r="AT641" s="323"/>
      <c r="AU641" s="193"/>
      <c r="AV641" s="193"/>
      <c r="AW641" s="193"/>
      <c r="AX641" s="194"/>
      <c r="AY641">
        <f t="shared" si="102"/>
        <v>0</v>
      </c>
    </row>
    <row r="642" spans="1:51" ht="20.100000000000001" hidden="1" customHeight="1" x14ac:dyDescent="0.15">
      <c r="A642" s="175"/>
      <c r="B642" s="172"/>
      <c r="C642" s="166"/>
      <c r="D642" s="172"/>
      <c r="E642" s="324"/>
      <c r="F642" s="325"/>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2"/>
      <c r="AF642" s="193"/>
      <c r="AG642" s="193"/>
      <c r="AH642" s="323"/>
      <c r="AI642" s="322"/>
      <c r="AJ642" s="193"/>
      <c r="AK642" s="193"/>
      <c r="AL642" s="193"/>
      <c r="AM642" s="322"/>
      <c r="AN642" s="193"/>
      <c r="AO642" s="193"/>
      <c r="AP642" s="323"/>
      <c r="AQ642" s="322"/>
      <c r="AR642" s="193"/>
      <c r="AS642" s="193"/>
      <c r="AT642" s="323"/>
      <c r="AU642" s="193"/>
      <c r="AV642" s="193"/>
      <c r="AW642" s="193"/>
      <c r="AX642" s="194"/>
      <c r="AY642">
        <f t="shared" si="102"/>
        <v>0</v>
      </c>
    </row>
    <row r="643" spans="1:51" ht="20.100000000000001"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0.100000000000001"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0.100000000000001"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20.100000000000001" hidden="1" customHeight="1" x14ac:dyDescent="0.15">
      <c r="A646" s="175"/>
      <c r="B646" s="172"/>
      <c r="C646" s="166"/>
      <c r="D646" s="172"/>
      <c r="E646" s="160" t="s">
        <v>323</v>
      </c>
      <c r="F646" s="161"/>
      <c r="G646" s="880" t="s">
        <v>204</v>
      </c>
      <c r="H646" s="111"/>
      <c r="I646" s="111"/>
      <c r="J646" s="881"/>
      <c r="K646" s="882"/>
      <c r="L646" s="882"/>
      <c r="M646" s="882"/>
      <c r="N646" s="882"/>
      <c r="O646" s="882"/>
      <c r="P646" s="882"/>
      <c r="Q646" s="882"/>
      <c r="R646" s="882"/>
      <c r="S646" s="882"/>
      <c r="T646" s="88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4"/>
      <c r="AY646" s="78" t="str">
        <f>IF(SUBSTITUTE($J$646,"-","")="","0","1")</f>
        <v>0</v>
      </c>
    </row>
    <row r="647" spans="1:51" ht="20.100000000000001" hidden="1" customHeight="1" x14ac:dyDescent="0.15">
      <c r="A647" s="175"/>
      <c r="B647" s="172"/>
      <c r="C647" s="166"/>
      <c r="D647" s="172"/>
      <c r="E647" s="324" t="s">
        <v>193</v>
      </c>
      <c r="F647" s="325"/>
      <c r="G647" s="326"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465</v>
      </c>
      <c r="AJ647" s="320"/>
      <c r="AK647" s="320"/>
      <c r="AL647" s="143"/>
      <c r="AM647" s="320" t="s">
        <v>466</v>
      </c>
      <c r="AN647" s="320"/>
      <c r="AO647" s="320"/>
      <c r="AP647" s="143"/>
      <c r="AQ647" s="143" t="s">
        <v>184</v>
      </c>
      <c r="AR647" s="118"/>
      <c r="AS647" s="118"/>
      <c r="AT647" s="119"/>
      <c r="AU647" s="124" t="s">
        <v>133</v>
      </c>
      <c r="AV647" s="124"/>
      <c r="AW647" s="124"/>
      <c r="AX647" s="125"/>
      <c r="AY647">
        <f>COUNTA($G$649)</f>
        <v>0</v>
      </c>
    </row>
    <row r="648" spans="1:51" ht="20.100000000000001" hidden="1" customHeight="1" x14ac:dyDescent="0.15">
      <c r="A648" s="175"/>
      <c r="B648" s="172"/>
      <c r="C648" s="166"/>
      <c r="D648" s="172"/>
      <c r="E648" s="324"/>
      <c r="F648" s="325"/>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0.100000000000001" hidden="1" customHeight="1" x14ac:dyDescent="0.15">
      <c r="A649" s="175"/>
      <c r="B649" s="172"/>
      <c r="C649" s="166"/>
      <c r="D649" s="172"/>
      <c r="E649" s="324"/>
      <c r="F649" s="325"/>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2"/>
      <c r="AF649" s="193"/>
      <c r="AG649" s="193"/>
      <c r="AH649" s="193"/>
      <c r="AI649" s="322"/>
      <c r="AJ649" s="193"/>
      <c r="AK649" s="193"/>
      <c r="AL649" s="193"/>
      <c r="AM649" s="322"/>
      <c r="AN649" s="193"/>
      <c r="AO649" s="193"/>
      <c r="AP649" s="323"/>
      <c r="AQ649" s="322"/>
      <c r="AR649" s="193"/>
      <c r="AS649" s="193"/>
      <c r="AT649" s="323"/>
      <c r="AU649" s="193"/>
      <c r="AV649" s="193"/>
      <c r="AW649" s="193"/>
      <c r="AX649" s="194"/>
      <c r="AY649">
        <f t="shared" ref="AY649:AY651" si="103">$AY$647</f>
        <v>0</v>
      </c>
    </row>
    <row r="650" spans="1:51" ht="20.100000000000001" hidden="1" customHeight="1" x14ac:dyDescent="0.15">
      <c r="A650" s="175"/>
      <c r="B650" s="172"/>
      <c r="C650" s="166"/>
      <c r="D650" s="172"/>
      <c r="E650" s="324"/>
      <c r="F650" s="325"/>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2"/>
      <c r="AF650" s="193"/>
      <c r="AG650" s="193"/>
      <c r="AH650" s="323"/>
      <c r="AI650" s="322"/>
      <c r="AJ650" s="193"/>
      <c r="AK650" s="193"/>
      <c r="AL650" s="193"/>
      <c r="AM650" s="322"/>
      <c r="AN650" s="193"/>
      <c r="AO650" s="193"/>
      <c r="AP650" s="323"/>
      <c r="AQ650" s="322"/>
      <c r="AR650" s="193"/>
      <c r="AS650" s="193"/>
      <c r="AT650" s="323"/>
      <c r="AU650" s="193"/>
      <c r="AV650" s="193"/>
      <c r="AW650" s="193"/>
      <c r="AX650" s="194"/>
      <c r="AY650">
        <f t="shared" si="103"/>
        <v>0</v>
      </c>
    </row>
    <row r="651" spans="1:51" ht="20.100000000000001" hidden="1" customHeight="1" x14ac:dyDescent="0.15">
      <c r="A651" s="175"/>
      <c r="B651" s="172"/>
      <c r="C651" s="166"/>
      <c r="D651" s="172"/>
      <c r="E651" s="324"/>
      <c r="F651" s="325"/>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2"/>
      <c r="AF651" s="193"/>
      <c r="AG651" s="193"/>
      <c r="AH651" s="323"/>
      <c r="AI651" s="322"/>
      <c r="AJ651" s="193"/>
      <c r="AK651" s="193"/>
      <c r="AL651" s="193"/>
      <c r="AM651" s="322"/>
      <c r="AN651" s="193"/>
      <c r="AO651" s="193"/>
      <c r="AP651" s="323"/>
      <c r="AQ651" s="322"/>
      <c r="AR651" s="193"/>
      <c r="AS651" s="193"/>
      <c r="AT651" s="323"/>
      <c r="AU651" s="193"/>
      <c r="AV651" s="193"/>
      <c r="AW651" s="193"/>
      <c r="AX651" s="194"/>
      <c r="AY651">
        <f t="shared" si="103"/>
        <v>0</v>
      </c>
    </row>
    <row r="652" spans="1:51" ht="20.100000000000001" hidden="1" customHeight="1" x14ac:dyDescent="0.15">
      <c r="A652" s="175"/>
      <c r="B652" s="172"/>
      <c r="C652" s="166"/>
      <c r="D652" s="172"/>
      <c r="E652" s="324" t="s">
        <v>193</v>
      </c>
      <c r="F652" s="325"/>
      <c r="G652" s="326"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465</v>
      </c>
      <c r="AJ652" s="320"/>
      <c r="AK652" s="320"/>
      <c r="AL652" s="143"/>
      <c r="AM652" s="320" t="s">
        <v>466</v>
      </c>
      <c r="AN652" s="320"/>
      <c r="AO652" s="320"/>
      <c r="AP652" s="143"/>
      <c r="AQ652" s="143" t="s">
        <v>184</v>
      </c>
      <c r="AR652" s="118"/>
      <c r="AS652" s="118"/>
      <c r="AT652" s="119"/>
      <c r="AU652" s="124" t="s">
        <v>133</v>
      </c>
      <c r="AV652" s="124"/>
      <c r="AW652" s="124"/>
      <c r="AX652" s="125"/>
      <c r="AY652">
        <f>COUNTA($G$654)</f>
        <v>0</v>
      </c>
    </row>
    <row r="653" spans="1:51" ht="20.100000000000001" hidden="1" customHeight="1" x14ac:dyDescent="0.15">
      <c r="A653" s="175"/>
      <c r="B653" s="172"/>
      <c r="C653" s="166"/>
      <c r="D653" s="172"/>
      <c r="E653" s="324"/>
      <c r="F653" s="325"/>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0.100000000000001" hidden="1" customHeight="1" x14ac:dyDescent="0.15">
      <c r="A654" s="175"/>
      <c r="B654" s="172"/>
      <c r="C654" s="166"/>
      <c r="D654" s="172"/>
      <c r="E654" s="324"/>
      <c r="F654" s="325"/>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2"/>
      <c r="AF654" s="193"/>
      <c r="AG654" s="193"/>
      <c r="AH654" s="193"/>
      <c r="AI654" s="322"/>
      <c r="AJ654" s="193"/>
      <c r="AK654" s="193"/>
      <c r="AL654" s="193"/>
      <c r="AM654" s="322"/>
      <c r="AN654" s="193"/>
      <c r="AO654" s="193"/>
      <c r="AP654" s="323"/>
      <c r="AQ654" s="322"/>
      <c r="AR654" s="193"/>
      <c r="AS654" s="193"/>
      <c r="AT654" s="323"/>
      <c r="AU654" s="193"/>
      <c r="AV654" s="193"/>
      <c r="AW654" s="193"/>
      <c r="AX654" s="194"/>
      <c r="AY654">
        <f t="shared" ref="AY654:AY656" si="104">$AY$652</f>
        <v>0</v>
      </c>
    </row>
    <row r="655" spans="1:51" ht="20.100000000000001" hidden="1" customHeight="1" x14ac:dyDescent="0.15">
      <c r="A655" s="175"/>
      <c r="B655" s="172"/>
      <c r="C655" s="166"/>
      <c r="D655" s="172"/>
      <c r="E655" s="324"/>
      <c r="F655" s="325"/>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2"/>
      <c r="AF655" s="193"/>
      <c r="AG655" s="193"/>
      <c r="AH655" s="323"/>
      <c r="AI655" s="322"/>
      <c r="AJ655" s="193"/>
      <c r="AK655" s="193"/>
      <c r="AL655" s="193"/>
      <c r="AM655" s="322"/>
      <c r="AN655" s="193"/>
      <c r="AO655" s="193"/>
      <c r="AP655" s="323"/>
      <c r="AQ655" s="322"/>
      <c r="AR655" s="193"/>
      <c r="AS655" s="193"/>
      <c r="AT655" s="323"/>
      <c r="AU655" s="193"/>
      <c r="AV655" s="193"/>
      <c r="AW655" s="193"/>
      <c r="AX655" s="194"/>
      <c r="AY655">
        <f t="shared" si="104"/>
        <v>0</v>
      </c>
    </row>
    <row r="656" spans="1:51" ht="20.100000000000001" hidden="1" customHeight="1" x14ac:dyDescent="0.15">
      <c r="A656" s="175"/>
      <c r="B656" s="172"/>
      <c r="C656" s="166"/>
      <c r="D656" s="172"/>
      <c r="E656" s="324"/>
      <c r="F656" s="325"/>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2"/>
      <c r="AF656" s="193"/>
      <c r="AG656" s="193"/>
      <c r="AH656" s="323"/>
      <c r="AI656" s="322"/>
      <c r="AJ656" s="193"/>
      <c r="AK656" s="193"/>
      <c r="AL656" s="193"/>
      <c r="AM656" s="322"/>
      <c r="AN656" s="193"/>
      <c r="AO656" s="193"/>
      <c r="AP656" s="323"/>
      <c r="AQ656" s="322"/>
      <c r="AR656" s="193"/>
      <c r="AS656" s="193"/>
      <c r="AT656" s="323"/>
      <c r="AU656" s="193"/>
      <c r="AV656" s="193"/>
      <c r="AW656" s="193"/>
      <c r="AX656" s="194"/>
      <c r="AY656">
        <f t="shared" si="104"/>
        <v>0</v>
      </c>
    </row>
    <row r="657" spans="1:51" ht="20.100000000000001" hidden="1" customHeight="1" x14ac:dyDescent="0.15">
      <c r="A657" s="175"/>
      <c r="B657" s="172"/>
      <c r="C657" s="166"/>
      <c r="D657" s="172"/>
      <c r="E657" s="324" t="s">
        <v>193</v>
      </c>
      <c r="F657" s="325"/>
      <c r="G657" s="326"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465</v>
      </c>
      <c r="AJ657" s="320"/>
      <c r="AK657" s="320"/>
      <c r="AL657" s="143"/>
      <c r="AM657" s="320" t="s">
        <v>466</v>
      </c>
      <c r="AN657" s="320"/>
      <c r="AO657" s="320"/>
      <c r="AP657" s="143"/>
      <c r="AQ657" s="143" t="s">
        <v>184</v>
      </c>
      <c r="AR657" s="118"/>
      <c r="AS657" s="118"/>
      <c r="AT657" s="119"/>
      <c r="AU657" s="124" t="s">
        <v>133</v>
      </c>
      <c r="AV657" s="124"/>
      <c r="AW657" s="124"/>
      <c r="AX657" s="125"/>
      <c r="AY657">
        <f>COUNTA($G$659)</f>
        <v>0</v>
      </c>
    </row>
    <row r="658" spans="1:51" ht="20.100000000000001" hidden="1" customHeight="1" x14ac:dyDescent="0.15">
      <c r="A658" s="175"/>
      <c r="B658" s="172"/>
      <c r="C658" s="166"/>
      <c r="D658" s="172"/>
      <c r="E658" s="324"/>
      <c r="F658" s="325"/>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0.100000000000001" hidden="1" customHeight="1" x14ac:dyDescent="0.15">
      <c r="A659" s="175"/>
      <c r="B659" s="172"/>
      <c r="C659" s="166"/>
      <c r="D659" s="172"/>
      <c r="E659" s="324"/>
      <c r="F659" s="325"/>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2"/>
      <c r="AF659" s="193"/>
      <c r="AG659" s="193"/>
      <c r="AH659" s="193"/>
      <c r="AI659" s="322"/>
      <c r="AJ659" s="193"/>
      <c r="AK659" s="193"/>
      <c r="AL659" s="193"/>
      <c r="AM659" s="322"/>
      <c r="AN659" s="193"/>
      <c r="AO659" s="193"/>
      <c r="AP659" s="323"/>
      <c r="AQ659" s="322"/>
      <c r="AR659" s="193"/>
      <c r="AS659" s="193"/>
      <c r="AT659" s="323"/>
      <c r="AU659" s="193"/>
      <c r="AV659" s="193"/>
      <c r="AW659" s="193"/>
      <c r="AX659" s="194"/>
      <c r="AY659">
        <f t="shared" ref="AY659:AY661" si="105">$AY$657</f>
        <v>0</v>
      </c>
    </row>
    <row r="660" spans="1:51" ht="20.100000000000001" hidden="1" customHeight="1" x14ac:dyDescent="0.15">
      <c r="A660" s="175"/>
      <c r="B660" s="172"/>
      <c r="C660" s="166"/>
      <c r="D660" s="172"/>
      <c r="E660" s="324"/>
      <c r="F660" s="325"/>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2"/>
      <c r="AF660" s="193"/>
      <c r="AG660" s="193"/>
      <c r="AH660" s="323"/>
      <c r="AI660" s="322"/>
      <c r="AJ660" s="193"/>
      <c r="AK660" s="193"/>
      <c r="AL660" s="193"/>
      <c r="AM660" s="322"/>
      <c r="AN660" s="193"/>
      <c r="AO660" s="193"/>
      <c r="AP660" s="323"/>
      <c r="AQ660" s="322"/>
      <c r="AR660" s="193"/>
      <c r="AS660" s="193"/>
      <c r="AT660" s="323"/>
      <c r="AU660" s="193"/>
      <c r="AV660" s="193"/>
      <c r="AW660" s="193"/>
      <c r="AX660" s="194"/>
      <c r="AY660">
        <f t="shared" si="105"/>
        <v>0</v>
      </c>
    </row>
    <row r="661" spans="1:51" ht="20.100000000000001" hidden="1" customHeight="1" x14ac:dyDescent="0.15">
      <c r="A661" s="175"/>
      <c r="B661" s="172"/>
      <c r="C661" s="166"/>
      <c r="D661" s="172"/>
      <c r="E661" s="324"/>
      <c r="F661" s="325"/>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2"/>
      <c r="AF661" s="193"/>
      <c r="AG661" s="193"/>
      <c r="AH661" s="323"/>
      <c r="AI661" s="322"/>
      <c r="AJ661" s="193"/>
      <c r="AK661" s="193"/>
      <c r="AL661" s="193"/>
      <c r="AM661" s="322"/>
      <c r="AN661" s="193"/>
      <c r="AO661" s="193"/>
      <c r="AP661" s="323"/>
      <c r="AQ661" s="322"/>
      <c r="AR661" s="193"/>
      <c r="AS661" s="193"/>
      <c r="AT661" s="323"/>
      <c r="AU661" s="193"/>
      <c r="AV661" s="193"/>
      <c r="AW661" s="193"/>
      <c r="AX661" s="194"/>
      <c r="AY661">
        <f t="shared" si="105"/>
        <v>0</v>
      </c>
    </row>
    <row r="662" spans="1:51" ht="20.100000000000001" hidden="1" customHeight="1" x14ac:dyDescent="0.15">
      <c r="A662" s="175"/>
      <c r="B662" s="172"/>
      <c r="C662" s="166"/>
      <c r="D662" s="172"/>
      <c r="E662" s="324" t="s">
        <v>193</v>
      </c>
      <c r="F662" s="325"/>
      <c r="G662" s="326"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465</v>
      </c>
      <c r="AJ662" s="320"/>
      <c r="AK662" s="320"/>
      <c r="AL662" s="143"/>
      <c r="AM662" s="320" t="s">
        <v>466</v>
      </c>
      <c r="AN662" s="320"/>
      <c r="AO662" s="320"/>
      <c r="AP662" s="143"/>
      <c r="AQ662" s="143" t="s">
        <v>184</v>
      </c>
      <c r="AR662" s="118"/>
      <c r="AS662" s="118"/>
      <c r="AT662" s="119"/>
      <c r="AU662" s="124" t="s">
        <v>133</v>
      </c>
      <c r="AV662" s="124"/>
      <c r="AW662" s="124"/>
      <c r="AX662" s="125"/>
      <c r="AY662">
        <f>COUNTA($G$664)</f>
        <v>0</v>
      </c>
    </row>
    <row r="663" spans="1:51" ht="20.100000000000001" hidden="1" customHeight="1" x14ac:dyDescent="0.15">
      <c r="A663" s="175"/>
      <c r="B663" s="172"/>
      <c r="C663" s="166"/>
      <c r="D663" s="172"/>
      <c r="E663" s="324"/>
      <c r="F663" s="325"/>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0.100000000000001" hidden="1" customHeight="1" x14ac:dyDescent="0.15">
      <c r="A664" s="175"/>
      <c r="B664" s="172"/>
      <c r="C664" s="166"/>
      <c r="D664" s="172"/>
      <c r="E664" s="324"/>
      <c r="F664" s="325"/>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2"/>
      <c r="AF664" s="193"/>
      <c r="AG664" s="193"/>
      <c r="AH664" s="193"/>
      <c r="AI664" s="322"/>
      <c r="AJ664" s="193"/>
      <c r="AK664" s="193"/>
      <c r="AL664" s="193"/>
      <c r="AM664" s="322"/>
      <c r="AN664" s="193"/>
      <c r="AO664" s="193"/>
      <c r="AP664" s="323"/>
      <c r="AQ664" s="322"/>
      <c r="AR664" s="193"/>
      <c r="AS664" s="193"/>
      <c r="AT664" s="323"/>
      <c r="AU664" s="193"/>
      <c r="AV664" s="193"/>
      <c r="AW664" s="193"/>
      <c r="AX664" s="194"/>
      <c r="AY664">
        <f t="shared" ref="AY664:AY666" si="106">$AY$662</f>
        <v>0</v>
      </c>
    </row>
    <row r="665" spans="1:51" ht="20.100000000000001" hidden="1" customHeight="1" x14ac:dyDescent="0.15">
      <c r="A665" s="175"/>
      <c r="B665" s="172"/>
      <c r="C665" s="166"/>
      <c r="D665" s="172"/>
      <c r="E665" s="324"/>
      <c r="F665" s="325"/>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2"/>
      <c r="AF665" s="193"/>
      <c r="AG665" s="193"/>
      <c r="AH665" s="323"/>
      <c r="AI665" s="322"/>
      <c r="AJ665" s="193"/>
      <c r="AK665" s="193"/>
      <c r="AL665" s="193"/>
      <c r="AM665" s="322"/>
      <c r="AN665" s="193"/>
      <c r="AO665" s="193"/>
      <c r="AP665" s="323"/>
      <c r="AQ665" s="322"/>
      <c r="AR665" s="193"/>
      <c r="AS665" s="193"/>
      <c r="AT665" s="323"/>
      <c r="AU665" s="193"/>
      <c r="AV665" s="193"/>
      <c r="AW665" s="193"/>
      <c r="AX665" s="194"/>
      <c r="AY665">
        <f t="shared" si="106"/>
        <v>0</v>
      </c>
    </row>
    <row r="666" spans="1:51" ht="20.100000000000001" hidden="1" customHeight="1" x14ac:dyDescent="0.15">
      <c r="A666" s="175"/>
      <c r="B666" s="172"/>
      <c r="C666" s="166"/>
      <c r="D666" s="172"/>
      <c r="E666" s="324"/>
      <c r="F666" s="325"/>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2"/>
      <c r="AF666" s="193"/>
      <c r="AG666" s="193"/>
      <c r="AH666" s="323"/>
      <c r="AI666" s="322"/>
      <c r="AJ666" s="193"/>
      <c r="AK666" s="193"/>
      <c r="AL666" s="193"/>
      <c r="AM666" s="322"/>
      <c r="AN666" s="193"/>
      <c r="AO666" s="193"/>
      <c r="AP666" s="323"/>
      <c r="AQ666" s="322"/>
      <c r="AR666" s="193"/>
      <c r="AS666" s="193"/>
      <c r="AT666" s="323"/>
      <c r="AU666" s="193"/>
      <c r="AV666" s="193"/>
      <c r="AW666" s="193"/>
      <c r="AX666" s="194"/>
      <c r="AY666">
        <f t="shared" si="106"/>
        <v>0</v>
      </c>
    </row>
    <row r="667" spans="1:51" ht="20.100000000000001" hidden="1" customHeight="1" x14ac:dyDescent="0.15">
      <c r="A667" s="175"/>
      <c r="B667" s="172"/>
      <c r="C667" s="166"/>
      <c r="D667" s="172"/>
      <c r="E667" s="324" t="s">
        <v>193</v>
      </c>
      <c r="F667" s="325"/>
      <c r="G667" s="326"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465</v>
      </c>
      <c r="AJ667" s="320"/>
      <c r="AK667" s="320"/>
      <c r="AL667" s="143"/>
      <c r="AM667" s="320" t="s">
        <v>466</v>
      </c>
      <c r="AN667" s="320"/>
      <c r="AO667" s="320"/>
      <c r="AP667" s="143"/>
      <c r="AQ667" s="143" t="s">
        <v>184</v>
      </c>
      <c r="AR667" s="118"/>
      <c r="AS667" s="118"/>
      <c r="AT667" s="119"/>
      <c r="AU667" s="124" t="s">
        <v>133</v>
      </c>
      <c r="AV667" s="124"/>
      <c r="AW667" s="124"/>
      <c r="AX667" s="125"/>
      <c r="AY667">
        <f>COUNTA($G$669)</f>
        <v>0</v>
      </c>
    </row>
    <row r="668" spans="1:51" ht="20.100000000000001" hidden="1" customHeight="1" x14ac:dyDescent="0.15">
      <c r="A668" s="175"/>
      <c r="B668" s="172"/>
      <c r="C668" s="166"/>
      <c r="D668" s="172"/>
      <c r="E668" s="324"/>
      <c r="F668" s="325"/>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0.100000000000001" hidden="1" customHeight="1" x14ac:dyDescent="0.15">
      <c r="A669" s="175"/>
      <c r="B669" s="172"/>
      <c r="C669" s="166"/>
      <c r="D669" s="172"/>
      <c r="E669" s="324"/>
      <c r="F669" s="325"/>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2"/>
      <c r="AF669" s="193"/>
      <c r="AG669" s="193"/>
      <c r="AH669" s="193"/>
      <c r="AI669" s="322"/>
      <c r="AJ669" s="193"/>
      <c r="AK669" s="193"/>
      <c r="AL669" s="193"/>
      <c r="AM669" s="322"/>
      <c r="AN669" s="193"/>
      <c r="AO669" s="193"/>
      <c r="AP669" s="323"/>
      <c r="AQ669" s="322"/>
      <c r="AR669" s="193"/>
      <c r="AS669" s="193"/>
      <c r="AT669" s="323"/>
      <c r="AU669" s="193"/>
      <c r="AV669" s="193"/>
      <c r="AW669" s="193"/>
      <c r="AX669" s="194"/>
      <c r="AY669">
        <f t="shared" ref="AY669:AY671" si="107">$AY$667</f>
        <v>0</v>
      </c>
    </row>
    <row r="670" spans="1:51" ht="20.100000000000001" hidden="1" customHeight="1" x14ac:dyDescent="0.15">
      <c r="A670" s="175"/>
      <c r="B670" s="172"/>
      <c r="C670" s="166"/>
      <c r="D670" s="172"/>
      <c r="E670" s="324"/>
      <c r="F670" s="325"/>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2"/>
      <c r="AF670" s="193"/>
      <c r="AG670" s="193"/>
      <c r="AH670" s="323"/>
      <c r="AI670" s="322"/>
      <c r="AJ670" s="193"/>
      <c r="AK670" s="193"/>
      <c r="AL670" s="193"/>
      <c r="AM670" s="322"/>
      <c r="AN670" s="193"/>
      <c r="AO670" s="193"/>
      <c r="AP670" s="323"/>
      <c r="AQ670" s="322"/>
      <c r="AR670" s="193"/>
      <c r="AS670" s="193"/>
      <c r="AT670" s="323"/>
      <c r="AU670" s="193"/>
      <c r="AV670" s="193"/>
      <c r="AW670" s="193"/>
      <c r="AX670" s="194"/>
      <c r="AY670">
        <f t="shared" si="107"/>
        <v>0</v>
      </c>
    </row>
    <row r="671" spans="1:51" ht="20.100000000000001" hidden="1" customHeight="1" x14ac:dyDescent="0.15">
      <c r="A671" s="175"/>
      <c r="B671" s="172"/>
      <c r="C671" s="166"/>
      <c r="D671" s="172"/>
      <c r="E671" s="324"/>
      <c r="F671" s="325"/>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2"/>
      <c r="AF671" s="193"/>
      <c r="AG671" s="193"/>
      <c r="AH671" s="323"/>
      <c r="AI671" s="322"/>
      <c r="AJ671" s="193"/>
      <c r="AK671" s="193"/>
      <c r="AL671" s="193"/>
      <c r="AM671" s="322"/>
      <c r="AN671" s="193"/>
      <c r="AO671" s="193"/>
      <c r="AP671" s="323"/>
      <c r="AQ671" s="322"/>
      <c r="AR671" s="193"/>
      <c r="AS671" s="193"/>
      <c r="AT671" s="323"/>
      <c r="AU671" s="193"/>
      <c r="AV671" s="193"/>
      <c r="AW671" s="193"/>
      <c r="AX671" s="194"/>
      <c r="AY671">
        <f t="shared" si="107"/>
        <v>0</v>
      </c>
    </row>
    <row r="672" spans="1:51" ht="20.100000000000001" hidden="1" customHeight="1" x14ac:dyDescent="0.15">
      <c r="A672" s="175"/>
      <c r="B672" s="172"/>
      <c r="C672" s="166"/>
      <c r="D672" s="172"/>
      <c r="E672" s="324" t="s">
        <v>194</v>
      </c>
      <c r="F672" s="325"/>
      <c r="G672" s="326"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465</v>
      </c>
      <c r="AJ672" s="320"/>
      <c r="AK672" s="320"/>
      <c r="AL672" s="143"/>
      <c r="AM672" s="320" t="s">
        <v>466</v>
      </c>
      <c r="AN672" s="320"/>
      <c r="AO672" s="320"/>
      <c r="AP672" s="143"/>
      <c r="AQ672" s="143" t="s">
        <v>184</v>
      </c>
      <c r="AR672" s="118"/>
      <c r="AS672" s="118"/>
      <c r="AT672" s="119"/>
      <c r="AU672" s="124" t="s">
        <v>133</v>
      </c>
      <c r="AV672" s="124"/>
      <c r="AW672" s="124"/>
      <c r="AX672" s="125"/>
      <c r="AY672">
        <f>COUNTA($G$674)</f>
        <v>0</v>
      </c>
    </row>
    <row r="673" spans="1:51" ht="20.100000000000001" hidden="1" customHeight="1" x14ac:dyDescent="0.15">
      <c r="A673" s="175"/>
      <c r="B673" s="172"/>
      <c r="C673" s="166"/>
      <c r="D673" s="172"/>
      <c r="E673" s="324"/>
      <c r="F673" s="325"/>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0.100000000000001" hidden="1" customHeight="1" x14ac:dyDescent="0.15">
      <c r="A674" s="175"/>
      <c r="B674" s="172"/>
      <c r="C674" s="166"/>
      <c r="D674" s="172"/>
      <c r="E674" s="324"/>
      <c r="F674" s="325"/>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2"/>
      <c r="AF674" s="193"/>
      <c r="AG674" s="193"/>
      <c r="AH674" s="193"/>
      <c r="AI674" s="322"/>
      <c r="AJ674" s="193"/>
      <c r="AK674" s="193"/>
      <c r="AL674" s="193"/>
      <c r="AM674" s="322"/>
      <c r="AN674" s="193"/>
      <c r="AO674" s="193"/>
      <c r="AP674" s="323"/>
      <c r="AQ674" s="322"/>
      <c r="AR674" s="193"/>
      <c r="AS674" s="193"/>
      <c r="AT674" s="323"/>
      <c r="AU674" s="193"/>
      <c r="AV674" s="193"/>
      <c r="AW674" s="193"/>
      <c r="AX674" s="194"/>
      <c r="AY674">
        <f t="shared" ref="AY674:AY676" si="108">$AY$672</f>
        <v>0</v>
      </c>
    </row>
    <row r="675" spans="1:51" ht="20.100000000000001" hidden="1" customHeight="1" x14ac:dyDescent="0.15">
      <c r="A675" s="175"/>
      <c r="B675" s="172"/>
      <c r="C675" s="166"/>
      <c r="D675" s="172"/>
      <c r="E675" s="324"/>
      <c r="F675" s="325"/>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2"/>
      <c r="AF675" s="193"/>
      <c r="AG675" s="193"/>
      <c r="AH675" s="323"/>
      <c r="AI675" s="322"/>
      <c r="AJ675" s="193"/>
      <c r="AK675" s="193"/>
      <c r="AL675" s="193"/>
      <c r="AM675" s="322"/>
      <c r="AN675" s="193"/>
      <c r="AO675" s="193"/>
      <c r="AP675" s="323"/>
      <c r="AQ675" s="322"/>
      <c r="AR675" s="193"/>
      <c r="AS675" s="193"/>
      <c r="AT675" s="323"/>
      <c r="AU675" s="193"/>
      <c r="AV675" s="193"/>
      <c r="AW675" s="193"/>
      <c r="AX675" s="194"/>
      <c r="AY675">
        <f t="shared" si="108"/>
        <v>0</v>
      </c>
    </row>
    <row r="676" spans="1:51" ht="20.100000000000001" hidden="1" customHeight="1" x14ac:dyDescent="0.15">
      <c r="A676" s="175"/>
      <c r="B676" s="172"/>
      <c r="C676" s="166"/>
      <c r="D676" s="172"/>
      <c r="E676" s="324"/>
      <c r="F676" s="325"/>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2"/>
      <c r="AF676" s="193"/>
      <c r="AG676" s="193"/>
      <c r="AH676" s="323"/>
      <c r="AI676" s="322"/>
      <c r="AJ676" s="193"/>
      <c r="AK676" s="193"/>
      <c r="AL676" s="193"/>
      <c r="AM676" s="322"/>
      <c r="AN676" s="193"/>
      <c r="AO676" s="193"/>
      <c r="AP676" s="323"/>
      <c r="AQ676" s="322"/>
      <c r="AR676" s="193"/>
      <c r="AS676" s="193"/>
      <c r="AT676" s="323"/>
      <c r="AU676" s="193"/>
      <c r="AV676" s="193"/>
      <c r="AW676" s="193"/>
      <c r="AX676" s="194"/>
      <c r="AY676">
        <f t="shared" si="108"/>
        <v>0</v>
      </c>
    </row>
    <row r="677" spans="1:51" ht="20.100000000000001" hidden="1" customHeight="1" x14ac:dyDescent="0.15">
      <c r="A677" s="175"/>
      <c r="B677" s="172"/>
      <c r="C677" s="166"/>
      <c r="D677" s="172"/>
      <c r="E677" s="324" t="s">
        <v>194</v>
      </c>
      <c r="F677" s="325"/>
      <c r="G677" s="326"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465</v>
      </c>
      <c r="AJ677" s="320"/>
      <c r="AK677" s="320"/>
      <c r="AL677" s="143"/>
      <c r="AM677" s="320" t="s">
        <v>466</v>
      </c>
      <c r="AN677" s="320"/>
      <c r="AO677" s="320"/>
      <c r="AP677" s="143"/>
      <c r="AQ677" s="143" t="s">
        <v>184</v>
      </c>
      <c r="AR677" s="118"/>
      <c r="AS677" s="118"/>
      <c r="AT677" s="119"/>
      <c r="AU677" s="124" t="s">
        <v>133</v>
      </c>
      <c r="AV677" s="124"/>
      <c r="AW677" s="124"/>
      <c r="AX677" s="125"/>
      <c r="AY677">
        <f>COUNTA($G$679)</f>
        <v>0</v>
      </c>
    </row>
    <row r="678" spans="1:51" ht="20.100000000000001" hidden="1" customHeight="1" x14ac:dyDescent="0.15">
      <c r="A678" s="175"/>
      <c r="B678" s="172"/>
      <c r="C678" s="166"/>
      <c r="D678" s="172"/>
      <c r="E678" s="324"/>
      <c r="F678" s="325"/>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0.100000000000001" hidden="1" customHeight="1" x14ac:dyDescent="0.15">
      <c r="A679" s="175"/>
      <c r="B679" s="172"/>
      <c r="C679" s="166"/>
      <c r="D679" s="172"/>
      <c r="E679" s="324"/>
      <c r="F679" s="325"/>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2"/>
      <c r="AF679" s="193"/>
      <c r="AG679" s="193"/>
      <c r="AH679" s="193"/>
      <c r="AI679" s="322"/>
      <c r="AJ679" s="193"/>
      <c r="AK679" s="193"/>
      <c r="AL679" s="193"/>
      <c r="AM679" s="322"/>
      <c r="AN679" s="193"/>
      <c r="AO679" s="193"/>
      <c r="AP679" s="323"/>
      <c r="AQ679" s="322"/>
      <c r="AR679" s="193"/>
      <c r="AS679" s="193"/>
      <c r="AT679" s="323"/>
      <c r="AU679" s="193"/>
      <c r="AV679" s="193"/>
      <c r="AW679" s="193"/>
      <c r="AX679" s="194"/>
      <c r="AY679">
        <f t="shared" ref="AY679:AY681" si="109">$AY$677</f>
        <v>0</v>
      </c>
    </row>
    <row r="680" spans="1:51" ht="20.100000000000001" hidden="1" customHeight="1" x14ac:dyDescent="0.15">
      <c r="A680" s="175"/>
      <c r="B680" s="172"/>
      <c r="C680" s="166"/>
      <c r="D680" s="172"/>
      <c r="E680" s="324"/>
      <c r="F680" s="325"/>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2"/>
      <c r="AF680" s="193"/>
      <c r="AG680" s="193"/>
      <c r="AH680" s="323"/>
      <c r="AI680" s="322"/>
      <c r="AJ680" s="193"/>
      <c r="AK680" s="193"/>
      <c r="AL680" s="193"/>
      <c r="AM680" s="322"/>
      <c r="AN680" s="193"/>
      <c r="AO680" s="193"/>
      <c r="AP680" s="323"/>
      <c r="AQ680" s="322"/>
      <c r="AR680" s="193"/>
      <c r="AS680" s="193"/>
      <c r="AT680" s="323"/>
      <c r="AU680" s="193"/>
      <c r="AV680" s="193"/>
      <c r="AW680" s="193"/>
      <c r="AX680" s="194"/>
      <c r="AY680">
        <f t="shared" si="109"/>
        <v>0</v>
      </c>
    </row>
    <row r="681" spans="1:51" ht="20.100000000000001" hidden="1" customHeight="1" x14ac:dyDescent="0.15">
      <c r="A681" s="175"/>
      <c r="B681" s="172"/>
      <c r="C681" s="166"/>
      <c r="D681" s="172"/>
      <c r="E681" s="324"/>
      <c r="F681" s="325"/>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2"/>
      <c r="AF681" s="193"/>
      <c r="AG681" s="193"/>
      <c r="AH681" s="323"/>
      <c r="AI681" s="322"/>
      <c r="AJ681" s="193"/>
      <c r="AK681" s="193"/>
      <c r="AL681" s="193"/>
      <c r="AM681" s="322"/>
      <c r="AN681" s="193"/>
      <c r="AO681" s="193"/>
      <c r="AP681" s="323"/>
      <c r="AQ681" s="322"/>
      <c r="AR681" s="193"/>
      <c r="AS681" s="193"/>
      <c r="AT681" s="323"/>
      <c r="AU681" s="193"/>
      <c r="AV681" s="193"/>
      <c r="AW681" s="193"/>
      <c r="AX681" s="194"/>
      <c r="AY681">
        <f t="shared" si="109"/>
        <v>0</v>
      </c>
    </row>
    <row r="682" spans="1:51" ht="20.100000000000001" hidden="1" customHeight="1" x14ac:dyDescent="0.15">
      <c r="A682" s="175"/>
      <c r="B682" s="172"/>
      <c r="C682" s="166"/>
      <c r="D682" s="172"/>
      <c r="E682" s="324" t="s">
        <v>194</v>
      </c>
      <c r="F682" s="325"/>
      <c r="G682" s="326"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465</v>
      </c>
      <c r="AJ682" s="320"/>
      <c r="AK682" s="320"/>
      <c r="AL682" s="143"/>
      <c r="AM682" s="320" t="s">
        <v>466</v>
      </c>
      <c r="AN682" s="320"/>
      <c r="AO682" s="320"/>
      <c r="AP682" s="143"/>
      <c r="AQ682" s="143" t="s">
        <v>184</v>
      </c>
      <c r="AR682" s="118"/>
      <c r="AS682" s="118"/>
      <c r="AT682" s="119"/>
      <c r="AU682" s="124" t="s">
        <v>133</v>
      </c>
      <c r="AV682" s="124"/>
      <c r="AW682" s="124"/>
      <c r="AX682" s="125"/>
      <c r="AY682">
        <f>COUNTA($G$684)</f>
        <v>0</v>
      </c>
    </row>
    <row r="683" spans="1:51" ht="20.100000000000001" hidden="1" customHeight="1" x14ac:dyDescent="0.15">
      <c r="A683" s="175"/>
      <c r="B683" s="172"/>
      <c r="C683" s="166"/>
      <c r="D683" s="172"/>
      <c r="E683" s="324"/>
      <c r="F683" s="325"/>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0.100000000000001" hidden="1" customHeight="1" x14ac:dyDescent="0.15">
      <c r="A684" s="175"/>
      <c r="B684" s="172"/>
      <c r="C684" s="166"/>
      <c r="D684" s="172"/>
      <c r="E684" s="324"/>
      <c r="F684" s="325"/>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2"/>
      <c r="AF684" s="193"/>
      <c r="AG684" s="193"/>
      <c r="AH684" s="193"/>
      <c r="AI684" s="322"/>
      <c r="AJ684" s="193"/>
      <c r="AK684" s="193"/>
      <c r="AL684" s="193"/>
      <c r="AM684" s="322"/>
      <c r="AN684" s="193"/>
      <c r="AO684" s="193"/>
      <c r="AP684" s="323"/>
      <c r="AQ684" s="322"/>
      <c r="AR684" s="193"/>
      <c r="AS684" s="193"/>
      <c r="AT684" s="323"/>
      <c r="AU684" s="193"/>
      <c r="AV684" s="193"/>
      <c r="AW684" s="193"/>
      <c r="AX684" s="194"/>
      <c r="AY684">
        <f t="shared" ref="AY684:AY686" si="110">$AY$682</f>
        <v>0</v>
      </c>
    </row>
    <row r="685" spans="1:51" ht="20.100000000000001" hidden="1" customHeight="1" x14ac:dyDescent="0.15">
      <c r="A685" s="175"/>
      <c r="B685" s="172"/>
      <c r="C685" s="166"/>
      <c r="D685" s="172"/>
      <c r="E685" s="324"/>
      <c r="F685" s="325"/>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2"/>
      <c r="AF685" s="193"/>
      <c r="AG685" s="193"/>
      <c r="AH685" s="323"/>
      <c r="AI685" s="322"/>
      <c r="AJ685" s="193"/>
      <c r="AK685" s="193"/>
      <c r="AL685" s="193"/>
      <c r="AM685" s="322"/>
      <c r="AN685" s="193"/>
      <c r="AO685" s="193"/>
      <c r="AP685" s="323"/>
      <c r="AQ685" s="322"/>
      <c r="AR685" s="193"/>
      <c r="AS685" s="193"/>
      <c r="AT685" s="323"/>
      <c r="AU685" s="193"/>
      <c r="AV685" s="193"/>
      <c r="AW685" s="193"/>
      <c r="AX685" s="194"/>
      <c r="AY685">
        <f t="shared" si="110"/>
        <v>0</v>
      </c>
    </row>
    <row r="686" spans="1:51" ht="20.100000000000001" hidden="1" customHeight="1" x14ac:dyDescent="0.15">
      <c r="A686" s="175"/>
      <c r="B686" s="172"/>
      <c r="C686" s="166"/>
      <c r="D686" s="172"/>
      <c r="E686" s="324"/>
      <c r="F686" s="325"/>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2"/>
      <c r="AF686" s="193"/>
      <c r="AG686" s="193"/>
      <c r="AH686" s="323"/>
      <c r="AI686" s="322"/>
      <c r="AJ686" s="193"/>
      <c r="AK686" s="193"/>
      <c r="AL686" s="193"/>
      <c r="AM686" s="322"/>
      <c r="AN686" s="193"/>
      <c r="AO686" s="193"/>
      <c r="AP686" s="323"/>
      <c r="AQ686" s="322"/>
      <c r="AR686" s="193"/>
      <c r="AS686" s="193"/>
      <c r="AT686" s="323"/>
      <c r="AU686" s="193"/>
      <c r="AV686" s="193"/>
      <c r="AW686" s="193"/>
      <c r="AX686" s="194"/>
      <c r="AY686">
        <f t="shared" si="110"/>
        <v>0</v>
      </c>
    </row>
    <row r="687" spans="1:51" ht="20.100000000000001" hidden="1" customHeight="1" x14ac:dyDescent="0.15">
      <c r="A687" s="175"/>
      <c r="B687" s="172"/>
      <c r="C687" s="166"/>
      <c r="D687" s="172"/>
      <c r="E687" s="324" t="s">
        <v>194</v>
      </c>
      <c r="F687" s="325"/>
      <c r="G687" s="326"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465</v>
      </c>
      <c r="AJ687" s="320"/>
      <c r="AK687" s="320"/>
      <c r="AL687" s="143"/>
      <c r="AM687" s="320" t="s">
        <v>466</v>
      </c>
      <c r="AN687" s="320"/>
      <c r="AO687" s="320"/>
      <c r="AP687" s="143"/>
      <c r="AQ687" s="143" t="s">
        <v>184</v>
      </c>
      <c r="AR687" s="118"/>
      <c r="AS687" s="118"/>
      <c r="AT687" s="119"/>
      <c r="AU687" s="124" t="s">
        <v>133</v>
      </c>
      <c r="AV687" s="124"/>
      <c r="AW687" s="124"/>
      <c r="AX687" s="125"/>
      <c r="AY687">
        <f>COUNTA($G$689)</f>
        <v>0</v>
      </c>
    </row>
    <row r="688" spans="1:51" ht="20.100000000000001" hidden="1" customHeight="1" x14ac:dyDescent="0.15">
      <c r="A688" s="175"/>
      <c r="B688" s="172"/>
      <c r="C688" s="166"/>
      <c r="D688" s="172"/>
      <c r="E688" s="324"/>
      <c r="F688" s="325"/>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0.100000000000001" hidden="1" customHeight="1" x14ac:dyDescent="0.15">
      <c r="A689" s="175"/>
      <c r="B689" s="172"/>
      <c r="C689" s="166"/>
      <c r="D689" s="172"/>
      <c r="E689" s="324"/>
      <c r="F689" s="325"/>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2"/>
      <c r="AF689" s="193"/>
      <c r="AG689" s="193"/>
      <c r="AH689" s="193"/>
      <c r="AI689" s="322"/>
      <c r="AJ689" s="193"/>
      <c r="AK689" s="193"/>
      <c r="AL689" s="193"/>
      <c r="AM689" s="322"/>
      <c r="AN689" s="193"/>
      <c r="AO689" s="193"/>
      <c r="AP689" s="323"/>
      <c r="AQ689" s="322"/>
      <c r="AR689" s="193"/>
      <c r="AS689" s="193"/>
      <c r="AT689" s="323"/>
      <c r="AU689" s="193"/>
      <c r="AV689" s="193"/>
      <c r="AW689" s="193"/>
      <c r="AX689" s="194"/>
      <c r="AY689">
        <f t="shared" ref="AY689:AY691" si="111">$AY$687</f>
        <v>0</v>
      </c>
    </row>
    <row r="690" spans="1:51" ht="20.100000000000001" hidden="1" customHeight="1" x14ac:dyDescent="0.15">
      <c r="A690" s="175"/>
      <c r="B690" s="172"/>
      <c r="C690" s="166"/>
      <c r="D690" s="172"/>
      <c r="E690" s="324"/>
      <c r="F690" s="325"/>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2"/>
      <c r="AF690" s="193"/>
      <c r="AG690" s="193"/>
      <c r="AH690" s="323"/>
      <c r="AI690" s="322"/>
      <c r="AJ690" s="193"/>
      <c r="AK690" s="193"/>
      <c r="AL690" s="193"/>
      <c r="AM690" s="322"/>
      <c r="AN690" s="193"/>
      <c r="AO690" s="193"/>
      <c r="AP690" s="323"/>
      <c r="AQ690" s="322"/>
      <c r="AR690" s="193"/>
      <c r="AS690" s="193"/>
      <c r="AT690" s="323"/>
      <c r="AU690" s="193"/>
      <c r="AV690" s="193"/>
      <c r="AW690" s="193"/>
      <c r="AX690" s="194"/>
      <c r="AY690">
        <f t="shared" si="111"/>
        <v>0</v>
      </c>
    </row>
    <row r="691" spans="1:51" ht="20.100000000000001" hidden="1" customHeight="1" x14ac:dyDescent="0.15">
      <c r="A691" s="175"/>
      <c r="B691" s="172"/>
      <c r="C691" s="166"/>
      <c r="D691" s="172"/>
      <c r="E691" s="324"/>
      <c r="F691" s="325"/>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2"/>
      <c r="AF691" s="193"/>
      <c r="AG691" s="193"/>
      <c r="AH691" s="323"/>
      <c r="AI691" s="322"/>
      <c r="AJ691" s="193"/>
      <c r="AK691" s="193"/>
      <c r="AL691" s="193"/>
      <c r="AM691" s="322"/>
      <c r="AN691" s="193"/>
      <c r="AO691" s="193"/>
      <c r="AP691" s="323"/>
      <c r="AQ691" s="322"/>
      <c r="AR691" s="193"/>
      <c r="AS691" s="193"/>
      <c r="AT691" s="323"/>
      <c r="AU691" s="193"/>
      <c r="AV691" s="193"/>
      <c r="AW691" s="193"/>
      <c r="AX691" s="194"/>
      <c r="AY691">
        <f t="shared" si="111"/>
        <v>0</v>
      </c>
    </row>
    <row r="692" spans="1:51" ht="20.100000000000001" hidden="1" customHeight="1" x14ac:dyDescent="0.15">
      <c r="A692" s="175"/>
      <c r="B692" s="172"/>
      <c r="C692" s="166"/>
      <c r="D692" s="172"/>
      <c r="E692" s="324" t="s">
        <v>194</v>
      </c>
      <c r="F692" s="325"/>
      <c r="G692" s="326"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465</v>
      </c>
      <c r="AJ692" s="320"/>
      <c r="AK692" s="320"/>
      <c r="AL692" s="143"/>
      <c r="AM692" s="320" t="s">
        <v>466</v>
      </c>
      <c r="AN692" s="320"/>
      <c r="AO692" s="320"/>
      <c r="AP692" s="143"/>
      <c r="AQ692" s="143" t="s">
        <v>184</v>
      </c>
      <c r="AR692" s="118"/>
      <c r="AS692" s="118"/>
      <c r="AT692" s="119"/>
      <c r="AU692" s="124" t="s">
        <v>133</v>
      </c>
      <c r="AV692" s="124"/>
      <c r="AW692" s="124"/>
      <c r="AX692" s="125"/>
      <c r="AY692">
        <f>COUNTA($G$694)</f>
        <v>0</v>
      </c>
    </row>
    <row r="693" spans="1:51" ht="20.100000000000001" hidden="1" customHeight="1" x14ac:dyDescent="0.15">
      <c r="A693" s="175"/>
      <c r="B693" s="172"/>
      <c r="C693" s="166"/>
      <c r="D693" s="172"/>
      <c r="E693" s="324"/>
      <c r="F693" s="325"/>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0.100000000000001" hidden="1" customHeight="1" x14ac:dyDescent="0.15">
      <c r="A694" s="175"/>
      <c r="B694" s="172"/>
      <c r="C694" s="166"/>
      <c r="D694" s="172"/>
      <c r="E694" s="324"/>
      <c r="F694" s="325"/>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2"/>
      <c r="AF694" s="193"/>
      <c r="AG694" s="193"/>
      <c r="AH694" s="193"/>
      <c r="AI694" s="322"/>
      <c r="AJ694" s="193"/>
      <c r="AK694" s="193"/>
      <c r="AL694" s="193"/>
      <c r="AM694" s="322"/>
      <c r="AN694" s="193"/>
      <c r="AO694" s="193"/>
      <c r="AP694" s="323"/>
      <c r="AQ694" s="322"/>
      <c r="AR694" s="193"/>
      <c r="AS694" s="193"/>
      <c r="AT694" s="323"/>
      <c r="AU694" s="193"/>
      <c r="AV694" s="193"/>
      <c r="AW694" s="193"/>
      <c r="AX694" s="194"/>
      <c r="AY694">
        <f t="shared" ref="AY694:AY696" si="112">$AY$692</f>
        <v>0</v>
      </c>
    </row>
    <row r="695" spans="1:51" ht="20.100000000000001" hidden="1" customHeight="1" x14ac:dyDescent="0.15">
      <c r="A695" s="175"/>
      <c r="B695" s="172"/>
      <c r="C695" s="166"/>
      <c r="D695" s="172"/>
      <c r="E695" s="324"/>
      <c r="F695" s="325"/>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2"/>
      <c r="AF695" s="193"/>
      <c r="AG695" s="193"/>
      <c r="AH695" s="323"/>
      <c r="AI695" s="322"/>
      <c r="AJ695" s="193"/>
      <c r="AK695" s="193"/>
      <c r="AL695" s="193"/>
      <c r="AM695" s="322"/>
      <c r="AN695" s="193"/>
      <c r="AO695" s="193"/>
      <c r="AP695" s="323"/>
      <c r="AQ695" s="322"/>
      <c r="AR695" s="193"/>
      <c r="AS695" s="193"/>
      <c r="AT695" s="323"/>
      <c r="AU695" s="193"/>
      <c r="AV695" s="193"/>
      <c r="AW695" s="193"/>
      <c r="AX695" s="194"/>
      <c r="AY695">
        <f t="shared" si="112"/>
        <v>0</v>
      </c>
    </row>
    <row r="696" spans="1:51" ht="20.100000000000001" hidden="1" customHeight="1" x14ac:dyDescent="0.15">
      <c r="A696" s="175"/>
      <c r="B696" s="172"/>
      <c r="C696" s="166"/>
      <c r="D696" s="172"/>
      <c r="E696" s="324"/>
      <c r="F696" s="325"/>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2"/>
      <c r="AF696" s="193"/>
      <c r="AG696" s="193"/>
      <c r="AH696" s="323"/>
      <c r="AI696" s="322"/>
      <c r="AJ696" s="193"/>
      <c r="AK696" s="193"/>
      <c r="AL696" s="193"/>
      <c r="AM696" s="322"/>
      <c r="AN696" s="193"/>
      <c r="AO696" s="193"/>
      <c r="AP696" s="323"/>
      <c r="AQ696" s="322"/>
      <c r="AR696" s="193"/>
      <c r="AS696" s="193"/>
      <c r="AT696" s="323"/>
      <c r="AU696" s="193"/>
      <c r="AV696" s="193"/>
      <c r="AW696" s="193"/>
      <c r="AX696" s="194"/>
      <c r="AY696">
        <f t="shared" si="112"/>
        <v>0</v>
      </c>
    </row>
    <row r="697" spans="1:51" ht="20.100000000000001"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0.100000000000001"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0.100000000000001"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0.100000000000001"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5" t="s">
        <v>30</v>
      </c>
      <c r="AH701" s="362"/>
      <c r="AI701" s="362"/>
      <c r="AJ701" s="362"/>
      <c r="AK701" s="362"/>
      <c r="AL701" s="362"/>
      <c r="AM701" s="362"/>
      <c r="AN701" s="362"/>
      <c r="AO701" s="362"/>
      <c r="AP701" s="362"/>
      <c r="AQ701" s="362"/>
      <c r="AR701" s="362"/>
      <c r="AS701" s="362"/>
      <c r="AT701" s="362"/>
      <c r="AU701" s="362"/>
      <c r="AV701" s="362"/>
      <c r="AW701" s="362"/>
      <c r="AX701" s="806"/>
    </row>
    <row r="702" spans="1:51" ht="27"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7" t="s">
        <v>635</v>
      </c>
      <c r="AE702" s="328"/>
      <c r="AF702" s="328"/>
      <c r="AG702" s="365" t="s">
        <v>673</v>
      </c>
      <c r="AH702" s="366"/>
      <c r="AI702" s="366"/>
      <c r="AJ702" s="366"/>
      <c r="AK702" s="366"/>
      <c r="AL702" s="366"/>
      <c r="AM702" s="366"/>
      <c r="AN702" s="366"/>
      <c r="AO702" s="366"/>
      <c r="AP702" s="366"/>
      <c r="AQ702" s="366"/>
      <c r="AR702" s="366"/>
      <c r="AS702" s="366"/>
      <c r="AT702" s="366"/>
      <c r="AU702" s="366"/>
      <c r="AV702" s="366"/>
      <c r="AW702" s="366"/>
      <c r="AX702" s="367"/>
    </row>
    <row r="703" spans="1:51" ht="27"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2"/>
      <c r="AD703" s="307" t="s">
        <v>635</v>
      </c>
      <c r="AE703" s="308"/>
      <c r="AF703" s="308"/>
      <c r="AG703" s="309" t="s">
        <v>674</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655</v>
      </c>
      <c r="AE704" s="767"/>
      <c r="AF704" s="767"/>
      <c r="AG704" s="153"/>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635</v>
      </c>
      <c r="AE705" s="699"/>
      <c r="AF705" s="699"/>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301</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656</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656</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655</v>
      </c>
      <c r="AE708" s="589"/>
      <c r="AF708" s="589"/>
      <c r="AG708" s="726"/>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635</v>
      </c>
      <c r="AE709" s="308"/>
      <c r="AF709" s="308"/>
      <c r="AG709" s="89" t="s">
        <v>675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655</v>
      </c>
      <c r="AE710" s="308"/>
      <c r="AF710" s="308"/>
      <c r="AG710" s="30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7" t="s">
        <v>635</v>
      </c>
      <c r="AE711" s="308"/>
      <c r="AF711" s="308"/>
      <c r="AG711" s="309" t="s">
        <v>676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6" t="s">
        <v>655</v>
      </c>
      <c r="AE712" s="767"/>
      <c r="AF712" s="767"/>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932" t="s">
        <v>655</v>
      </c>
      <c r="AE713" s="308"/>
      <c r="AF713" s="647"/>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655</v>
      </c>
      <c r="AE714" s="789"/>
      <c r="AF714" s="790"/>
      <c r="AG714" s="720"/>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635</v>
      </c>
      <c r="AE715" s="589"/>
      <c r="AF715" s="640"/>
      <c r="AG715" s="726" t="s">
        <v>677</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655</v>
      </c>
      <c r="AE716" s="611"/>
      <c r="AF716" s="611"/>
      <c r="AG716" s="30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t="s">
        <v>635</v>
      </c>
      <c r="AE717" s="308"/>
      <c r="AF717" s="308"/>
      <c r="AG717" s="309" t="s">
        <v>677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635</v>
      </c>
      <c r="AE718" s="308"/>
      <c r="AF718" s="308"/>
      <c r="AG718" s="115" t="s">
        <v>678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c r="AE719" s="589"/>
      <c r="AF719" s="589"/>
      <c r="AG719" s="113" t="s">
        <v>657</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62" t="s">
        <v>658</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659</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3" t="s">
        <v>594</v>
      </c>
      <c r="B737" s="196"/>
      <c r="C737" s="196"/>
      <c r="D737" s="197"/>
      <c r="E737" s="937"/>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7" t="s">
        <v>317</v>
      </c>
      <c r="B738" s="347"/>
      <c r="C738" s="347"/>
      <c r="D738" s="347"/>
      <c r="E738" s="937" t="s">
        <v>660</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7" t="s">
        <v>316</v>
      </c>
      <c r="B739" s="347"/>
      <c r="C739" s="347"/>
      <c r="D739" s="347"/>
      <c r="E739" s="937" t="s">
        <v>661</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7" t="s">
        <v>315</v>
      </c>
      <c r="B740" s="347"/>
      <c r="C740" s="347"/>
      <c r="D740" s="347"/>
      <c r="E740" s="937" t="s">
        <v>662</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7" t="s">
        <v>314</v>
      </c>
      <c r="B741" s="347"/>
      <c r="C741" s="347"/>
      <c r="D741" s="347"/>
      <c r="E741" s="937" t="s">
        <v>663</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7" t="s">
        <v>313</v>
      </c>
      <c r="B742" s="347"/>
      <c r="C742" s="347"/>
      <c r="D742" s="347"/>
      <c r="E742" s="937" t="s">
        <v>664</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7" t="s">
        <v>312</v>
      </c>
      <c r="B743" s="347"/>
      <c r="C743" s="347"/>
      <c r="D743" s="347"/>
      <c r="E743" s="937" t="s">
        <v>665</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7" t="s">
        <v>311</v>
      </c>
      <c r="B744" s="347"/>
      <c r="C744" s="347"/>
      <c r="D744" s="347"/>
      <c r="E744" s="937" t="s">
        <v>664</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7" t="s">
        <v>310</v>
      </c>
      <c r="B745" s="347"/>
      <c r="C745" s="347"/>
      <c r="D745" s="347"/>
      <c r="E745" s="974" t="s">
        <v>666</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7" t="s">
        <v>467</v>
      </c>
      <c r="B746" s="347"/>
      <c r="C746" s="347"/>
      <c r="D746" s="347"/>
      <c r="E746" s="943" t="s">
        <v>671</v>
      </c>
      <c r="F746" s="941"/>
      <c r="G746" s="941"/>
      <c r="H746" s="85" t="str">
        <f>IF(E746="","","-")</f>
        <v>-</v>
      </c>
      <c r="I746" s="941"/>
      <c r="J746" s="941"/>
      <c r="K746" s="85" t="str">
        <f>IF(I746="","","-")</f>
        <v/>
      </c>
      <c r="L746" s="942">
        <v>488</v>
      </c>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7" t="s">
        <v>429</v>
      </c>
      <c r="B747" s="347"/>
      <c r="C747" s="347"/>
      <c r="D747" s="347"/>
      <c r="E747" s="943" t="s">
        <v>671</v>
      </c>
      <c r="F747" s="941"/>
      <c r="G747" s="941"/>
      <c r="H747" s="85" t="str">
        <f>IF(E747="","","-")</f>
        <v>-</v>
      </c>
      <c r="I747" s="941"/>
      <c r="J747" s="941"/>
      <c r="K747" s="85" t="str">
        <f>IF(I747="","","-")</f>
        <v/>
      </c>
      <c r="L747" s="942">
        <v>529</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8" t="s">
        <v>304</v>
      </c>
      <c r="B748" s="599"/>
      <c r="C748" s="599"/>
      <c r="D748" s="599"/>
      <c r="E748" s="599"/>
      <c r="F748" s="60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306</v>
      </c>
      <c r="B787" s="613"/>
      <c r="C787" s="613"/>
      <c r="D787" s="613"/>
      <c r="E787" s="613"/>
      <c r="F787" s="614"/>
      <c r="G787" s="579" t="s">
        <v>282</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640</v>
      </c>
      <c r="H789" s="655"/>
      <c r="I789" s="655"/>
      <c r="J789" s="655"/>
      <c r="K789" s="656"/>
      <c r="L789" s="648" t="s">
        <v>667</v>
      </c>
      <c r="M789" s="649"/>
      <c r="N789" s="649"/>
      <c r="O789" s="649"/>
      <c r="P789" s="649"/>
      <c r="Q789" s="649"/>
      <c r="R789" s="649"/>
      <c r="S789" s="649"/>
      <c r="T789" s="649"/>
      <c r="U789" s="649"/>
      <c r="V789" s="649"/>
      <c r="W789" s="649"/>
      <c r="X789" s="650"/>
      <c r="Y789" s="368">
        <v>3</v>
      </c>
      <c r="Z789" s="369"/>
      <c r="AA789" s="369"/>
      <c r="AB789" s="786"/>
      <c r="AC789" s="654"/>
      <c r="AD789" s="655"/>
      <c r="AE789" s="655"/>
      <c r="AF789" s="655"/>
      <c r="AG789" s="656"/>
      <c r="AH789" s="648"/>
      <c r="AI789" s="649"/>
      <c r="AJ789" s="649"/>
      <c r="AK789" s="649"/>
      <c r="AL789" s="649"/>
      <c r="AM789" s="649"/>
      <c r="AN789" s="649"/>
      <c r="AO789" s="649"/>
      <c r="AP789" s="649"/>
      <c r="AQ789" s="649"/>
      <c r="AR789" s="649"/>
      <c r="AS789" s="649"/>
      <c r="AT789" s="650"/>
      <c r="AU789" s="368"/>
      <c r="AV789" s="369"/>
      <c r="AW789" s="369"/>
      <c r="AX789" s="370"/>
    </row>
    <row r="790" spans="1:51" ht="24.75"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0.10000000000000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0.10000000000000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0.10000000000000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0.10000000000000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0.10000000000000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0.10000000000000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0.10000000000000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0.10000000000000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0.100000000000001"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3</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786"/>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0.100000000000001"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0.100000000000001"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0.100000000000001"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0.100000000000001"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0.100000000000001"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0.100000000000001"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0.100000000000001"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0.100000000000001"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0.100000000000001"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0.100000000000001"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0.100000000000001"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0.100000000000001"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6"/>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0.100000000000001"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0.100000000000001"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0.100000000000001"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0.100000000000001"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0.100000000000001"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0.100000000000001"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0.100000000000001"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0.100000000000001"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0.100000000000001"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0.100000000000001"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0.100000000000001"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0.100000000000001"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0.100000000000001"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6"/>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0.100000000000001"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0.100000000000001"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0.100000000000001"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0.100000000000001"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0.100000000000001"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0.100000000000001"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0.100000000000001"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0.100000000000001"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0.100000000000001"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0.100000000000001"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0.10000000000000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7" t="s">
        <v>221</v>
      </c>
      <c r="K844" s="347"/>
      <c r="L844" s="347"/>
      <c r="M844" s="347"/>
      <c r="N844" s="347"/>
      <c r="O844" s="347"/>
      <c r="P844" s="232" t="s">
        <v>196</v>
      </c>
      <c r="Q844" s="232"/>
      <c r="R844" s="232"/>
      <c r="S844" s="232"/>
      <c r="T844" s="232"/>
      <c r="U844" s="232"/>
      <c r="V844" s="232"/>
      <c r="W844" s="232"/>
      <c r="X844" s="232"/>
      <c r="Y844" s="348" t="s">
        <v>219</v>
      </c>
      <c r="Z844" s="349"/>
      <c r="AA844" s="349"/>
      <c r="AB844" s="349"/>
      <c r="AC844" s="137" t="s">
        <v>259</v>
      </c>
      <c r="AD844" s="137"/>
      <c r="AE844" s="137"/>
      <c r="AF844" s="137"/>
      <c r="AG844" s="137"/>
      <c r="AH844" s="348" t="s">
        <v>288</v>
      </c>
      <c r="AI844" s="346"/>
      <c r="AJ844" s="346"/>
      <c r="AK844" s="346"/>
      <c r="AL844" s="346" t="s">
        <v>21</v>
      </c>
      <c r="AM844" s="346"/>
      <c r="AN844" s="346"/>
      <c r="AO844" s="350"/>
      <c r="AP844" s="351" t="s">
        <v>222</v>
      </c>
      <c r="AQ844" s="351"/>
      <c r="AR844" s="351"/>
      <c r="AS844" s="351"/>
      <c r="AT844" s="351"/>
      <c r="AU844" s="351"/>
      <c r="AV844" s="351"/>
      <c r="AW844" s="351"/>
      <c r="AX844" s="351"/>
    </row>
    <row r="845" spans="1:51" ht="30" customHeight="1" x14ac:dyDescent="0.15">
      <c r="A845" s="356">
        <v>1</v>
      </c>
      <c r="B845" s="356">
        <v>1</v>
      </c>
      <c r="C845" s="344" t="s">
        <v>670</v>
      </c>
      <c r="D845" s="329"/>
      <c r="E845" s="329"/>
      <c r="F845" s="329"/>
      <c r="G845" s="329"/>
      <c r="H845" s="329"/>
      <c r="I845" s="329"/>
      <c r="J845" s="330">
        <v>7020001084471</v>
      </c>
      <c r="K845" s="331"/>
      <c r="L845" s="331"/>
      <c r="M845" s="331"/>
      <c r="N845" s="331"/>
      <c r="O845" s="331"/>
      <c r="P845" s="345" t="s">
        <v>668</v>
      </c>
      <c r="Q845" s="332"/>
      <c r="R845" s="332"/>
      <c r="S845" s="332"/>
      <c r="T845" s="332"/>
      <c r="U845" s="332"/>
      <c r="V845" s="332"/>
      <c r="W845" s="332"/>
      <c r="X845" s="332"/>
      <c r="Y845" s="333">
        <v>2.5</v>
      </c>
      <c r="Z845" s="334"/>
      <c r="AA845" s="334"/>
      <c r="AB845" s="335"/>
      <c r="AC845" s="336" t="s">
        <v>298</v>
      </c>
      <c r="AD845" s="337"/>
      <c r="AE845" s="337"/>
      <c r="AF845" s="337"/>
      <c r="AG845" s="337"/>
      <c r="AH845" s="352">
        <v>2</v>
      </c>
      <c r="AI845" s="353"/>
      <c r="AJ845" s="353"/>
      <c r="AK845" s="353"/>
      <c r="AL845" s="340">
        <v>100</v>
      </c>
      <c r="AM845" s="341"/>
      <c r="AN845" s="341"/>
      <c r="AO845" s="342"/>
      <c r="AP845" s="343"/>
      <c r="AQ845" s="343"/>
      <c r="AR845" s="343"/>
      <c r="AS845" s="343"/>
      <c r="AT845" s="343"/>
      <c r="AU845" s="343"/>
      <c r="AV845" s="343"/>
      <c r="AW845" s="343"/>
      <c r="AX845" s="343"/>
    </row>
    <row r="846" spans="1:51" ht="30" customHeight="1" x14ac:dyDescent="0.15">
      <c r="A846" s="356">
        <v>2</v>
      </c>
      <c r="B846" s="356">
        <v>1</v>
      </c>
      <c r="C846" s="344" t="s">
        <v>679</v>
      </c>
      <c r="D846" s="329"/>
      <c r="E846" s="329"/>
      <c r="F846" s="329"/>
      <c r="G846" s="329"/>
      <c r="H846" s="329"/>
      <c r="I846" s="329"/>
      <c r="J846" s="330">
        <v>8021001040059</v>
      </c>
      <c r="K846" s="331"/>
      <c r="L846" s="331"/>
      <c r="M846" s="331"/>
      <c r="N846" s="331"/>
      <c r="O846" s="331"/>
      <c r="P846" s="345" t="s">
        <v>669</v>
      </c>
      <c r="Q846" s="332"/>
      <c r="R846" s="332"/>
      <c r="S846" s="332"/>
      <c r="T846" s="332"/>
      <c r="U846" s="332"/>
      <c r="V846" s="332"/>
      <c r="W846" s="332"/>
      <c r="X846" s="332"/>
      <c r="Y846" s="333">
        <v>0.5</v>
      </c>
      <c r="Z846" s="334"/>
      <c r="AA846" s="334"/>
      <c r="AB846" s="335"/>
      <c r="AC846" s="336" t="s">
        <v>298</v>
      </c>
      <c r="AD846" s="337"/>
      <c r="AE846" s="337"/>
      <c r="AF846" s="337"/>
      <c r="AG846" s="337"/>
      <c r="AH846" s="352">
        <v>2</v>
      </c>
      <c r="AI846" s="353"/>
      <c r="AJ846" s="353"/>
      <c r="AK846" s="353"/>
      <c r="AL846" s="340">
        <v>100</v>
      </c>
      <c r="AM846" s="341"/>
      <c r="AN846" s="341"/>
      <c r="AO846" s="342"/>
      <c r="AP846" s="343"/>
      <c r="AQ846" s="343"/>
      <c r="AR846" s="343"/>
      <c r="AS846" s="343"/>
      <c r="AT846" s="343"/>
      <c r="AU846" s="343"/>
      <c r="AV846" s="343"/>
      <c r="AW846" s="343"/>
      <c r="AX846" s="343"/>
      <c r="AY846">
        <f>COUNTA($C$846)</f>
        <v>1</v>
      </c>
    </row>
    <row r="847" spans="1:51" ht="30"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20.100000000000001"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20.100000000000001"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20.100000000000001"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20.100000000000001"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20.100000000000001"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20.100000000000001"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20.100000000000001"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20.100000000000001"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20.100000000000001"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20.100000000000001"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20.100000000000001"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20.100000000000001"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20.100000000000001"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20.100000000000001"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20.100000000000001"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20.100000000000001"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20.100000000000001"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20.100000000000001"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20.100000000000001"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20.100000000000001"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20.100000000000001"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20.100000000000001"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20.100000000000001"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20.100000000000001"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20.100000000000001"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20.100000000000001"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0.100000000000001"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0.100000000000001"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20.100000000000001" hidden="1" customHeight="1" x14ac:dyDescent="0.15">
      <c r="A877" s="346"/>
      <c r="B877" s="346"/>
      <c r="C877" s="346" t="s">
        <v>26</v>
      </c>
      <c r="D877" s="346"/>
      <c r="E877" s="346"/>
      <c r="F877" s="346"/>
      <c r="G877" s="346"/>
      <c r="H877" s="346"/>
      <c r="I877" s="346"/>
      <c r="J877" s="137" t="s">
        <v>221</v>
      </c>
      <c r="K877" s="347"/>
      <c r="L877" s="347"/>
      <c r="M877" s="347"/>
      <c r="N877" s="347"/>
      <c r="O877" s="347"/>
      <c r="P877" s="232" t="s">
        <v>196</v>
      </c>
      <c r="Q877" s="232"/>
      <c r="R877" s="232"/>
      <c r="S877" s="232"/>
      <c r="T877" s="232"/>
      <c r="U877" s="232"/>
      <c r="V877" s="232"/>
      <c r="W877" s="232"/>
      <c r="X877" s="232"/>
      <c r="Y877" s="348" t="s">
        <v>219</v>
      </c>
      <c r="Z877" s="349"/>
      <c r="AA877" s="349"/>
      <c r="AB877" s="349"/>
      <c r="AC877" s="137" t="s">
        <v>259</v>
      </c>
      <c r="AD877" s="137"/>
      <c r="AE877" s="137"/>
      <c r="AF877" s="137"/>
      <c r="AG877" s="137"/>
      <c r="AH877" s="348" t="s">
        <v>288</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20.100000000000001"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20.100000000000001"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20.100000000000001"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20.100000000000001"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20.100000000000001"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20.100000000000001"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20.100000000000001"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20.100000000000001"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20.100000000000001"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20.100000000000001"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20.100000000000001"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20.100000000000001"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20.100000000000001"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20.100000000000001"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20.100000000000001"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20.100000000000001"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20.100000000000001"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20.100000000000001"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20.100000000000001"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20.100000000000001"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20.100000000000001"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20.100000000000001"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20.100000000000001"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20.100000000000001"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20.100000000000001"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20.100000000000001"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20.100000000000001"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20.100000000000001"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20.100000000000001"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20.100000000000001"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0.100000000000001"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0.100000000000001"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20.100000000000001" hidden="1" customHeight="1" x14ac:dyDescent="0.15">
      <c r="A910" s="346"/>
      <c r="B910" s="346"/>
      <c r="C910" s="346" t="s">
        <v>26</v>
      </c>
      <c r="D910" s="346"/>
      <c r="E910" s="346"/>
      <c r="F910" s="346"/>
      <c r="G910" s="346"/>
      <c r="H910" s="346"/>
      <c r="I910" s="346"/>
      <c r="J910" s="137" t="s">
        <v>221</v>
      </c>
      <c r="K910" s="347"/>
      <c r="L910" s="347"/>
      <c r="M910" s="347"/>
      <c r="N910" s="347"/>
      <c r="O910" s="347"/>
      <c r="P910" s="232" t="s">
        <v>196</v>
      </c>
      <c r="Q910" s="232"/>
      <c r="R910" s="232"/>
      <c r="S910" s="232"/>
      <c r="T910" s="232"/>
      <c r="U910" s="232"/>
      <c r="V910" s="232"/>
      <c r="W910" s="232"/>
      <c r="X910" s="232"/>
      <c r="Y910" s="348" t="s">
        <v>219</v>
      </c>
      <c r="Z910" s="349"/>
      <c r="AA910" s="349"/>
      <c r="AB910" s="349"/>
      <c r="AC910" s="137" t="s">
        <v>259</v>
      </c>
      <c r="AD910" s="137"/>
      <c r="AE910" s="137"/>
      <c r="AF910" s="137"/>
      <c r="AG910" s="137"/>
      <c r="AH910" s="348" t="s">
        <v>288</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20.100000000000001"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20.100000000000001"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20.100000000000001"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20.100000000000001"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20.100000000000001"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20.100000000000001"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20.100000000000001"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20.100000000000001"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20.100000000000001"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20.100000000000001"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20.100000000000001"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20.100000000000001"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20.100000000000001"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20.100000000000001"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20.100000000000001"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20.100000000000001"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20.100000000000001"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20.100000000000001"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20.100000000000001"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20.100000000000001"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20.100000000000001"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20.100000000000001"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20.100000000000001"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20.100000000000001"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20.100000000000001"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20.100000000000001"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20.100000000000001"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20.100000000000001"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20.100000000000001"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20.100000000000001"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0.100000000000001"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0.100000000000001"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20.100000000000001" hidden="1" customHeight="1" x14ac:dyDescent="0.15">
      <c r="A943" s="346"/>
      <c r="B943" s="346"/>
      <c r="C943" s="346" t="s">
        <v>26</v>
      </c>
      <c r="D943" s="346"/>
      <c r="E943" s="346"/>
      <c r="F943" s="346"/>
      <c r="G943" s="346"/>
      <c r="H943" s="346"/>
      <c r="I943" s="346"/>
      <c r="J943" s="137" t="s">
        <v>221</v>
      </c>
      <c r="K943" s="347"/>
      <c r="L943" s="347"/>
      <c r="M943" s="347"/>
      <c r="N943" s="347"/>
      <c r="O943" s="347"/>
      <c r="P943" s="232" t="s">
        <v>196</v>
      </c>
      <c r="Q943" s="232"/>
      <c r="R943" s="232"/>
      <c r="S943" s="232"/>
      <c r="T943" s="232"/>
      <c r="U943" s="232"/>
      <c r="V943" s="232"/>
      <c r="W943" s="232"/>
      <c r="X943" s="232"/>
      <c r="Y943" s="348" t="s">
        <v>219</v>
      </c>
      <c r="Z943" s="349"/>
      <c r="AA943" s="349"/>
      <c r="AB943" s="349"/>
      <c r="AC943" s="137" t="s">
        <v>259</v>
      </c>
      <c r="AD943" s="137"/>
      <c r="AE943" s="137"/>
      <c r="AF943" s="137"/>
      <c r="AG943" s="137"/>
      <c r="AH943" s="348" t="s">
        <v>288</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20.100000000000001"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20.100000000000001"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20.100000000000001"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20.100000000000001"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20.100000000000001"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20.100000000000001"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20.100000000000001"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20.100000000000001"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20.100000000000001"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20.100000000000001"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20.100000000000001"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20.100000000000001"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20.100000000000001"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20.100000000000001"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20.100000000000001"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20.100000000000001"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20.100000000000001"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20.100000000000001"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20.100000000000001"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20.100000000000001"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20.100000000000001"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20.100000000000001"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20.100000000000001"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20.100000000000001"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20.100000000000001"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20.100000000000001"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20.100000000000001"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20.100000000000001"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20.100000000000001"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20.100000000000001"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0.100000000000001"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0.100000000000001"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20.100000000000001" hidden="1" customHeight="1" x14ac:dyDescent="0.15">
      <c r="A976" s="346"/>
      <c r="B976" s="346"/>
      <c r="C976" s="346" t="s">
        <v>26</v>
      </c>
      <c r="D976" s="346"/>
      <c r="E976" s="346"/>
      <c r="F976" s="346"/>
      <c r="G976" s="346"/>
      <c r="H976" s="346"/>
      <c r="I976" s="346"/>
      <c r="J976" s="137" t="s">
        <v>221</v>
      </c>
      <c r="K976" s="347"/>
      <c r="L976" s="347"/>
      <c r="M976" s="347"/>
      <c r="N976" s="347"/>
      <c r="O976" s="347"/>
      <c r="P976" s="232" t="s">
        <v>196</v>
      </c>
      <c r="Q976" s="232"/>
      <c r="R976" s="232"/>
      <c r="S976" s="232"/>
      <c r="T976" s="232"/>
      <c r="U976" s="232"/>
      <c r="V976" s="232"/>
      <c r="W976" s="232"/>
      <c r="X976" s="232"/>
      <c r="Y976" s="348" t="s">
        <v>219</v>
      </c>
      <c r="Z976" s="349"/>
      <c r="AA976" s="349"/>
      <c r="AB976" s="349"/>
      <c r="AC976" s="137" t="s">
        <v>259</v>
      </c>
      <c r="AD976" s="137"/>
      <c r="AE976" s="137"/>
      <c r="AF976" s="137"/>
      <c r="AG976" s="137"/>
      <c r="AH976" s="348" t="s">
        <v>288</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20.100000000000001"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20.100000000000001"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20.100000000000001"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20.100000000000001"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20.100000000000001"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20.100000000000001"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20.100000000000001"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20.100000000000001"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20.100000000000001"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20.100000000000001"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20.100000000000001"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20.100000000000001"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20.100000000000001"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20.100000000000001"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20.100000000000001"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20.100000000000001"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20.100000000000001"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20.100000000000001"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20.100000000000001"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20.100000000000001"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20.100000000000001"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20.100000000000001"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20.100000000000001"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20.100000000000001"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20.100000000000001"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20.100000000000001"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20.100000000000001"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20.100000000000001"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20.100000000000001"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20.100000000000001"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0.100000000000001"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0.100000000000001"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20.100000000000001" hidden="1" customHeight="1" x14ac:dyDescent="0.15">
      <c r="A1009" s="346"/>
      <c r="B1009" s="346"/>
      <c r="C1009" s="346" t="s">
        <v>26</v>
      </c>
      <c r="D1009" s="346"/>
      <c r="E1009" s="346"/>
      <c r="F1009" s="346"/>
      <c r="G1009" s="346"/>
      <c r="H1009" s="346"/>
      <c r="I1009" s="346"/>
      <c r="J1009" s="137" t="s">
        <v>221</v>
      </c>
      <c r="K1009" s="347"/>
      <c r="L1009" s="347"/>
      <c r="M1009" s="347"/>
      <c r="N1009" s="347"/>
      <c r="O1009" s="347"/>
      <c r="P1009" s="232" t="s">
        <v>196</v>
      </c>
      <c r="Q1009" s="232"/>
      <c r="R1009" s="232"/>
      <c r="S1009" s="232"/>
      <c r="T1009" s="232"/>
      <c r="U1009" s="232"/>
      <c r="V1009" s="232"/>
      <c r="W1009" s="232"/>
      <c r="X1009" s="232"/>
      <c r="Y1009" s="348" t="s">
        <v>219</v>
      </c>
      <c r="Z1009" s="349"/>
      <c r="AA1009" s="349"/>
      <c r="AB1009" s="349"/>
      <c r="AC1009" s="137" t="s">
        <v>259</v>
      </c>
      <c r="AD1009" s="137"/>
      <c r="AE1009" s="137"/>
      <c r="AF1009" s="137"/>
      <c r="AG1009" s="137"/>
      <c r="AH1009" s="348" t="s">
        <v>288</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20.100000000000001"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20.100000000000001"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20.100000000000001"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20.100000000000001"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20.100000000000001"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20.100000000000001"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20.100000000000001"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20.100000000000001"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20.100000000000001"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20.100000000000001"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20.100000000000001"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20.100000000000001"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20.100000000000001"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20.100000000000001"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20.100000000000001"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20.100000000000001"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20.100000000000001"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20.100000000000001"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20.100000000000001"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20.100000000000001"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20.100000000000001"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20.100000000000001"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20.100000000000001"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20.100000000000001"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20.100000000000001"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20.100000000000001"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20.100000000000001"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20.100000000000001"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20.100000000000001"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20.100000000000001"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0.100000000000001"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0.100000000000001"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20.100000000000001" hidden="1" customHeight="1" x14ac:dyDescent="0.15">
      <c r="A1042" s="346"/>
      <c r="B1042" s="346"/>
      <c r="C1042" s="346" t="s">
        <v>26</v>
      </c>
      <c r="D1042" s="346"/>
      <c r="E1042" s="346"/>
      <c r="F1042" s="346"/>
      <c r="G1042" s="346"/>
      <c r="H1042" s="346"/>
      <c r="I1042" s="346"/>
      <c r="J1042" s="137" t="s">
        <v>221</v>
      </c>
      <c r="K1042" s="347"/>
      <c r="L1042" s="347"/>
      <c r="M1042" s="347"/>
      <c r="N1042" s="347"/>
      <c r="O1042" s="347"/>
      <c r="P1042" s="232" t="s">
        <v>196</v>
      </c>
      <c r="Q1042" s="232"/>
      <c r="R1042" s="232"/>
      <c r="S1042" s="232"/>
      <c r="T1042" s="232"/>
      <c r="U1042" s="232"/>
      <c r="V1042" s="232"/>
      <c r="W1042" s="232"/>
      <c r="X1042" s="232"/>
      <c r="Y1042" s="348" t="s">
        <v>219</v>
      </c>
      <c r="Z1042" s="349"/>
      <c r="AA1042" s="349"/>
      <c r="AB1042" s="349"/>
      <c r="AC1042" s="137" t="s">
        <v>259</v>
      </c>
      <c r="AD1042" s="137"/>
      <c r="AE1042" s="137"/>
      <c r="AF1042" s="137"/>
      <c r="AG1042" s="137"/>
      <c r="AH1042" s="348" t="s">
        <v>288</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20.100000000000001"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20.100000000000001"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20.100000000000001"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20.100000000000001"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20.100000000000001"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20.100000000000001"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20.100000000000001"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20.100000000000001"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20.100000000000001"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20.100000000000001"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20.100000000000001"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20.100000000000001"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20.100000000000001"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20.100000000000001"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20.100000000000001"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20.100000000000001"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20.100000000000001"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20.100000000000001"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20.100000000000001"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20.100000000000001"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20.100000000000001"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20.100000000000001"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20.100000000000001"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20.100000000000001"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20.100000000000001"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20.100000000000001"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20.100000000000001"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20.100000000000001"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20.100000000000001"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20.100000000000001"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0.100000000000001"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0.100000000000001"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20.100000000000001" hidden="1" customHeight="1" x14ac:dyDescent="0.15">
      <c r="A1075" s="346"/>
      <c r="B1075" s="346"/>
      <c r="C1075" s="346" t="s">
        <v>26</v>
      </c>
      <c r="D1075" s="346"/>
      <c r="E1075" s="346"/>
      <c r="F1075" s="346"/>
      <c r="G1075" s="346"/>
      <c r="H1075" s="346"/>
      <c r="I1075" s="346"/>
      <c r="J1075" s="137" t="s">
        <v>221</v>
      </c>
      <c r="K1075" s="347"/>
      <c r="L1075" s="347"/>
      <c r="M1075" s="347"/>
      <c r="N1075" s="347"/>
      <c r="O1075" s="347"/>
      <c r="P1075" s="232" t="s">
        <v>196</v>
      </c>
      <c r="Q1075" s="232"/>
      <c r="R1075" s="232"/>
      <c r="S1075" s="232"/>
      <c r="T1075" s="232"/>
      <c r="U1075" s="232"/>
      <c r="V1075" s="232"/>
      <c r="W1075" s="232"/>
      <c r="X1075" s="232"/>
      <c r="Y1075" s="348" t="s">
        <v>219</v>
      </c>
      <c r="Z1075" s="349"/>
      <c r="AA1075" s="349"/>
      <c r="AB1075" s="349"/>
      <c r="AC1075" s="137" t="s">
        <v>259</v>
      </c>
      <c r="AD1075" s="137"/>
      <c r="AE1075" s="137"/>
      <c r="AF1075" s="137"/>
      <c r="AG1075" s="137"/>
      <c r="AH1075" s="348" t="s">
        <v>288</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20.100000000000001"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20.100000000000001"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20.100000000000001"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20.100000000000001"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20.100000000000001"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20.100000000000001"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20.100000000000001"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20.100000000000001"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20.100000000000001"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20.100000000000001"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20.100000000000001"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20.100000000000001"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20.100000000000001"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20.100000000000001"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20.100000000000001"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20.100000000000001"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20.100000000000001"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20.100000000000001"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20.100000000000001"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20.100000000000001"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20.100000000000001"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20.100000000000001"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20.100000000000001"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20.100000000000001"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20.100000000000001"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20.100000000000001"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20.100000000000001"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20.100000000000001"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20.100000000000001"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20.100000000000001"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0.100000000000001"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265</v>
      </c>
      <c r="AM1106" s="263"/>
      <c r="AN1106" s="263"/>
      <c r="AO1106" s="62"/>
      <c r="AP1106" s="57"/>
      <c r="AQ1106" s="57"/>
      <c r="AR1106" s="57"/>
      <c r="AS1106" s="57"/>
      <c r="AT1106" s="57"/>
      <c r="AU1106" s="57"/>
      <c r="AV1106" s="57"/>
      <c r="AW1106" s="57"/>
      <c r="AX1106" s="58"/>
      <c r="AY1106">
        <f>COUNTIF($AO$1106,"☑")</f>
        <v>0</v>
      </c>
    </row>
    <row r="1107" spans="1:51" ht="20.100000000000001"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0.100000000000001"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20.100000000000001" hidden="1" customHeight="1" x14ac:dyDescent="0.15">
      <c r="A1109" s="356"/>
      <c r="B1109" s="356"/>
      <c r="C1109" s="137" t="s">
        <v>215</v>
      </c>
      <c r="D1109" s="360"/>
      <c r="E1109" s="137" t="s">
        <v>214</v>
      </c>
      <c r="F1109" s="360"/>
      <c r="G1109" s="360"/>
      <c r="H1109" s="360"/>
      <c r="I1109" s="360"/>
      <c r="J1109" s="137" t="s">
        <v>221</v>
      </c>
      <c r="K1109" s="137"/>
      <c r="L1109" s="137"/>
      <c r="M1109" s="137"/>
      <c r="N1109" s="137"/>
      <c r="O1109" s="137"/>
      <c r="P1109" s="348" t="s">
        <v>27</v>
      </c>
      <c r="Q1109" s="348"/>
      <c r="R1109" s="348"/>
      <c r="S1109" s="348"/>
      <c r="T1109" s="348"/>
      <c r="U1109" s="348"/>
      <c r="V1109" s="348"/>
      <c r="W1109" s="348"/>
      <c r="X1109" s="348"/>
      <c r="Y1109" s="137" t="s">
        <v>223</v>
      </c>
      <c r="Z1109" s="360"/>
      <c r="AA1109" s="360"/>
      <c r="AB1109" s="360"/>
      <c r="AC1109" s="137" t="s">
        <v>197</v>
      </c>
      <c r="AD1109" s="137"/>
      <c r="AE1109" s="137"/>
      <c r="AF1109" s="137"/>
      <c r="AG1109" s="137"/>
      <c r="AH1109" s="348" t="s">
        <v>210</v>
      </c>
      <c r="AI1109" s="349"/>
      <c r="AJ1109" s="349"/>
      <c r="AK1109" s="349"/>
      <c r="AL1109" s="349" t="s">
        <v>21</v>
      </c>
      <c r="AM1109" s="349"/>
      <c r="AN1109" s="349"/>
      <c r="AO1109" s="361"/>
      <c r="AP1109" s="351" t="s">
        <v>251</v>
      </c>
      <c r="AQ1109" s="351"/>
      <c r="AR1109" s="351"/>
      <c r="AS1109" s="351"/>
      <c r="AT1109" s="351"/>
      <c r="AU1109" s="351"/>
      <c r="AV1109" s="351"/>
      <c r="AW1109" s="351"/>
      <c r="AX1109" s="351"/>
    </row>
    <row r="1110" spans="1:51" ht="20.100000000000001" hidden="1" customHeight="1" x14ac:dyDescent="0.15">
      <c r="A1110" s="356">
        <v>1</v>
      </c>
      <c r="B1110" s="356">
        <v>1</v>
      </c>
      <c r="C1110" s="354"/>
      <c r="D1110" s="354"/>
      <c r="E1110" s="355"/>
      <c r="F1110" s="355"/>
      <c r="G1110" s="355"/>
      <c r="H1110" s="355"/>
      <c r="I1110" s="355"/>
      <c r="J1110" s="330"/>
      <c r="K1110" s="331"/>
      <c r="L1110" s="331"/>
      <c r="M1110" s="331"/>
      <c r="N1110" s="331"/>
      <c r="O1110" s="331"/>
      <c r="P1110" s="332"/>
      <c r="Q1110" s="332"/>
      <c r="R1110" s="332"/>
      <c r="S1110" s="332"/>
      <c r="T1110" s="332"/>
      <c r="U1110" s="332"/>
      <c r="V1110" s="332"/>
      <c r="W1110" s="332"/>
      <c r="X1110" s="332"/>
      <c r="Y1110" s="333"/>
      <c r="Z1110" s="334"/>
      <c r="AA1110" s="334"/>
      <c r="AB1110" s="335"/>
      <c r="AC1110" s="336"/>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1" ht="20.100000000000001"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20.100000000000001"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20.100000000000001"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20.100000000000001"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20.100000000000001"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20.100000000000001"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20.100000000000001"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20.100000000000001"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20.100000000000001"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20.100000000000001"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20.100000000000001"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20.100000000000001"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20.100000000000001"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20.100000000000001"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20.100000000000001"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20.100000000000001"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20.100000000000001" hidden="1" customHeight="1" x14ac:dyDescent="0.15">
      <c r="A1127" s="356">
        <v>18</v>
      </c>
      <c r="B1127" s="356">
        <v>1</v>
      </c>
      <c r="C1127" s="354"/>
      <c r="D1127" s="354"/>
      <c r="E1127" s="135"/>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20.100000000000001"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20.100000000000001"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20.100000000000001"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20.100000000000001"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20.100000000000001"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20.100000000000001"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20.100000000000001"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20.100000000000001"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20.100000000000001"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20.100000000000001"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20.100000000000001"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20.100000000000001"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row r="1140" spans="1:51" ht="20.100000000000001"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19">
      <formula>IF(RIGHT(TEXT(P14,"0.#"),1)=".",FALSE,TRUE)</formula>
    </cfRule>
    <cfRule type="expression" dxfId="2100" priority="14020">
      <formula>IF(RIGHT(TEXT(P14,"0.#"),1)=".",TRUE,FALSE)</formula>
    </cfRule>
  </conditionalFormatting>
  <conditionalFormatting sqref="AE32">
    <cfRule type="expression" dxfId="2099" priority="14009">
      <formula>IF(RIGHT(TEXT(AE32,"0.#"),1)=".",FALSE,TRUE)</formula>
    </cfRule>
    <cfRule type="expression" dxfId="2098" priority="14010">
      <formula>IF(RIGHT(TEXT(AE32,"0.#"),1)=".",TRUE,FALSE)</formula>
    </cfRule>
  </conditionalFormatting>
  <conditionalFormatting sqref="P18:AX18">
    <cfRule type="expression" dxfId="2097" priority="13895">
      <formula>IF(RIGHT(TEXT(P18,"0.#"),1)=".",FALSE,TRUE)</formula>
    </cfRule>
    <cfRule type="expression" dxfId="2096" priority="13896">
      <formula>IF(RIGHT(TEXT(P18,"0.#"),1)=".",TRUE,FALSE)</formula>
    </cfRule>
  </conditionalFormatting>
  <conditionalFormatting sqref="Y790">
    <cfRule type="expression" dxfId="2095" priority="13891">
      <formula>IF(RIGHT(TEXT(Y790,"0.#"),1)=".",FALSE,TRUE)</formula>
    </cfRule>
    <cfRule type="expression" dxfId="2094" priority="13892">
      <formula>IF(RIGHT(TEXT(Y790,"0.#"),1)=".",TRUE,FALSE)</formula>
    </cfRule>
  </conditionalFormatting>
  <conditionalFormatting sqref="Y799">
    <cfRule type="expression" dxfId="2093" priority="13887">
      <formula>IF(RIGHT(TEXT(Y799,"0.#"),1)=".",FALSE,TRUE)</formula>
    </cfRule>
    <cfRule type="expression" dxfId="2092" priority="13888">
      <formula>IF(RIGHT(TEXT(Y799,"0.#"),1)=".",TRUE,FALSE)</formula>
    </cfRule>
  </conditionalFormatting>
  <conditionalFormatting sqref="Y830:Y837 Y828 Y817:Y824 Y815 Y804:Y811 Y802">
    <cfRule type="expression" dxfId="2091" priority="13669">
      <formula>IF(RIGHT(TEXT(Y802,"0.#"),1)=".",FALSE,TRUE)</formula>
    </cfRule>
    <cfRule type="expression" dxfId="2090" priority="13670">
      <formula>IF(RIGHT(TEXT(Y802,"0.#"),1)=".",TRUE,FALSE)</formula>
    </cfRule>
  </conditionalFormatting>
  <conditionalFormatting sqref="P16:AQ17 P15:AX15 P13:AX13">
    <cfRule type="expression" dxfId="2089" priority="13717">
      <formula>IF(RIGHT(TEXT(P13,"0.#"),1)=".",FALSE,TRUE)</formula>
    </cfRule>
    <cfRule type="expression" dxfId="2088" priority="13718">
      <formula>IF(RIGHT(TEXT(P13,"0.#"),1)=".",TRUE,FALSE)</formula>
    </cfRule>
  </conditionalFormatting>
  <conditionalFormatting sqref="P19:AJ19">
    <cfRule type="expression" dxfId="2087" priority="13715">
      <formula>IF(RIGHT(TEXT(P19,"0.#"),1)=".",FALSE,TRUE)</formula>
    </cfRule>
    <cfRule type="expression" dxfId="2086" priority="13716">
      <formula>IF(RIGHT(TEXT(P19,"0.#"),1)=".",TRUE,FALSE)</formula>
    </cfRule>
  </conditionalFormatting>
  <conditionalFormatting sqref="AE101 AQ101">
    <cfRule type="expression" dxfId="2085" priority="13707">
      <formula>IF(RIGHT(TEXT(AE101,"0.#"),1)=".",FALSE,TRUE)</formula>
    </cfRule>
    <cfRule type="expression" dxfId="2084" priority="13708">
      <formula>IF(RIGHT(TEXT(AE101,"0.#"),1)=".",TRUE,FALSE)</formula>
    </cfRule>
  </conditionalFormatting>
  <conditionalFormatting sqref="Y791:Y798 Y789">
    <cfRule type="expression" dxfId="2083" priority="13693">
      <formula>IF(RIGHT(TEXT(Y789,"0.#"),1)=".",FALSE,TRUE)</formula>
    </cfRule>
    <cfRule type="expression" dxfId="2082" priority="13694">
      <formula>IF(RIGHT(TEXT(Y789,"0.#"),1)=".",TRUE,FALSE)</formula>
    </cfRule>
  </conditionalFormatting>
  <conditionalFormatting sqref="AU790">
    <cfRule type="expression" dxfId="2081" priority="13691">
      <formula>IF(RIGHT(TEXT(AU790,"0.#"),1)=".",FALSE,TRUE)</formula>
    </cfRule>
    <cfRule type="expression" dxfId="2080" priority="13692">
      <formula>IF(RIGHT(TEXT(AU790,"0.#"),1)=".",TRUE,FALSE)</formula>
    </cfRule>
  </conditionalFormatting>
  <conditionalFormatting sqref="AU799">
    <cfRule type="expression" dxfId="2079" priority="13689">
      <formula>IF(RIGHT(TEXT(AU799,"0.#"),1)=".",FALSE,TRUE)</formula>
    </cfRule>
    <cfRule type="expression" dxfId="2078" priority="13690">
      <formula>IF(RIGHT(TEXT(AU799,"0.#"),1)=".",TRUE,FALSE)</formula>
    </cfRule>
  </conditionalFormatting>
  <conditionalFormatting sqref="AU791:AU798 AU789">
    <cfRule type="expression" dxfId="2077" priority="13687">
      <formula>IF(RIGHT(TEXT(AU789,"0.#"),1)=".",FALSE,TRUE)</formula>
    </cfRule>
    <cfRule type="expression" dxfId="2076" priority="13688">
      <formula>IF(RIGHT(TEXT(AU789,"0.#"),1)=".",TRUE,FALSE)</formula>
    </cfRule>
  </conditionalFormatting>
  <conditionalFormatting sqref="Y829 Y816 Y803">
    <cfRule type="expression" dxfId="2075" priority="13673">
      <formula>IF(RIGHT(TEXT(Y803,"0.#"),1)=".",FALSE,TRUE)</formula>
    </cfRule>
    <cfRule type="expression" dxfId="2074" priority="13674">
      <formula>IF(RIGHT(TEXT(Y803,"0.#"),1)=".",TRUE,FALSE)</formula>
    </cfRule>
  </conditionalFormatting>
  <conditionalFormatting sqref="Y838 Y825 Y812">
    <cfRule type="expression" dxfId="2073" priority="13671">
      <formula>IF(RIGHT(TEXT(Y812,"0.#"),1)=".",FALSE,TRUE)</formula>
    </cfRule>
    <cfRule type="expression" dxfId="2072" priority="13672">
      <formula>IF(RIGHT(TEXT(Y812,"0.#"),1)=".",TRUE,FALSE)</formula>
    </cfRule>
  </conditionalFormatting>
  <conditionalFormatting sqref="AU829 AU816 AU803">
    <cfRule type="expression" dxfId="2071" priority="13667">
      <formula>IF(RIGHT(TEXT(AU803,"0.#"),1)=".",FALSE,TRUE)</formula>
    </cfRule>
    <cfRule type="expression" dxfId="2070" priority="13668">
      <formula>IF(RIGHT(TEXT(AU803,"0.#"),1)=".",TRUE,FALSE)</formula>
    </cfRule>
  </conditionalFormatting>
  <conditionalFormatting sqref="AU838 AU825 AU812">
    <cfRule type="expression" dxfId="2069" priority="13665">
      <formula>IF(RIGHT(TEXT(AU812,"0.#"),1)=".",FALSE,TRUE)</formula>
    </cfRule>
    <cfRule type="expression" dxfId="2068" priority="13666">
      <formula>IF(RIGHT(TEXT(AU812,"0.#"),1)=".",TRUE,FALSE)</formula>
    </cfRule>
  </conditionalFormatting>
  <conditionalFormatting sqref="AU830:AU837 AU828 AU817:AU824 AU815 AU804:AU811 AU802">
    <cfRule type="expression" dxfId="2067" priority="13663">
      <formula>IF(RIGHT(TEXT(AU802,"0.#"),1)=".",FALSE,TRUE)</formula>
    </cfRule>
    <cfRule type="expression" dxfId="2066" priority="13664">
      <formula>IF(RIGHT(TEXT(AU802,"0.#"),1)=".",TRUE,FALSE)</formula>
    </cfRule>
  </conditionalFormatting>
  <conditionalFormatting sqref="AM87">
    <cfRule type="expression" dxfId="2065" priority="13317">
      <formula>IF(RIGHT(TEXT(AM87,"0.#"),1)=".",FALSE,TRUE)</formula>
    </cfRule>
    <cfRule type="expression" dxfId="2064" priority="13318">
      <formula>IF(RIGHT(TEXT(AM87,"0.#"),1)=".",TRUE,FALSE)</formula>
    </cfRule>
  </conditionalFormatting>
  <conditionalFormatting sqref="AE55">
    <cfRule type="expression" dxfId="2063" priority="13385">
      <formula>IF(RIGHT(TEXT(AE55,"0.#"),1)=".",FALSE,TRUE)</formula>
    </cfRule>
    <cfRule type="expression" dxfId="2062" priority="13386">
      <formula>IF(RIGHT(TEXT(AE55,"0.#"),1)=".",TRUE,FALSE)</formula>
    </cfRule>
  </conditionalFormatting>
  <conditionalFormatting sqref="AI55">
    <cfRule type="expression" dxfId="2061" priority="13383">
      <formula>IF(RIGHT(TEXT(AI55,"0.#"),1)=".",FALSE,TRUE)</formula>
    </cfRule>
    <cfRule type="expression" dxfId="2060" priority="13384">
      <formula>IF(RIGHT(TEXT(AI55,"0.#"),1)=".",TRUE,FALSE)</formula>
    </cfRule>
  </conditionalFormatting>
  <conditionalFormatting sqref="AE33">
    <cfRule type="expression" dxfId="2059" priority="13477">
      <formula>IF(RIGHT(TEXT(AE33,"0.#"),1)=".",FALSE,TRUE)</formula>
    </cfRule>
    <cfRule type="expression" dxfId="2058" priority="13478">
      <formula>IF(RIGHT(TEXT(AE33,"0.#"),1)=".",TRUE,FALSE)</formula>
    </cfRule>
  </conditionalFormatting>
  <conditionalFormatting sqref="AE34">
    <cfRule type="expression" dxfId="2057" priority="13475">
      <formula>IF(RIGHT(TEXT(AE34,"0.#"),1)=".",FALSE,TRUE)</formula>
    </cfRule>
    <cfRule type="expression" dxfId="2056" priority="13476">
      <formula>IF(RIGHT(TEXT(AE34,"0.#"),1)=".",TRUE,FALSE)</formula>
    </cfRule>
  </conditionalFormatting>
  <conditionalFormatting sqref="AQ32:AQ33">
    <cfRule type="expression" dxfId="2055" priority="13457">
      <formula>IF(RIGHT(TEXT(AQ32,"0.#"),1)=".",FALSE,TRUE)</formula>
    </cfRule>
    <cfRule type="expression" dxfId="2054" priority="13458">
      <formula>IF(RIGHT(TEXT(AQ32,"0.#"),1)=".",TRUE,FALSE)</formula>
    </cfRule>
  </conditionalFormatting>
  <conditionalFormatting sqref="AU32:AU33">
    <cfRule type="expression" dxfId="2053" priority="13455">
      <formula>IF(RIGHT(TEXT(AU32,"0.#"),1)=".",FALSE,TRUE)</formula>
    </cfRule>
    <cfRule type="expression" dxfId="2052" priority="13456">
      <formula>IF(RIGHT(TEXT(AU32,"0.#"),1)=".",TRUE,FALSE)</formula>
    </cfRule>
  </conditionalFormatting>
  <conditionalFormatting sqref="AE53">
    <cfRule type="expression" dxfId="2051" priority="13389">
      <formula>IF(RIGHT(TEXT(AE53,"0.#"),1)=".",FALSE,TRUE)</formula>
    </cfRule>
    <cfRule type="expression" dxfId="2050" priority="13390">
      <formula>IF(RIGHT(TEXT(AE53,"0.#"),1)=".",TRUE,FALSE)</formula>
    </cfRule>
  </conditionalFormatting>
  <conditionalFormatting sqref="AE54">
    <cfRule type="expression" dxfId="2049" priority="13387">
      <formula>IF(RIGHT(TEXT(AE54,"0.#"),1)=".",FALSE,TRUE)</formula>
    </cfRule>
    <cfRule type="expression" dxfId="2048" priority="13388">
      <formula>IF(RIGHT(TEXT(AE54,"0.#"),1)=".",TRUE,FALSE)</formula>
    </cfRule>
  </conditionalFormatting>
  <conditionalFormatting sqref="AI54">
    <cfRule type="expression" dxfId="2047" priority="13381">
      <formula>IF(RIGHT(TEXT(AI54,"0.#"),1)=".",FALSE,TRUE)</formula>
    </cfRule>
    <cfRule type="expression" dxfId="2046" priority="13382">
      <formula>IF(RIGHT(TEXT(AI54,"0.#"),1)=".",TRUE,FALSE)</formula>
    </cfRule>
  </conditionalFormatting>
  <conditionalFormatting sqref="AI53">
    <cfRule type="expression" dxfId="2045" priority="13379">
      <formula>IF(RIGHT(TEXT(AI53,"0.#"),1)=".",FALSE,TRUE)</formula>
    </cfRule>
    <cfRule type="expression" dxfId="2044" priority="13380">
      <formula>IF(RIGHT(TEXT(AI53,"0.#"),1)=".",TRUE,FALSE)</formula>
    </cfRule>
  </conditionalFormatting>
  <conditionalFormatting sqref="AM53">
    <cfRule type="expression" dxfId="2043" priority="13377">
      <formula>IF(RIGHT(TEXT(AM53,"0.#"),1)=".",FALSE,TRUE)</formula>
    </cfRule>
    <cfRule type="expression" dxfId="2042" priority="13378">
      <formula>IF(RIGHT(TEXT(AM53,"0.#"),1)=".",TRUE,FALSE)</formula>
    </cfRule>
  </conditionalFormatting>
  <conditionalFormatting sqref="AM54">
    <cfRule type="expression" dxfId="2041" priority="13375">
      <formula>IF(RIGHT(TEXT(AM54,"0.#"),1)=".",FALSE,TRUE)</formula>
    </cfRule>
    <cfRule type="expression" dxfId="2040" priority="13376">
      <formula>IF(RIGHT(TEXT(AM54,"0.#"),1)=".",TRUE,FALSE)</formula>
    </cfRule>
  </conditionalFormatting>
  <conditionalFormatting sqref="AM55">
    <cfRule type="expression" dxfId="2039" priority="13373">
      <formula>IF(RIGHT(TEXT(AM55,"0.#"),1)=".",FALSE,TRUE)</formula>
    </cfRule>
    <cfRule type="expression" dxfId="2038" priority="13374">
      <formula>IF(RIGHT(TEXT(AM55,"0.#"),1)=".",TRUE,FALSE)</formula>
    </cfRule>
  </conditionalFormatting>
  <conditionalFormatting sqref="AE60">
    <cfRule type="expression" dxfId="2037" priority="13359">
      <formula>IF(RIGHT(TEXT(AE60,"0.#"),1)=".",FALSE,TRUE)</formula>
    </cfRule>
    <cfRule type="expression" dxfId="2036" priority="13360">
      <formula>IF(RIGHT(TEXT(AE60,"0.#"),1)=".",TRUE,FALSE)</formula>
    </cfRule>
  </conditionalFormatting>
  <conditionalFormatting sqref="AE61">
    <cfRule type="expression" dxfId="2035" priority="13357">
      <formula>IF(RIGHT(TEXT(AE61,"0.#"),1)=".",FALSE,TRUE)</formula>
    </cfRule>
    <cfRule type="expression" dxfId="2034" priority="13358">
      <formula>IF(RIGHT(TEXT(AE61,"0.#"),1)=".",TRUE,FALSE)</formula>
    </cfRule>
  </conditionalFormatting>
  <conditionalFormatting sqref="AE62">
    <cfRule type="expression" dxfId="2033" priority="13355">
      <formula>IF(RIGHT(TEXT(AE62,"0.#"),1)=".",FALSE,TRUE)</formula>
    </cfRule>
    <cfRule type="expression" dxfId="2032" priority="13356">
      <formula>IF(RIGHT(TEXT(AE62,"0.#"),1)=".",TRUE,FALSE)</formula>
    </cfRule>
  </conditionalFormatting>
  <conditionalFormatting sqref="AI62">
    <cfRule type="expression" dxfId="2031" priority="13353">
      <formula>IF(RIGHT(TEXT(AI62,"0.#"),1)=".",FALSE,TRUE)</formula>
    </cfRule>
    <cfRule type="expression" dxfId="2030" priority="13354">
      <formula>IF(RIGHT(TEXT(AI62,"0.#"),1)=".",TRUE,FALSE)</formula>
    </cfRule>
  </conditionalFormatting>
  <conditionalFormatting sqref="AI61">
    <cfRule type="expression" dxfId="2029" priority="13351">
      <formula>IF(RIGHT(TEXT(AI61,"0.#"),1)=".",FALSE,TRUE)</formula>
    </cfRule>
    <cfRule type="expression" dxfId="2028" priority="13352">
      <formula>IF(RIGHT(TEXT(AI61,"0.#"),1)=".",TRUE,FALSE)</formula>
    </cfRule>
  </conditionalFormatting>
  <conditionalFormatting sqref="AI60">
    <cfRule type="expression" dxfId="2027" priority="13349">
      <formula>IF(RIGHT(TEXT(AI60,"0.#"),1)=".",FALSE,TRUE)</formula>
    </cfRule>
    <cfRule type="expression" dxfId="2026" priority="13350">
      <formula>IF(RIGHT(TEXT(AI60,"0.#"),1)=".",TRUE,FALSE)</formula>
    </cfRule>
  </conditionalFormatting>
  <conditionalFormatting sqref="AM60">
    <cfRule type="expression" dxfId="2025" priority="13347">
      <formula>IF(RIGHT(TEXT(AM60,"0.#"),1)=".",FALSE,TRUE)</formula>
    </cfRule>
    <cfRule type="expression" dxfId="2024" priority="13348">
      <formula>IF(RIGHT(TEXT(AM60,"0.#"),1)=".",TRUE,FALSE)</formula>
    </cfRule>
  </conditionalFormatting>
  <conditionalFormatting sqref="AM61">
    <cfRule type="expression" dxfId="2023" priority="13345">
      <formula>IF(RIGHT(TEXT(AM61,"0.#"),1)=".",FALSE,TRUE)</formula>
    </cfRule>
    <cfRule type="expression" dxfId="2022" priority="13346">
      <formula>IF(RIGHT(TEXT(AM61,"0.#"),1)=".",TRUE,FALSE)</formula>
    </cfRule>
  </conditionalFormatting>
  <conditionalFormatting sqref="AM62">
    <cfRule type="expression" dxfId="2021" priority="13343">
      <formula>IF(RIGHT(TEXT(AM62,"0.#"),1)=".",FALSE,TRUE)</formula>
    </cfRule>
    <cfRule type="expression" dxfId="2020" priority="13344">
      <formula>IF(RIGHT(TEXT(AM62,"0.#"),1)=".",TRUE,FALSE)</formula>
    </cfRule>
  </conditionalFormatting>
  <conditionalFormatting sqref="AE87">
    <cfRule type="expression" dxfId="2019" priority="13329">
      <formula>IF(RIGHT(TEXT(AE87,"0.#"),1)=".",FALSE,TRUE)</formula>
    </cfRule>
    <cfRule type="expression" dxfId="2018" priority="13330">
      <formula>IF(RIGHT(TEXT(AE87,"0.#"),1)=".",TRUE,FALSE)</formula>
    </cfRule>
  </conditionalFormatting>
  <conditionalFormatting sqref="AE88">
    <cfRule type="expression" dxfId="2017" priority="13327">
      <formula>IF(RIGHT(TEXT(AE88,"0.#"),1)=".",FALSE,TRUE)</formula>
    </cfRule>
    <cfRule type="expression" dxfId="2016" priority="13328">
      <formula>IF(RIGHT(TEXT(AE88,"0.#"),1)=".",TRUE,FALSE)</formula>
    </cfRule>
  </conditionalFormatting>
  <conditionalFormatting sqref="AE89">
    <cfRule type="expression" dxfId="2015" priority="13325">
      <formula>IF(RIGHT(TEXT(AE89,"0.#"),1)=".",FALSE,TRUE)</formula>
    </cfRule>
    <cfRule type="expression" dxfId="2014" priority="13326">
      <formula>IF(RIGHT(TEXT(AE89,"0.#"),1)=".",TRUE,FALSE)</formula>
    </cfRule>
  </conditionalFormatting>
  <conditionalFormatting sqref="AI89">
    <cfRule type="expression" dxfId="2013" priority="13323">
      <formula>IF(RIGHT(TEXT(AI89,"0.#"),1)=".",FALSE,TRUE)</formula>
    </cfRule>
    <cfRule type="expression" dxfId="2012" priority="13324">
      <formula>IF(RIGHT(TEXT(AI89,"0.#"),1)=".",TRUE,FALSE)</formula>
    </cfRule>
  </conditionalFormatting>
  <conditionalFormatting sqref="AI88">
    <cfRule type="expression" dxfId="2011" priority="13321">
      <formula>IF(RIGHT(TEXT(AI88,"0.#"),1)=".",FALSE,TRUE)</formula>
    </cfRule>
    <cfRule type="expression" dxfId="2010" priority="13322">
      <formula>IF(RIGHT(TEXT(AI88,"0.#"),1)=".",TRUE,FALSE)</formula>
    </cfRule>
  </conditionalFormatting>
  <conditionalFormatting sqref="AI87">
    <cfRule type="expression" dxfId="2009" priority="13319">
      <formula>IF(RIGHT(TEXT(AI87,"0.#"),1)=".",FALSE,TRUE)</formula>
    </cfRule>
    <cfRule type="expression" dxfId="2008" priority="13320">
      <formula>IF(RIGHT(TEXT(AI87,"0.#"),1)=".",TRUE,FALSE)</formula>
    </cfRule>
  </conditionalFormatting>
  <conditionalFormatting sqref="AM88">
    <cfRule type="expression" dxfId="2007" priority="13315">
      <formula>IF(RIGHT(TEXT(AM88,"0.#"),1)=".",FALSE,TRUE)</formula>
    </cfRule>
    <cfRule type="expression" dxfId="2006" priority="13316">
      <formula>IF(RIGHT(TEXT(AM88,"0.#"),1)=".",TRUE,FALSE)</formula>
    </cfRule>
  </conditionalFormatting>
  <conditionalFormatting sqref="AM89">
    <cfRule type="expression" dxfId="2005" priority="13313">
      <formula>IF(RIGHT(TEXT(AM89,"0.#"),1)=".",FALSE,TRUE)</formula>
    </cfRule>
    <cfRule type="expression" dxfId="2004" priority="13314">
      <formula>IF(RIGHT(TEXT(AM89,"0.#"),1)=".",TRUE,FALSE)</formula>
    </cfRule>
  </conditionalFormatting>
  <conditionalFormatting sqref="AE92">
    <cfRule type="expression" dxfId="2003" priority="13299">
      <formula>IF(RIGHT(TEXT(AE92,"0.#"),1)=".",FALSE,TRUE)</formula>
    </cfRule>
    <cfRule type="expression" dxfId="2002" priority="13300">
      <formula>IF(RIGHT(TEXT(AE92,"0.#"),1)=".",TRUE,FALSE)</formula>
    </cfRule>
  </conditionalFormatting>
  <conditionalFormatting sqref="AE93">
    <cfRule type="expression" dxfId="2001" priority="13297">
      <formula>IF(RIGHT(TEXT(AE93,"0.#"),1)=".",FALSE,TRUE)</formula>
    </cfRule>
    <cfRule type="expression" dxfId="2000" priority="13298">
      <formula>IF(RIGHT(TEXT(AE93,"0.#"),1)=".",TRUE,FALSE)</formula>
    </cfRule>
  </conditionalFormatting>
  <conditionalFormatting sqref="AE94">
    <cfRule type="expression" dxfId="1999" priority="13295">
      <formula>IF(RIGHT(TEXT(AE94,"0.#"),1)=".",FALSE,TRUE)</formula>
    </cfRule>
    <cfRule type="expression" dxfId="1998" priority="13296">
      <formula>IF(RIGHT(TEXT(AE94,"0.#"),1)=".",TRUE,FALSE)</formula>
    </cfRule>
  </conditionalFormatting>
  <conditionalFormatting sqref="AI94">
    <cfRule type="expression" dxfId="1997" priority="13293">
      <formula>IF(RIGHT(TEXT(AI94,"0.#"),1)=".",FALSE,TRUE)</formula>
    </cfRule>
    <cfRule type="expression" dxfId="1996" priority="13294">
      <formula>IF(RIGHT(TEXT(AI94,"0.#"),1)=".",TRUE,FALSE)</formula>
    </cfRule>
  </conditionalFormatting>
  <conditionalFormatting sqref="AI93">
    <cfRule type="expression" dxfId="1995" priority="13291">
      <formula>IF(RIGHT(TEXT(AI93,"0.#"),1)=".",FALSE,TRUE)</formula>
    </cfRule>
    <cfRule type="expression" dxfId="1994" priority="13292">
      <formula>IF(RIGHT(TEXT(AI93,"0.#"),1)=".",TRUE,FALSE)</formula>
    </cfRule>
  </conditionalFormatting>
  <conditionalFormatting sqref="AI92">
    <cfRule type="expression" dxfId="1993" priority="13289">
      <formula>IF(RIGHT(TEXT(AI92,"0.#"),1)=".",FALSE,TRUE)</formula>
    </cfRule>
    <cfRule type="expression" dxfId="1992" priority="13290">
      <formula>IF(RIGHT(TEXT(AI92,"0.#"),1)=".",TRUE,FALSE)</formula>
    </cfRule>
  </conditionalFormatting>
  <conditionalFormatting sqref="AM92">
    <cfRule type="expression" dxfId="1991" priority="13287">
      <formula>IF(RIGHT(TEXT(AM92,"0.#"),1)=".",FALSE,TRUE)</formula>
    </cfRule>
    <cfRule type="expression" dxfId="1990" priority="13288">
      <formula>IF(RIGHT(TEXT(AM92,"0.#"),1)=".",TRUE,FALSE)</formula>
    </cfRule>
  </conditionalFormatting>
  <conditionalFormatting sqref="AM93">
    <cfRule type="expression" dxfId="1989" priority="13285">
      <formula>IF(RIGHT(TEXT(AM93,"0.#"),1)=".",FALSE,TRUE)</formula>
    </cfRule>
    <cfRule type="expression" dxfId="1988" priority="13286">
      <formula>IF(RIGHT(TEXT(AM93,"0.#"),1)=".",TRUE,FALSE)</formula>
    </cfRule>
  </conditionalFormatting>
  <conditionalFormatting sqref="AM94">
    <cfRule type="expression" dxfId="1987" priority="13283">
      <formula>IF(RIGHT(TEXT(AM94,"0.#"),1)=".",FALSE,TRUE)</formula>
    </cfRule>
    <cfRule type="expression" dxfId="1986" priority="13284">
      <formula>IF(RIGHT(TEXT(AM94,"0.#"),1)=".",TRUE,FALSE)</formula>
    </cfRule>
  </conditionalFormatting>
  <conditionalFormatting sqref="AE97">
    <cfRule type="expression" dxfId="1985" priority="13269">
      <formula>IF(RIGHT(TEXT(AE97,"0.#"),1)=".",FALSE,TRUE)</formula>
    </cfRule>
    <cfRule type="expression" dxfId="1984" priority="13270">
      <formula>IF(RIGHT(TEXT(AE97,"0.#"),1)=".",TRUE,FALSE)</formula>
    </cfRule>
  </conditionalFormatting>
  <conditionalFormatting sqref="AE98">
    <cfRule type="expression" dxfId="1983" priority="13267">
      <formula>IF(RIGHT(TEXT(AE98,"0.#"),1)=".",FALSE,TRUE)</formula>
    </cfRule>
    <cfRule type="expression" dxfId="1982" priority="13268">
      <formula>IF(RIGHT(TEXT(AE98,"0.#"),1)=".",TRUE,FALSE)</formula>
    </cfRule>
  </conditionalFormatting>
  <conditionalFormatting sqref="AE99">
    <cfRule type="expression" dxfId="1981" priority="13265">
      <formula>IF(RIGHT(TEXT(AE99,"0.#"),1)=".",FALSE,TRUE)</formula>
    </cfRule>
    <cfRule type="expression" dxfId="1980" priority="13266">
      <formula>IF(RIGHT(TEXT(AE99,"0.#"),1)=".",TRUE,FALSE)</formula>
    </cfRule>
  </conditionalFormatting>
  <conditionalFormatting sqref="AI99">
    <cfRule type="expression" dxfId="1979" priority="13263">
      <formula>IF(RIGHT(TEXT(AI99,"0.#"),1)=".",FALSE,TRUE)</formula>
    </cfRule>
    <cfRule type="expression" dxfId="1978" priority="13264">
      <formula>IF(RIGHT(TEXT(AI99,"0.#"),1)=".",TRUE,FALSE)</formula>
    </cfRule>
  </conditionalFormatting>
  <conditionalFormatting sqref="AI98">
    <cfRule type="expression" dxfId="1977" priority="13261">
      <formula>IF(RIGHT(TEXT(AI98,"0.#"),1)=".",FALSE,TRUE)</formula>
    </cfRule>
    <cfRule type="expression" dxfId="1976" priority="13262">
      <formula>IF(RIGHT(TEXT(AI98,"0.#"),1)=".",TRUE,FALSE)</formula>
    </cfRule>
  </conditionalFormatting>
  <conditionalFormatting sqref="AI97">
    <cfRule type="expression" dxfId="1975" priority="13259">
      <formula>IF(RIGHT(TEXT(AI97,"0.#"),1)=".",FALSE,TRUE)</formula>
    </cfRule>
    <cfRule type="expression" dxfId="1974" priority="13260">
      <formula>IF(RIGHT(TEXT(AI97,"0.#"),1)=".",TRUE,FALSE)</formula>
    </cfRule>
  </conditionalFormatting>
  <conditionalFormatting sqref="AM97">
    <cfRule type="expression" dxfId="1973" priority="13257">
      <formula>IF(RIGHT(TEXT(AM97,"0.#"),1)=".",FALSE,TRUE)</formula>
    </cfRule>
    <cfRule type="expression" dxfId="1972" priority="13258">
      <formula>IF(RIGHT(TEXT(AM97,"0.#"),1)=".",TRUE,FALSE)</formula>
    </cfRule>
  </conditionalFormatting>
  <conditionalFormatting sqref="AM98">
    <cfRule type="expression" dxfId="1971" priority="13255">
      <formula>IF(RIGHT(TEXT(AM98,"0.#"),1)=".",FALSE,TRUE)</formula>
    </cfRule>
    <cfRule type="expression" dxfId="1970" priority="13256">
      <formula>IF(RIGHT(TEXT(AM98,"0.#"),1)=".",TRUE,FALSE)</formula>
    </cfRule>
  </conditionalFormatting>
  <conditionalFormatting sqref="AM99">
    <cfRule type="expression" dxfId="1969" priority="13253">
      <formula>IF(RIGHT(TEXT(AM99,"0.#"),1)=".",FALSE,TRUE)</formula>
    </cfRule>
    <cfRule type="expression" dxfId="1968" priority="13254">
      <formula>IF(RIGHT(TEXT(AM99,"0.#"),1)=".",TRUE,FALSE)</formula>
    </cfRule>
  </conditionalFormatting>
  <conditionalFormatting sqref="AI101">
    <cfRule type="expression" dxfId="1967" priority="13239">
      <formula>IF(RIGHT(TEXT(AI101,"0.#"),1)=".",FALSE,TRUE)</formula>
    </cfRule>
    <cfRule type="expression" dxfId="1966" priority="13240">
      <formula>IF(RIGHT(TEXT(AI101,"0.#"),1)=".",TRUE,FALSE)</formula>
    </cfRule>
  </conditionalFormatting>
  <conditionalFormatting sqref="AM101">
    <cfRule type="expression" dxfId="1965" priority="13237">
      <formula>IF(RIGHT(TEXT(AM101,"0.#"),1)=".",FALSE,TRUE)</formula>
    </cfRule>
    <cfRule type="expression" dxfId="1964" priority="13238">
      <formula>IF(RIGHT(TEXT(AM101,"0.#"),1)=".",TRUE,FALSE)</formula>
    </cfRule>
  </conditionalFormatting>
  <conditionalFormatting sqref="AE102">
    <cfRule type="expression" dxfId="1963" priority="13235">
      <formula>IF(RIGHT(TEXT(AE102,"0.#"),1)=".",FALSE,TRUE)</formula>
    </cfRule>
    <cfRule type="expression" dxfId="1962" priority="13236">
      <formula>IF(RIGHT(TEXT(AE102,"0.#"),1)=".",TRUE,FALSE)</formula>
    </cfRule>
  </conditionalFormatting>
  <conditionalFormatting sqref="AI102">
    <cfRule type="expression" dxfId="1961" priority="13233">
      <formula>IF(RIGHT(TEXT(AI102,"0.#"),1)=".",FALSE,TRUE)</formula>
    </cfRule>
    <cfRule type="expression" dxfId="1960" priority="13234">
      <formula>IF(RIGHT(TEXT(AI102,"0.#"),1)=".",TRUE,FALSE)</formula>
    </cfRule>
  </conditionalFormatting>
  <conditionalFormatting sqref="AM102">
    <cfRule type="expression" dxfId="1959" priority="13231">
      <formula>IF(RIGHT(TEXT(AM102,"0.#"),1)=".",FALSE,TRUE)</formula>
    </cfRule>
    <cfRule type="expression" dxfId="1958" priority="13232">
      <formula>IF(RIGHT(TEXT(AM102,"0.#"),1)=".",TRUE,FALSE)</formula>
    </cfRule>
  </conditionalFormatting>
  <conditionalFormatting sqref="AQ102">
    <cfRule type="expression" dxfId="1957" priority="13229">
      <formula>IF(RIGHT(TEXT(AQ102,"0.#"),1)=".",FALSE,TRUE)</formula>
    </cfRule>
    <cfRule type="expression" dxfId="1956" priority="13230">
      <formula>IF(RIGHT(TEXT(AQ102,"0.#"),1)=".",TRUE,FALSE)</formula>
    </cfRule>
  </conditionalFormatting>
  <conditionalFormatting sqref="AE104">
    <cfRule type="expression" dxfId="1955" priority="13227">
      <formula>IF(RIGHT(TEXT(AE104,"0.#"),1)=".",FALSE,TRUE)</formula>
    </cfRule>
    <cfRule type="expression" dxfId="1954" priority="13228">
      <formula>IF(RIGHT(TEXT(AE104,"0.#"),1)=".",TRUE,FALSE)</formula>
    </cfRule>
  </conditionalFormatting>
  <conditionalFormatting sqref="AI104">
    <cfRule type="expression" dxfId="1953" priority="13225">
      <formula>IF(RIGHT(TEXT(AI104,"0.#"),1)=".",FALSE,TRUE)</formula>
    </cfRule>
    <cfRule type="expression" dxfId="1952" priority="13226">
      <formula>IF(RIGHT(TEXT(AI104,"0.#"),1)=".",TRUE,FALSE)</formula>
    </cfRule>
  </conditionalFormatting>
  <conditionalFormatting sqref="AM104">
    <cfRule type="expression" dxfId="1951" priority="13223">
      <formula>IF(RIGHT(TEXT(AM104,"0.#"),1)=".",FALSE,TRUE)</formula>
    </cfRule>
    <cfRule type="expression" dxfId="1950" priority="13224">
      <formula>IF(RIGHT(TEXT(AM104,"0.#"),1)=".",TRUE,FALSE)</formula>
    </cfRule>
  </conditionalFormatting>
  <conditionalFormatting sqref="AE105">
    <cfRule type="expression" dxfId="1949" priority="13221">
      <formula>IF(RIGHT(TEXT(AE105,"0.#"),1)=".",FALSE,TRUE)</formula>
    </cfRule>
    <cfRule type="expression" dxfId="1948" priority="13222">
      <formula>IF(RIGHT(TEXT(AE105,"0.#"),1)=".",TRUE,FALSE)</formula>
    </cfRule>
  </conditionalFormatting>
  <conditionalFormatting sqref="AI105">
    <cfRule type="expression" dxfId="1947" priority="13219">
      <formula>IF(RIGHT(TEXT(AI105,"0.#"),1)=".",FALSE,TRUE)</formula>
    </cfRule>
    <cfRule type="expression" dxfId="1946" priority="13220">
      <formula>IF(RIGHT(TEXT(AI105,"0.#"),1)=".",TRUE,FALSE)</formula>
    </cfRule>
  </conditionalFormatting>
  <conditionalFormatting sqref="AM105">
    <cfRule type="expression" dxfId="1945" priority="13217">
      <formula>IF(RIGHT(TEXT(AM105,"0.#"),1)=".",FALSE,TRUE)</formula>
    </cfRule>
    <cfRule type="expression" dxfId="1944" priority="13218">
      <formula>IF(RIGHT(TEXT(AM105,"0.#"),1)=".",TRUE,FALSE)</formula>
    </cfRule>
  </conditionalFormatting>
  <conditionalFormatting sqref="AE107">
    <cfRule type="expression" dxfId="1943" priority="13213">
      <formula>IF(RIGHT(TEXT(AE107,"0.#"),1)=".",FALSE,TRUE)</formula>
    </cfRule>
    <cfRule type="expression" dxfId="1942" priority="13214">
      <formula>IF(RIGHT(TEXT(AE107,"0.#"),1)=".",TRUE,FALSE)</formula>
    </cfRule>
  </conditionalFormatting>
  <conditionalFormatting sqref="AI107">
    <cfRule type="expression" dxfId="1941" priority="13211">
      <formula>IF(RIGHT(TEXT(AI107,"0.#"),1)=".",FALSE,TRUE)</formula>
    </cfRule>
    <cfRule type="expression" dxfId="1940" priority="13212">
      <formula>IF(RIGHT(TEXT(AI107,"0.#"),1)=".",TRUE,FALSE)</formula>
    </cfRule>
  </conditionalFormatting>
  <conditionalFormatting sqref="AM107">
    <cfRule type="expression" dxfId="1939" priority="13209">
      <formula>IF(RIGHT(TEXT(AM107,"0.#"),1)=".",FALSE,TRUE)</formula>
    </cfRule>
    <cfRule type="expression" dxfId="1938" priority="13210">
      <formula>IF(RIGHT(TEXT(AM107,"0.#"),1)=".",TRUE,FALSE)</formula>
    </cfRule>
  </conditionalFormatting>
  <conditionalFormatting sqref="AE108">
    <cfRule type="expression" dxfId="1937" priority="13207">
      <formula>IF(RIGHT(TEXT(AE108,"0.#"),1)=".",FALSE,TRUE)</formula>
    </cfRule>
    <cfRule type="expression" dxfId="1936" priority="13208">
      <formula>IF(RIGHT(TEXT(AE108,"0.#"),1)=".",TRUE,FALSE)</formula>
    </cfRule>
  </conditionalFormatting>
  <conditionalFormatting sqref="AI108">
    <cfRule type="expression" dxfId="1935" priority="13205">
      <formula>IF(RIGHT(TEXT(AI108,"0.#"),1)=".",FALSE,TRUE)</formula>
    </cfRule>
    <cfRule type="expression" dxfId="1934" priority="13206">
      <formula>IF(RIGHT(TEXT(AI108,"0.#"),1)=".",TRUE,FALSE)</formula>
    </cfRule>
  </conditionalFormatting>
  <conditionalFormatting sqref="AM108">
    <cfRule type="expression" dxfId="1933" priority="13203">
      <formula>IF(RIGHT(TEXT(AM108,"0.#"),1)=".",FALSE,TRUE)</formula>
    </cfRule>
    <cfRule type="expression" dxfId="1932" priority="13204">
      <formula>IF(RIGHT(TEXT(AM108,"0.#"),1)=".",TRUE,FALSE)</formula>
    </cfRule>
  </conditionalFormatting>
  <conditionalFormatting sqref="AE110">
    <cfRule type="expression" dxfId="1931" priority="13199">
      <formula>IF(RIGHT(TEXT(AE110,"0.#"),1)=".",FALSE,TRUE)</formula>
    </cfRule>
    <cfRule type="expression" dxfId="1930" priority="13200">
      <formula>IF(RIGHT(TEXT(AE110,"0.#"),1)=".",TRUE,FALSE)</formula>
    </cfRule>
  </conditionalFormatting>
  <conditionalFormatting sqref="AI110">
    <cfRule type="expression" dxfId="1929" priority="13197">
      <formula>IF(RIGHT(TEXT(AI110,"0.#"),1)=".",FALSE,TRUE)</formula>
    </cfRule>
    <cfRule type="expression" dxfId="1928" priority="13198">
      <formula>IF(RIGHT(TEXT(AI110,"0.#"),1)=".",TRUE,FALSE)</formula>
    </cfRule>
  </conditionalFormatting>
  <conditionalFormatting sqref="AM110">
    <cfRule type="expression" dxfId="1927" priority="13195">
      <formula>IF(RIGHT(TEXT(AM110,"0.#"),1)=".",FALSE,TRUE)</formula>
    </cfRule>
    <cfRule type="expression" dxfId="1926" priority="13196">
      <formula>IF(RIGHT(TEXT(AM110,"0.#"),1)=".",TRUE,FALSE)</formula>
    </cfRule>
  </conditionalFormatting>
  <conditionalFormatting sqref="AE111">
    <cfRule type="expression" dxfId="1925" priority="13193">
      <formula>IF(RIGHT(TEXT(AE111,"0.#"),1)=".",FALSE,TRUE)</formula>
    </cfRule>
    <cfRule type="expression" dxfId="1924" priority="13194">
      <formula>IF(RIGHT(TEXT(AE111,"0.#"),1)=".",TRUE,FALSE)</formula>
    </cfRule>
  </conditionalFormatting>
  <conditionalFormatting sqref="AI111">
    <cfRule type="expression" dxfId="1923" priority="13191">
      <formula>IF(RIGHT(TEXT(AI111,"0.#"),1)=".",FALSE,TRUE)</formula>
    </cfRule>
    <cfRule type="expression" dxfId="1922" priority="13192">
      <formula>IF(RIGHT(TEXT(AI111,"0.#"),1)=".",TRUE,FALSE)</formula>
    </cfRule>
  </conditionalFormatting>
  <conditionalFormatting sqref="AM111">
    <cfRule type="expression" dxfId="1921" priority="13189">
      <formula>IF(RIGHT(TEXT(AM111,"0.#"),1)=".",FALSE,TRUE)</formula>
    </cfRule>
    <cfRule type="expression" dxfId="1920" priority="13190">
      <formula>IF(RIGHT(TEXT(AM111,"0.#"),1)=".",TRUE,FALSE)</formula>
    </cfRule>
  </conditionalFormatting>
  <conditionalFormatting sqref="AE113">
    <cfRule type="expression" dxfId="1919" priority="13185">
      <formula>IF(RIGHT(TEXT(AE113,"0.#"),1)=".",FALSE,TRUE)</formula>
    </cfRule>
    <cfRule type="expression" dxfId="1918" priority="13186">
      <formula>IF(RIGHT(TEXT(AE113,"0.#"),1)=".",TRUE,FALSE)</formula>
    </cfRule>
  </conditionalFormatting>
  <conditionalFormatting sqref="AI113">
    <cfRule type="expression" dxfId="1917" priority="13183">
      <formula>IF(RIGHT(TEXT(AI113,"0.#"),1)=".",FALSE,TRUE)</formula>
    </cfRule>
    <cfRule type="expression" dxfId="1916" priority="13184">
      <formula>IF(RIGHT(TEXT(AI113,"0.#"),1)=".",TRUE,FALSE)</formula>
    </cfRule>
  </conditionalFormatting>
  <conditionalFormatting sqref="AM113">
    <cfRule type="expression" dxfId="1915" priority="13181">
      <formula>IF(RIGHT(TEXT(AM113,"0.#"),1)=".",FALSE,TRUE)</formula>
    </cfRule>
    <cfRule type="expression" dxfId="1914" priority="13182">
      <formula>IF(RIGHT(TEXT(AM113,"0.#"),1)=".",TRUE,FALSE)</formula>
    </cfRule>
  </conditionalFormatting>
  <conditionalFormatting sqref="AE114">
    <cfRule type="expression" dxfId="1913" priority="13179">
      <formula>IF(RIGHT(TEXT(AE114,"0.#"),1)=".",FALSE,TRUE)</formula>
    </cfRule>
    <cfRule type="expression" dxfId="1912" priority="13180">
      <formula>IF(RIGHT(TEXT(AE114,"0.#"),1)=".",TRUE,FALSE)</formula>
    </cfRule>
  </conditionalFormatting>
  <conditionalFormatting sqref="AI114">
    <cfRule type="expression" dxfId="1911" priority="13177">
      <formula>IF(RIGHT(TEXT(AI114,"0.#"),1)=".",FALSE,TRUE)</formula>
    </cfRule>
    <cfRule type="expression" dxfId="1910" priority="13178">
      <formula>IF(RIGHT(TEXT(AI114,"0.#"),1)=".",TRUE,FALSE)</formula>
    </cfRule>
  </conditionalFormatting>
  <conditionalFormatting sqref="AM114">
    <cfRule type="expression" dxfId="1909" priority="13175">
      <formula>IF(RIGHT(TEXT(AM114,"0.#"),1)=".",FALSE,TRUE)</formula>
    </cfRule>
    <cfRule type="expression" dxfId="1908" priority="13176">
      <formula>IF(RIGHT(TEXT(AM114,"0.#"),1)=".",TRUE,FALSE)</formula>
    </cfRule>
  </conditionalFormatting>
  <conditionalFormatting sqref="AE116 AQ116">
    <cfRule type="expression" dxfId="1907" priority="13171">
      <formula>IF(RIGHT(TEXT(AE116,"0.#"),1)=".",FALSE,TRUE)</formula>
    </cfRule>
    <cfRule type="expression" dxfId="1906" priority="13172">
      <formula>IF(RIGHT(TEXT(AE116,"0.#"),1)=".",TRUE,FALSE)</formula>
    </cfRule>
  </conditionalFormatting>
  <conditionalFormatting sqref="AI116">
    <cfRule type="expression" dxfId="1905" priority="13169">
      <formula>IF(RIGHT(TEXT(AI116,"0.#"),1)=".",FALSE,TRUE)</formula>
    </cfRule>
    <cfRule type="expression" dxfId="1904" priority="13170">
      <formula>IF(RIGHT(TEXT(AI116,"0.#"),1)=".",TRUE,FALSE)</formula>
    </cfRule>
  </conditionalFormatting>
  <conditionalFormatting sqref="AM116">
    <cfRule type="expression" dxfId="1903" priority="13167">
      <formula>IF(RIGHT(TEXT(AM116,"0.#"),1)=".",FALSE,TRUE)</formula>
    </cfRule>
    <cfRule type="expression" dxfId="1902" priority="13168">
      <formula>IF(RIGHT(TEXT(AM116,"0.#"),1)=".",TRUE,FALSE)</formula>
    </cfRule>
  </conditionalFormatting>
  <conditionalFormatting sqref="AE117 AM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E134:AE135 AI134:AI135 AM134:AM135 AQ134:AQ135 AU134:AU135">
    <cfRule type="expression" dxfId="1845" priority="13071">
      <formula>IF(RIGHT(TEXT(AE134,"0.#"),1)=".",FALSE,TRUE)</formula>
    </cfRule>
    <cfRule type="expression" dxfId="1844" priority="13072">
      <formula>IF(RIGHT(TEXT(AE134,"0.#"),1)=".",TRUE,FALSE)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47:AO874">
    <cfRule type="expression" dxfId="1813" priority="6641">
      <formula>IF(AND(AL847&gt;=0, RIGHT(TEXT(AL847,"0.#"),1)&lt;&gt;"."),TRUE,FALSE)</formula>
    </cfRule>
    <cfRule type="expression" dxfId="1812" priority="6642">
      <formula>IF(AND(AL847&gt;=0, RIGHT(TEXT(AL847,"0.#"),1)="."),TRUE,FALSE)</formula>
    </cfRule>
    <cfRule type="expression" dxfId="1811" priority="6643">
      <formula>IF(AND(AL847&lt;0, RIGHT(TEXT(AL847,"0.#"),1)&lt;&gt;"."),TRUE,FALSE)</formula>
    </cfRule>
    <cfRule type="expression" dxfId="1810" priority="6644">
      <formula>IF(AND(AL847&lt;0, RIGHT(TEXT(AL847,"0.#"),1)="."),TRUE,FALSE)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47:Y874">
    <cfRule type="expression" dxfId="1739" priority="2969">
      <formula>IF(RIGHT(TEXT(Y847,"0.#"),1)=".",FALSE,TRUE)</formula>
    </cfRule>
    <cfRule type="expression" dxfId="1738" priority="2970">
      <formula>IF(RIGHT(TEXT(Y847,"0.#"),1)=".",TRUE,FALSE)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10:AO1139">
    <cfRule type="expression" dxfId="1709" priority="2875">
      <formula>IF(AND(AL1110&gt;=0, RIGHT(TEXT(AL1110,"0.#"),1)&lt;&gt;"."),TRUE,FALSE)</formula>
    </cfRule>
    <cfRule type="expression" dxfId="1708" priority="2876">
      <formula>IF(AND(AL1110&gt;=0, RIGHT(TEXT(AL1110,"0.#"),1)="."),TRUE,FALSE)</formula>
    </cfRule>
    <cfRule type="expression" dxfId="1707" priority="2877">
      <formula>IF(AND(AL1110&lt;0, RIGHT(TEXT(AL1110,"0.#"),1)&lt;&gt;"."),TRUE,FALSE)</formula>
    </cfRule>
    <cfRule type="expression" dxfId="1706" priority="2878">
      <formula>IF(AND(AL1110&lt;0, RIGHT(TEXT(AL1110,"0.#"),1)="."),TRUE,FALSE)</formula>
    </cfRule>
  </conditionalFormatting>
  <conditionalFormatting sqref="Y1110:Y1139">
    <cfRule type="expression" dxfId="1705" priority="2873">
      <formula>IF(RIGHT(TEXT(Y1110,"0.#"),1)=".",FALSE,TRUE)</formula>
    </cfRule>
    <cfRule type="expression" dxfId="1704" priority="2874">
      <formula>IF(RIGHT(TEXT(Y1110,"0.#"),1)=".",TRUE,FALSE)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45:AO846">
    <cfRule type="expression" dxfId="1695" priority="2827">
      <formula>IF(AND(AL845&gt;=0, RIGHT(TEXT(AL845,"0.#"),1)&lt;&gt;"."),TRUE,FALSE)</formula>
    </cfRule>
    <cfRule type="expression" dxfId="1694" priority="2828">
      <formula>IF(AND(AL845&gt;=0, RIGHT(TEXT(AL845,"0.#"),1)="."),TRUE,FALSE)</formula>
    </cfRule>
    <cfRule type="expression" dxfId="1693" priority="2829">
      <formula>IF(AND(AL845&lt;0, RIGHT(TEXT(AL845,"0.#"),1)&lt;&gt;"."),TRUE,FALSE)</formula>
    </cfRule>
    <cfRule type="expression" dxfId="1692" priority="2830">
      <formula>IF(AND(AL845&lt;0, RIGHT(TEXT(AL845,"0.#"),1)="."),TRUE,FALSE)</formula>
    </cfRule>
  </conditionalFormatting>
  <conditionalFormatting sqref="Y845:Y846">
    <cfRule type="expression" dxfId="1691" priority="2825">
      <formula>IF(RIGHT(TEXT(Y845,"0.#"),1)=".",FALSE,TRUE)</formula>
    </cfRule>
    <cfRule type="expression" dxfId="1690" priority="2826">
      <formula>IF(RIGHT(TEXT(Y845,"0.#"),1)=".",TRUE,FALSE)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80:Y907">
    <cfRule type="expression" dxfId="1373" priority="2085">
      <formula>IF(RIGHT(TEXT(Y880,"0.#"),1)=".",FALSE,TRUE)</formula>
    </cfRule>
    <cfRule type="expression" dxfId="1372" priority="2086">
      <formula>IF(RIGHT(TEXT(Y880,"0.#"),1)=".",TRUE,FALSE)</formula>
    </cfRule>
  </conditionalFormatting>
  <conditionalFormatting sqref="Y878:Y879">
    <cfRule type="expression" dxfId="1371" priority="2079">
      <formula>IF(RIGHT(TEXT(Y878,"0.#"),1)=".",FALSE,TRUE)</formula>
    </cfRule>
    <cfRule type="expression" dxfId="1370" priority="2080">
      <formula>IF(RIGHT(TEXT(Y878,"0.#"),1)=".",TRUE,FALSE)</formula>
    </cfRule>
  </conditionalFormatting>
  <conditionalFormatting sqref="Y913:Y940">
    <cfRule type="expression" dxfId="1369" priority="2073">
      <formula>IF(RIGHT(TEXT(Y913,"0.#"),1)=".",FALSE,TRUE)</formula>
    </cfRule>
    <cfRule type="expression" dxfId="1368" priority="2074">
      <formula>IF(RIGHT(TEXT(Y913,"0.#"),1)=".",TRUE,FALSE)</formula>
    </cfRule>
  </conditionalFormatting>
  <conditionalFormatting sqref="Y911:Y912">
    <cfRule type="expression" dxfId="1367" priority="2067">
      <formula>IF(RIGHT(TEXT(Y911,"0.#"),1)=".",FALSE,TRUE)</formula>
    </cfRule>
    <cfRule type="expression" dxfId="1366" priority="2068">
      <formula>IF(RIGHT(TEXT(Y911,"0.#"),1)=".",TRUE,FALSE)</formula>
    </cfRule>
  </conditionalFormatting>
  <conditionalFormatting sqref="Y946:Y973">
    <cfRule type="expression" dxfId="1365" priority="2061">
      <formula>IF(RIGHT(TEXT(Y946,"0.#"),1)=".",FALSE,TRUE)</formula>
    </cfRule>
    <cfRule type="expression" dxfId="1364" priority="2062">
      <formula>IF(RIGHT(TEXT(Y946,"0.#"),1)=".",TRUE,FALSE)</formula>
    </cfRule>
  </conditionalFormatting>
  <conditionalFormatting sqref="Y944:Y945">
    <cfRule type="expression" dxfId="1363" priority="2055">
      <formula>IF(RIGHT(TEXT(Y944,"0.#"),1)=".",FALSE,TRUE)</formula>
    </cfRule>
    <cfRule type="expression" dxfId="1362" priority="2056">
      <formula>IF(RIGHT(TEXT(Y944,"0.#"),1)=".",TRUE,FALSE)</formula>
    </cfRule>
  </conditionalFormatting>
  <conditionalFormatting sqref="Y979:Y1006">
    <cfRule type="expression" dxfId="1361" priority="2049">
      <formula>IF(RIGHT(TEXT(Y979,"0.#"),1)=".",FALSE,TRUE)</formula>
    </cfRule>
    <cfRule type="expression" dxfId="1360" priority="2050">
      <formula>IF(RIGHT(TEXT(Y979,"0.#"),1)=".",TRUE,FALSE)</formula>
    </cfRule>
  </conditionalFormatting>
  <conditionalFormatting sqref="Y977:Y978">
    <cfRule type="expression" dxfId="1359" priority="2043">
      <formula>IF(RIGHT(TEXT(Y977,"0.#"),1)=".",FALSE,TRUE)</formula>
    </cfRule>
    <cfRule type="expression" dxfId="1358" priority="2044">
      <formula>IF(RIGHT(TEXT(Y977,"0.#"),1)=".",TRUE,FALSE)</formula>
    </cfRule>
  </conditionalFormatting>
  <conditionalFormatting sqref="Y1012:Y1039">
    <cfRule type="expression" dxfId="1357" priority="2037">
      <formula>IF(RIGHT(TEXT(Y1012,"0.#"),1)=".",FALSE,TRUE)</formula>
    </cfRule>
    <cfRule type="expression" dxfId="1356" priority="2038">
      <formula>IF(RIGHT(TEXT(Y1012,"0.#"),1)=".",TRUE,FALSE)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80:AO907">
    <cfRule type="expression" dxfId="1275" priority="2087">
      <formula>IF(AND(AL880&gt;=0, RIGHT(TEXT(AL880,"0.#"),1)&lt;&gt;"."),TRUE,FALSE)</formula>
    </cfRule>
    <cfRule type="expression" dxfId="1274" priority="2088">
      <formula>IF(AND(AL880&gt;=0, RIGHT(TEXT(AL880,"0.#"),1)="."),TRUE,FALSE)</formula>
    </cfRule>
    <cfRule type="expression" dxfId="1273" priority="2089">
      <formula>IF(AND(AL880&lt;0, RIGHT(TEXT(AL880,"0.#"),1)&lt;&gt;"."),TRUE,FALSE)</formula>
    </cfRule>
    <cfRule type="expression" dxfId="1272" priority="2090">
      <formula>IF(AND(AL880&lt;0, RIGHT(TEXT(AL880,"0.#"),1)="."),TRUE,FALSE)</formula>
    </cfRule>
  </conditionalFormatting>
  <conditionalFormatting sqref="AL878:AO879">
    <cfRule type="expression" dxfId="1271" priority="2081">
      <formula>IF(AND(AL878&gt;=0, RIGHT(TEXT(AL878,"0.#"),1)&lt;&gt;"."),TRUE,FALSE)</formula>
    </cfRule>
    <cfRule type="expression" dxfId="1270" priority="2082">
      <formula>IF(AND(AL878&gt;=0, RIGHT(TEXT(AL878,"0.#"),1)="."),TRUE,FALSE)</formula>
    </cfRule>
    <cfRule type="expression" dxfId="1269" priority="2083">
      <formula>IF(AND(AL878&lt;0, RIGHT(TEXT(AL878,"0.#"),1)&lt;&gt;"."),TRUE,FALSE)</formula>
    </cfRule>
    <cfRule type="expression" dxfId="1268" priority="2084">
      <formula>IF(AND(AL878&lt;0, RIGHT(TEXT(AL878,"0.#"),1)="."),TRUE,FALSE)</formula>
    </cfRule>
  </conditionalFormatting>
  <conditionalFormatting sqref="AL913:AO940">
    <cfRule type="expression" dxfId="1267" priority="2075">
      <formula>IF(AND(AL913&gt;=0, RIGHT(TEXT(AL913,"0.#"),1)&lt;&gt;"."),TRUE,FALSE)</formula>
    </cfRule>
    <cfRule type="expression" dxfId="1266" priority="2076">
      <formula>IF(AND(AL913&gt;=0, RIGHT(TEXT(AL913,"0.#"),1)="."),TRUE,FALSE)</formula>
    </cfRule>
    <cfRule type="expression" dxfId="1265" priority="2077">
      <formula>IF(AND(AL913&lt;0, RIGHT(TEXT(AL913,"0.#"),1)&lt;&gt;"."),TRUE,FALSE)</formula>
    </cfRule>
    <cfRule type="expression" dxfId="1264" priority="2078">
      <formula>IF(AND(AL913&lt;0, RIGHT(TEXT(AL913,"0.#"),1)="."),TRUE,FALSE)</formula>
    </cfRule>
  </conditionalFormatting>
  <conditionalFormatting sqref="AL911:AO912">
    <cfRule type="expression" dxfId="1263" priority="2069">
      <formula>IF(AND(AL911&gt;=0, RIGHT(TEXT(AL911,"0.#"),1)&lt;&gt;"."),TRUE,FALSE)</formula>
    </cfRule>
    <cfRule type="expression" dxfId="1262" priority="2070">
      <formula>IF(AND(AL911&gt;=0, RIGHT(TEXT(AL911,"0.#"),1)="."),TRUE,FALSE)</formula>
    </cfRule>
    <cfRule type="expression" dxfId="1261" priority="2071">
      <formula>IF(AND(AL911&lt;0, RIGHT(TEXT(AL911,"0.#"),1)&lt;&gt;"."),TRUE,FALSE)</formula>
    </cfRule>
    <cfRule type="expression" dxfId="1260" priority="2072">
      <formula>IF(AND(AL911&lt;0, RIGHT(TEXT(AL911,"0.#"),1)="."),TRUE,FALSE)</formula>
    </cfRule>
  </conditionalFormatting>
  <conditionalFormatting sqref="AL946:AO973">
    <cfRule type="expression" dxfId="1259" priority="2063">
      <formula>IF(AND(AL946&gt;=0, RIGHT(TEXT(AL946,"0.#"),1)&lt;&gt;"."),TRUE,FALSE)</formula>
    </cfRule>
    <cfRule type="expression" dxfId="1258" priority="2064">
      <formula>IF(AND(AL946&gt;=0, RIGHT(TEXT(AL946,"0.#"),1)="."),TRUE,FALSE)</formula>
    </cfRule>
    <cfRule type="expression" dxfId="1257" priority="2065">
      <formula>IF(AND(AL946&lt;0, RIGHT(TEXT(AL946,"0.#"),1)&lt;&gt;"."),TRUE,FALSE)</formula>
    </cfRule>
    <cfRule type="expression" dxfId="1256" priority="2066">
      <formula>IF(AND(AL946&lt;0, RIGHT(TEXT(AL946,"0.#"),1)="."),TRUE,FALSE)</formula>
    </cfRule>
  </conditionalFormatting>
  <conditionalFormatting sqref="AL944:AO945">
    <cfRule type="expression" dxfId="1255" priority="2057">
      <formula>IF(AND(AL944&gt;=0, RIGHT(TEXT(AL944,"0.#"),1)&lt;&gt;"."),TRUE,FALSE)</formula>
    </cfRule>
    <cfRule type="expression" dxfId="1254" priority="2058">
      <formula>IF(AND(AL944&gt;=0, RIGHT(TEXT(AL944,"0.#"),1)="."),TRUE,FALSE)</formula>
    </cfRule>
    <cfRule type="expression" dxfId="1253" priority="2059">
      <formula>IF(AND(AL944&lt;0, RIGHT(TEXT(AL944,"0.#"),1)&lt;&gt;"."),TRUE,FALSE)</formula>
    </cfRule>
    <cfRule type="expression" dxfId="1252" priority="2060">
      <formula>IF(AND(AL944&lt;0, RIGHT(TEXT(AL944,"0.#"),1)="."),TRUE,FALSE)</formula>
    </cfRule>
  </conditionalFormatting>
  <conditionalFormatting sqref="AL979:AO1006">
    <cfRule type="expression" dxfId="1251" priority="2051">
      <formula>IF(AND(AL979&gt;=0, RIGHT(TEXT(AL979,"0.#"),1)&lt;&gt;"."),TRUE,FALSE)</formula>
    </cfRule>
    <cfRule type="expression" dxfId="1250" priority="2052">
      <formula>IF(AND(AL979&gt;=0, RIGHT(TEXT(AL979,"0.#"),1)="."),TRUE,FALSE)</formula>
    </cfRule>
    <cfRule type="expression" dxfId="1249" priority="2053">
      <formula>IF(AND(AL979&lt;0, RIGHT(TEXT(AL979,"0.#"),1)&lt;&gt;"."),TRUE,FALSE)</formula>
    </cfRule>
    <cfRule type="expression" dxfId="1248" priority="2054">
      <formula>IF(AND(AL979&lt;0, RIGHT(TEXT(AL979,"0.#"),1)="."),TRUE,FALSE)</formula>
    </cfRule>
  </conditionalFormatting>
  <conditionalFormatting sqref="AL977:AO978">
    <cfRule type="expression" dxfId="1247" priority="2045">
      <formula>IF(AND(AL977&gt;=0, RIGHT(TEXT(AL977,"0.#"),1)&lt;&gt;"."),TRUE,FALSE)</formula>
    </cfRule>
    <cfRule type="expression" dxfId="1246" priority="2046">
      <formula>IF(AND(AL977&gt;=0, RIGHT(TEXT(AL977,"0.#"),1)="."),TRUE,FALSE)</formula>
    </cfRule>
    <cfRule type="expression" dxfId="1245" priority="2047">
      <formula>IF(AND(AL977&lt;0, RIGHT(TEXT(AL977,"0.#"),1)&lt;&gt;"."),TRUE,FALSE)</formula>
    </cfRule>
    <cfRule type="expression" dxfId="1244" priority="2048">
      <formula>IF(AND(AL977&lt;0, RIGHT(TEXT(AL977,"0.#"),1)="."),TRUE,FALSE)</formula>
    </cfRule>
  </conditionalFormatting>
  <conditionalFormatting sqref="AL1012:AO1039">
    <cfRule type="expression" dxfId="1243" priority="2039">
      <formula>IF(AND(AL1012&gt;=0, RIGHT(TEXT(AL1012,"0.#"),1)&lt;&gt;"."),TRUE,FALSE)</formula>
    </cfRule>
    <cfRule type="expression" dxfId="1242" priority="2040">
      <formula>IF(AND(AL1012&gt;=0, RIGHT(TEXT(AL1012,"0.#"),1)="."),TRUE,FALSE)</formula>
    </cfRule>
    <cfRule type="expression" dxfId="1241" priority="2041">
      <formula>IF(AND(AL1012&lt;0, RIGHT(TEXT(AL1012,"0.#"),1)&lt;&gt;"."),TRUE,FALSE)</formula>
    </cfRule>
    <cfRule type="expression" dxfId="1240" priority="2042">
      <formula>IF(AND(AL1012&lt;0, RIGHT(TEXT(AL1012,"0.#"),1)="."),TRUE,FALSE)</formula>
    </cfRule>
  </conditionalFormatting>
  <conditionalFormatting sqref="AL1010:AO1011">
    <cfRule type="expression" dxfId="1239" priority="2033">
      <formula>IF(AND(AL1010&gt;=0, RIGHT(TEXT(AL1010,"0.#"),1)&lt;&gt;"."),TRUE,FALSE)</formula>
    </cfRule>
    <cfRule type="expression" dxfId="1238" priority="2034">
      <formula>IF(AND(AL1010&gt;=0, RIGHT(TEXT(AL1010,"0.#"),1)="."),TRUE,FALSE)</formula>
    </cfRule>
    <cfRule type="expression" dxfId="1237" priority="2035">
      <formula>IF(AND(AL1010&lt;0, RIGHT(TEXT(AL1010,"0.#"),1)&lt;&gt;"."),TRUE,FALSE)</formula>
    </cfRule>
    <cfRule type="expression" dxfId="1236" priority="2036">
      <formula>IF(AND(AL1010&lt;0, 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 RIGHT(TEXT(AL1045,"0.#"),1)&lt;&gt;"."),TRUE,FALSE)</formula>
    </cfRule>
    <cfRule type="expression" dxfId="1232" priority="2028">
      <formula>IF(AND(AL1045&gt;=0, RIGHT(TEXT(AL1045,"0.#"),1)="."),TRUE,FALSE)</formula>
    </cfRule>
    <cfRule type="expression" dxfId="1231" priority="2029">
      <formula>IF(AND(AL1045&lt;0, RIGHT(TEXT(AL1045,"0.#"),1)&lt;&gt;"."),TRUE,FALSE)</formula>
    </cfRule>
    <cfRule type="expression" dxfId="1230" priority="2030">
      <formula>IF(AND(AL1045&lt;0, 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 RIGHT(TEXT(AL1043,"0.#"),1)&lt;&gt;"."),TRUE,FALSE)</formula>
    </cfRule>
    <cfRule type="expression" dxfId="1226" priority="2022">
      <formula>IF(AND(AL1043&gt;=0, RIGHT(TEXT(AL1043,"0.#"),1)="."),TRUE,FALSE)</formula>
    </cfRule>
    <cfRule type="expression" dxfId="1225" priority="2023">
      <formula>IF(AND(AL1043&lt;0, RIGHT(TEXT(AL1043,"0.#"),1)&lt;&gt;"."),TRUE,FALSE)</formula>
    </cfRule>
    <cfRule type="expression" dxfId="1224" priority="2024">
      <formula>IF(AND(AL1043&lt;0, 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 RIGHT(TEXT(AL1078,"0.#"),1)&lt;&gt;"."),TRUE,FALSE)</formula>
    </cfRule>
    <cfRule type="expression" dxfId="1220" priority="2016">
      <formula>IF(AND(AL1078&gt;=0, RIGHT(TEXT(AL1078,"0.#"),1)="."),TRUE,FALSE)</formula>
    </cfRule>
    <cfRule type="expression" dxfId="1219" priority="2017">
      <formula>IF(AND(AL1078&lt;0, RIGHT(TEXT(AL1078,"0.#"),1)&lt;&gt;"."),TRUE,FALSE)</formula>
    </cfRule>
    <cfRule type="expression" dxfId="1218" priority="2018">
      <formula>IF(AND(AL1078&lt;0, 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 RIGHT(TEXT(AL1076,"0.#"),1)&lt;&gt;"."),TRUE,FALSE)</formula>
    </cfRule>
    <cfRule type="expression" dxfId="1214" priority="2010">
      <formula>IF(AND(AL1076&gt;=0, RIGHT(TEXT(AL1076,"0.#"),1)="."),TRUE,FALSE)</formula>
    </cfRule>
    <cfRule type="expression" dxfId="1213" priority="2011">
      <formula>IF(AND(AL1076&lt;0, RIGHT(TEXT(AL1076,"0.#"),1)&lt;&gt;"."),TRUE,FALSE)</formula>
    </cfRule>
    <cfRule type="expression" dxfId="1212" priority="2012">
      <formula>IF(AND(AL1076&lt;0, 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AI32">
    <cfRule type="expression" dxfId="15" priority="15">
      <formula>IF(RIGHT(TEXT(AI32,"0.#"),1)=".",FALSE,TRUE)</formula>
    </cfRule>
    <cfRule type="expression" dxfId="14" priority="16">
      <formula>IF(RIGHT(TEXT(AI32,"0.#"),1)=".",TRUE,FALSE)</formula>
    </cfRule>
  </conditionalFormatting>
  <conditionalFormatting sqref="AI33">
    <cfRule type="expression" dxfId="13" priority="13">
      <formula>IF(RIGHT(TEXT(AI33,"0.#"),1)=".",FALSE,TRUE)</formula>
    </cfRule>
    <cfRule type="expression" dxfId="12" priority="14">
      <formula>IF(RIGHT(TEXT(AI33,"0.#"),1)=".",TRUE,FALSE)</formula>
    </cfRule>
  </conditionalFormatting>
  <conditionalFormatting sqref="AM32">
    <cfRule type="expression" dxfId="11" priority="11">
      <formula>IF(RIGHT(TEXT(AM32,"0.#"),1)=".",FALSE,TRUE)</formula>
    </cfRule>
    <cfRule type="expression" dxfId="10" priority="12">
      <formula>IF(RIGHT(TEXT(AM32,"0.#"),1)=".",TRUE,FALSE)</formula>
    </cfRule>
  </conditionalFormatting>
  <conditionalFormatting sqref="AM33">
    <cfRule type="expression" dxfId="9" priority="9">
      <formula>IF(RIGHT(TEXT(AM33,"0.#"),1)=".",FALSE,TRUE)</formula>
    </cfRule>
    <cfRule type="expression" dxfId="8" priority="10">
      <formula>IF(RIGHT(TEXT(AM33,"0.#"),1)=".",TRUE,FALSE)</formula>
    </cfRule>
  </conditionalFormatting>
  <conditionalFormatting sqref="AI34">
    <cfRule type="expression" dxfId="7" priority="7">
      <formula>IF(RIGHT(TEXT(AI34,"0.#"),1)=".",FALSE,TRUE)</formula>
    </cfRule>
    <cfRule type="expression" dxfId="6" priority="8">
      <formula>IF(RIGHT(TEXT(AI34,"0.#"),1)=".",TRUE,FALSE)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Q34">
    <cfRule type="expression" dxfId="3" priority="3">
      <formula>IF(RIGHT(TEXT(AQ34,"0.#"),1)=".",FALSE,TRUE)</formula>
    </cfRule>
    <cfRule type="expression" dxfId="2" priority="4">
      <formula>IF(RIGHT(TEXT(AQ34,"0.#"),1)=".",TRUE,FALSE)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t="s">
        <v>635</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635</v>
      </c>
      <c r="M3" s="13" t="str">
        <f t="shared" ref="M3:M11" si="2">IF(L3="","",K3)</f>
        <v>文教及び科学振興</v>
      </c>
      <c r="N3" s="13" t="str">
        <f>IF(M3="",N2,IF(N2&lt;&gt;"",CONCATENATE(N2,"、",M3),M3))</f>
        <v>文教及び科学振興</v>
      </c>
      <c r="O3" s="13"/>
      <c r="P3" s="12" t="s">
        <v>74</v>
      </c>
      <c r="Q3" s="17" t="s">
        <v>635</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日野 淳士</dc:creator>
  <cp:lastModifiedBy>佐藤 正明</cp:lastModifiedBy>
  <cp:lastPrinted>2021-06-01T04:55:44Z</cp:lastPrinted>
  <dcterms:created xsi:type="dcterms:W3CDTF">2012-03-13T00:50:25Z</dcterms:created>
  <dcterms:modified xsi:type="dcterms:W3CDTF">2021-06-24T23:52:58Z</dcterms:modified>
</cp:coreProperties>
</file>