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<sst xmlns="http://schemas.openxmlformats.org/spreadsheetml/2006/main" count="2528" uniqueCount="708">
  <si>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</si>
  <si>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</si>
  <si>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</si>
  <si>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</si>
  <si>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</si>
  <si>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</si>
  <si>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</si>
  <si>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地籍調査の成果は、社会資本整備の円滑化、被災後の復旧・復興の迅速化、民間都市開発の推進等に極めて有用である。地籍調査は市町村等により着実に実施されているが、成果目標に対して成果実績は遅れている状況であることから、より地籍調査を促進させるための方策が必要であるほか、緊急性や必要性の高い地域における地籍調査を優先的に進めるべきである。</t>
  </si>
  <si>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</si>
  <si>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</si>
  <si>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</si>
  <si>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</si>
  <si>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</si>
  <si>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</si>
  <si>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</si>
  <si>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</si>
  <si>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</si>
  <si>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</si>
  <si>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</si>
  <si>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</si>
  <si>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</si>
  <si>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</si>
  <si>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</si>
  <si>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</si>
  <si>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</si>
  <si>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</si>
  <si>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</si>
  <si>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</si>
  <si>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</si>
  <si>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</si>
  <si>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</si>
  <si>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</si>
  <si>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</si>
  <si>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</si>
  <si>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</si>
  <si>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</si>
  <si>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</si>
  <si>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</si>
  <si>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</si>
  <si>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</si>
  <si>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</si>
  <si>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</si>
  <si>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</si>
  <si>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</si>
  <si>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</si>
  <si>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</si>
  <si>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</si>
  <si>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</si>
  <si>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</si>
  <si>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</si>
  <si>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</si>
  <si>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</si>
  <si>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</si>
  <si>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</si>
  <si>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</si>
  <si>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</si>
  <si>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国土調査事業十箇年計画（R2.5.26閣議決定）</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</si>
  <si>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</si>
  <si>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</si>
  <si>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</si>
  <si>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</si>
  <si>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</si>
  <si>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</si>
  <si>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</si>
  <si>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</si>
  <si>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</si>
  <si>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</si>
  <si>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</si>
  <si>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昭和26年度</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</si>
  <si>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</si>
  <si>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</si>
  <si>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</si>
  <si>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</si>
  <si>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</si>
  <si>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</si>
  <si>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調査に要する経費</t>
    <rPh sb="0" eb="2">
      <t>チョウサ</t>
    </rPh>
    <rPh sb="3" eb="4">
      <t>ヨウ</t>
    </rPh>
    <rPh sb="6" eb="8">
      <t>ケイヒ</t>
    </rPh>
    <phoneticPr fontId="4"/>
  </si>
  <si>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</si>
  <si>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</si>
  <si>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</si>
  <si>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</si>
  <si>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</si>
  <si>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</si>
  <si>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</si>
  <si>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</si>
  <si>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</si>
  <si>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</si>
  <si>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各年度までに地籍が明確化された土地の面積</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</si>
  <si>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</si>
  <si>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</si>
  <si>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</si>
  <si>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</si>
  <si>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</si>
  <si>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</si>
  <si>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</si>
  <si>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</si>
  <si>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</si>
  <si>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</si>
  <si>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</si>
  <si>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</si>
  <si>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15,191/878.5</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</si>
  <si>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</si>
  <si>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</si>
  <si>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</si>
  <si>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</si>
  <si>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</si>
  <si>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</si>
  <si>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</si>
  <si>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</si>
  <si>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</si>
  <si>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</si>
  <si>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</si>
  <si>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</si>
  <si>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</si>
  <si>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</si>
  <si>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</si>
  <si>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</si>
  <si>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</si>
  <si>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</si>
  <si>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</si>
  <si>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</si>
  <si>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</si>
  <si>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</si>
  <si>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</si>
  <si>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令和２年度から令和11年度までの間に土地15,000k㎡の地籍を明確にする。</t>
    <rPh sb="0" eb="2">
      <t>レイワ</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</si>
  <si>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</si>
  <si>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</si>
  <si>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</si>
  <si>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</si>
  <si>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</si>
  <si>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</si>
  <si>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</si>
  <si>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</si>
  <si>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</si>
  <si>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</si>
  <si>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</si>
  <si>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</si>
  <si>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</si>
  <si>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</si>
  <si>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</si>
  <si>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</si>
  <si>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</si>
  <si>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</si>
  <si>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</si>
  <si>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</si>
  <si>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</si>
  <si>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</si>
  <si>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</si>
  <si>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</si>
  <si>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</si>
  <si>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</si>
  <si>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</si>
  <si>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</si>
  <si>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</si>
  <si>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</si>
  <si>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</si>
  <si>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</si>
  <si>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</si>
  <si>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</si>
  <si>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</si>
  <si>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</si>
  <si>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</si>
  <si>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</si>
  <si>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</si>
  <si>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</si>
  <si>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</si>
  <si>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</si>
  <si>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毎年度更新される作業歩掛等による積算基準を基に事業が実施されており、単位当たりコストの水準は妥当である。</t>
    <rPh sb="0" eb="3">
      <t>マイネンド</t>
    </rPh>
    <rPh sb="3" eb="5">
      <t>コウシン</t>
    </rPh>
    <rPh sb="8" eb="10">
      <t>サギョウ</t>
    </rPh>
    <rPh sb="10" eb="12">
      <t>ブガ</t>
    </rPh>
    <rPh sb="12" eb="13">
      <t>トウ</t>
    </rPh>
    <rPh sb="16" eb="18">
      <t>セキサン</t>
    </rPh>
    <rPh sb="18" eb="20">
      <t>キジュン</t>
    </rPh>
    <rPh sb="21" eb="22">
      <t>モト</t>
    </rPh>
    <rPh sb="23" eb="25">
      <t>ジギョウ</t>
    </rPh>
    <rPh sb="26" eb="28">
      <t>ジッシ</t>
    </rPh>
    <rPh sb="34" eb="36">
      <t>タンイ</t>
    </rPh>
    <rPh sb="36" eb="37">
      <t>ア</t>
    </rPh>
    <rPh sb="43" eb="45">
      <t>スイジュン</t>
    </rPh>
    <rPh sb="46" eb="48">
      <t>ダトウ</t>
    </rPh>
    <phoneticPr fontId="30"/>
  </si>
  <si>
    <t>科学技術・イノベーション</t>
  </si>
  <si>
    <t>高齢社会対策</t>
  </si>
  <si>
    <t>子ども・若者育成支援</t>
  </si>
  <si>
    <t>主な増減理由</t>
  </si>
  <si>
    <t>平成26年度</t>
    <rPh sb="0" eb="2">
      <t>ヘイセイ</t>
    </rPh>
    <phoneticPr fontId="4"/>
  </si>
  <si>
    <t>鳥取県</t>
    <rPh sb="0" eb="3">
      <t>トットリケン</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</si>
  <si>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</si>
  <si>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</si>
  <si>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</si>
  <si>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</si>
  <si>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</si>
  <si>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</si>
  <si>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</si>
  <si>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</si>
  <si>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</si>
  <si>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</si>
  <si>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</si>
  <si>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</si>
  <si>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</si>
  <si>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</si>
  <si>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</si>
  <si>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</si>
  <si>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</si>
  <si>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</si>
  <si>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</si>
  <si>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</si>
  <si>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</si>
  <si>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</si>
  <si>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</si>
  <si>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</si>
  <si>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</si>
  <si>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</si>
  <si>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</si>
  <si>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</si>
  <si>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</si>
  <si>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地籍調査対象面積に対する優先実施地域の面積の割合（優先実施地域での進捗率）　</t>
  </si>
  <si>
    <t>B.田辺市</t>
    <rPh sb="2" eb="5">
      <t>タナベシ</t>
    </rPh>
    <phoneticPr fontId="31"/>
  </si>
  <si>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</si>
  <si>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</si>
  <si>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</si>
  <si>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</si>
  <si>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</si>
  <si>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</si>
  <si>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</si>
  <si>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</si>
  <si>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</si>
  <si>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</si>
  <si>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</si>
  <si>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</si>
  <si>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</si>
  <si>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</si>
  <si>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</si>
  <si>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</si>
  <si>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</si>
  <si>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</si>
  <si>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</si>
  <si>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</si>
  <si>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</si>
  <si>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</si>
  <si>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</si>
  <si>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地籍調査は、計画的かつ広域的に国土の基礎情報を整備するものであり、土地政策の観点から、国及び地方公共団体が連携して推進すべきである。</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</si>
  <si>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</si>
  <si>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</si>
  <si>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</si>
  <si>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</si>
  <si>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</si>
  <si>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</si>
  <si>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</si>
  <si>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</si>
  <si>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</si>
  <si>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</si>
  <si>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</si>
  <si>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</si>
  <si>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</si>
  <si>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</si>
  <si>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</si>
  <si>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</si>
  <si>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</si>
  <si>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</si>
  <si>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</si>
  <si>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</si>
  <si>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</si>
  <si>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</si>
  <si>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</si>
  <si>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</si>
  <si>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</si>
  <si>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</si>
  <si>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</si>
  <si>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</si>
  <si>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</si>
  <si>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</si>
  <si>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</si>
  <si>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</si>
  <si>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令和11年度までに都市部（ＤＩＤ）を有する全828市区町村が地籍調査に着手する。</t>
    <rPh sb="18" eb="19">
      <t>ユウ</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</si>
  <si>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</si>
  <si>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</si>
  <si>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</si>
  <si>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</si>
  <si>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</si>
  <si>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</si>
  <si>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</si>
  <si>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</si>
  <si>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</si>
  <si>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</si>
  <si>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</si>
  <si>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</si>
  <si>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</si>
  <si>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</si>
  <si>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</si>
  <si>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</si>
  <si>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</si>
  <si>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</si>
  <si>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対馬市（長崎県）</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</si>
  <si>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</si>
  <si>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</si>
  <si>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</si>
  <si>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負担金等</t>
    <rPh sb="0" eb="3">
      <t>フタンキン</t>
    </rPh>
    <rPh sb="3" eb="4">
      <t>トウ</t>
    </rPh>
    <phoneticPr fontId="4"/>
  </si>
  <si>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</si>
  <si>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</si>
  <si>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</si>
  <si>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</si>
  <si>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</si>
  <si>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</si>
  <si>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</si>
  <si>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長柄町（千葉県）</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</si>
  <si>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</si>
  <si>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</si>
  <si>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</si>
  <si>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</si>
  <si>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</si>
  <si>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日高川町</t>
  </si>
  <si>
    <t>4年度
活動見込</t>
    <rPh sb="4" eb="6">
      <t>カツドウ</t>
    </rPh>
    <rPh sb="6" eb="8">
      <t>ミコ</t>
    </rPh>
    <phoneticPr fontId="4"/>
  </si>
  <si>
    <t>E.</t>
  </si>
  <si>
    <t>k㎡</t>
  </si>
  <si>
    <t>D</t>
  </si>
  <si>
    <t>E</t>
  </si>
  <si>
    <t>●●</t>
  </si>
  <si>
    <t>令和16年度</t>
    <rPh sb="0" eb="2">
      <t>レイワ</t>
    </rPh>
    <rPh sb="4" eb="5">
      <t>ネン</t>
    </rPh>
    <rPh sb="5" eb="6">
      <t>ド</t>
    </rPh>
    <phoneticPr fontId="4"/>
  </si>
  <si>
    <t>文教・科学技術</t>
  </si>
  <si>
    <t>中間段階における指導等事務費は、市町村が実施する事業に対する指導等に要する経費であり、使途は地籍調査費負担金交付要綱等に基づき必要な費目に限定して支出されており、合理的なものとなっている。</t>
    <rPh sb="0" eb="2">
      <t>チュウカン</t>
    </rPh>
    <rPh sb="2" eb="4">
      <t>ダンカイ</t>
    </rPh>
    <rPh sb="8" eb="10">
      <t>シドウ</t>
    </rPh>
    <rPh sb="10" eb="11">
      <t>トウ</t>
    </rPh>
    <rPh sb="11" eb="14">
      <t>ジムヒ</t>
    </rPh>
    <rPh sb="16" eb="19">
      <t>シチョウソン</t>
    </rPh>
    <rPh sb="20" eb="22">
      <t>ジッシ</t>
    </rPh>
    <rPh sb="24" eb="26">
      <t>ジギョウ</t>
    </rPh>
    <rPh sb="27" eb="28">
      <t>タイ</t>
    </rPh>
    <rPh sb="30" eb="32">
      <t>シドウ</t>
    </rPh>
    <rPh sb="32" eb="33">
      <t>トウ</t>
    </rPh>
    <rPh sb="34" eb="35">
      <t>ヨウ</t>
    </rPh>
    <rPh sb="37" eb="39">
      <t>ケイヒ</t>
    </rPh>
    <rPh sb="43" eb="45">
      <t>シト</t>
    </rPh>
    <rPh sb="46" eb="48">
      <t>チセキ</t>
    </rPh>
    <rPh sb="48" eb="51">
      <t>チョウサヒ</t>
    </rPh>
    <rPh sb="51" eb="54">
      <t>フタンキン</t>
    </rPh>
    <rPh sb="54" eb="56">
      <t>コウフ</t>
    </rPh>
    <rPh sb="56" eb="58">
      <t>ヨウコウ</t>
    </rPh>
    <rPh sb="58" eb="59">
      <t>トウ</t>
    </rPh>
    <rPh sb="60" eb="61">
      <t>モト</t>
    </rPh>
    <rPh sb="63" eb="65">
      <t>ヒツヨウ</t>
    </rPh>
    <rPh sb="66" eb="68">
      <t>ヒモク</t>
    </rPh>
    <rPh sb="69" eb="71">
      <t>ゲンテイ</t>
    </rPh>
    <rPh sb="73" eb="75">
      <t>シシュツ</t>
    </rPh>
    <rPh sb="81" eb="84">
      <t>ゴウリテキ</t>
    </rPh>
    <phoneticPr fontId="30"/>
  </si>
  <si>
    <t>昭和30年度</t>
    <rPh sb="0" eb="2">
      <t>ショウワ</t>
    </rPh>
    <rPh sb="4" eb="5">
      <t>ネン</t>
    </rPh>
    <rPh sb="5" eb="6">
      <t>ド</t>
    </rPh>
    <phoneticPr fontId="4"/>
  </si>
  <si>
    <t>市区町村数</t>
  </si>
  <si>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</si>
  <si>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</si>
  <si>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</si>
  <si>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</si>
  <si>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</si>
  <si>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</si>
  <si>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</si>
  <si>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地籍調査費負担金交付要綱等に基づき、地籍調査の実施に際して真に必要なものに限定している。</t>
    <rPh sb="12" eb="13">
      <t>トウ</t>
    </rPh>
    <phoneticPr fontId="30"/>
  </si>
  <si>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</si>
  <si>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</si>
  <si>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</si>
  <si>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</si>
  <si>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</si>
  <si>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</si>
  <si>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</si>
  <si>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</si>
  <si>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</si>
  <si>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</si>
  <si>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</si>
  <si>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</si>
  <si>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</si>
  <si>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</si>
  <si>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</si>
  <si>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</si>
  <si>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大分県</t>
    <rPh sb="0" eb="3">
      <t>オオイタケン</t>
    </rPh>
    <phoneticPr fontId="4"/>
  </si>
  <si>
    <t>1985年度</t>
    <rPh sb="5" eb="6">
      <t>ド</t>
    </rPh>
    <phoneticPr fontId="4"/>
  </si>
  <si>
    <t>契　約　先</t>
    <rPh sb="0" eb="1">
      <t>チギリ</t>
    </rPh>
    <rPh sb="2" eb="3">
      <t>ヤク</t>
    </rPh>
    <phoneticPr fontId="4"/>
  </si>
  <si>
    <t>那賀町（徳島県）</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</si>
  <si>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</si>
  <si>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</si>
  <si>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</si>
  <si>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</si>
  <si>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</si>
  <si>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</si>
  <si>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</si>
  <si>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</si>
  <si>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</si>
  <si>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</si>
  <si>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</si>
  <si>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</si>
  <si>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</si>
  <si>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</si>
  <si>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</si>
  <si>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</si>
  <si>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</si>
  <si>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</si>
  <si>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</si>
  <si>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</si>
  <si>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</si>
  <si>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</si>
  <si>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</si>
  <si>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</si>
  <si>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</si>
  <si>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</si>
  <si>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</si>
  <si>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</si>
  <si>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</si>
  <si>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</si>
  <si>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</si>
  <si>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</si>
  <si>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</si>
  <si>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</si>
  <si>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</si>
  <si>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13,572/823.7</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</si>
  <si>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</si>
  <si>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</si>
  <si>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</si>
  <si>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</si>
  <si>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</si>
  <si>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</si>
  <si>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</si>
  <si>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</si>
  <si>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</si>
  <si>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</si>
  <si>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</si>
  <si>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</si>
  <si>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</si>
  <si>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</si>
  <si>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</si>
  <si>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</si>
  <si>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</si>
  <si>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</si>
  <si>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</si>
  <si>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</si>
  <si>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</si>
  <si>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</si>
  <si>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</si>
  <si>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</si>
  <si>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</si>
  <si>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</si>
  <si>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</si>
  <si>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</si>
  <si>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</si>
  <si>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</si>
  <si>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</si>
  <si>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</si>
  <si>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</si>
  <si>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</si>
  <si>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</si>
  <si>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</si>
  <si>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</si>
  <si>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</si>
  <si>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</si>
  <si>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</si>
  <si>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</si>
  <si>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</si>
  <si>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</si>
  <si>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</si>
  <si>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</si>
  <si>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</si>
  <si>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</si>
  <si>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</si>
  <si>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</si>
  <si>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</si>
  <si>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</si>
  <si>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</si>
  <si>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</si>
  <si>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</si>
  <si>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</si>
  <si>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</si>
  <si>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</si>
  <si>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</si>
  <si>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</si>
  <si>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</si>
  <si>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</si>
  <si>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</si>
  <si>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</si>
  <si>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</si>
  <si>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</si>
  <si>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</si>
  <si>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</si>
  <si>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</si>
  <si>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</si>
  <si>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</si>
  <si>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</si>
  <si>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</si>
  <si>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</si>
  <si>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</si>
  <si>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</si>
  <si>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</si>
  <si>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</si>
  <si>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</si>
  <si>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</si>
  <si>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</si>
  <si>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</si>
  <si>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</si>
  <si>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</si>
  <si>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</si>
  <si>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</si>
  <si>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</si>
  <si>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</si>
  <si>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</si>
  <si>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</si>
  <si>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地籍整備課</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</si>
  <si>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</si>
  <si>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</si>
  <si>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</si>
  <si>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</si>
  <si>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</si>
  <si>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</si>
  <si>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徳島県</t>
    <rPh sb="0" eb="3">
      <t>トクシマケン</t>
    </rPh>
    <phoneticPr fontId="4"/>
  </si>
  <si>
    <t>昭和22年度</t>
    <rPh sb="0" eb="2">
      <t>ショウワ</t>
    </rPh>
    <rPh sb="4" eb="5">
      <t>ネン</t>
    </rPh>
    <rPh sb="5" eb="6">
      <t>ド</t>
    </rPh>
    <phoneticPr fontId="4"/>
  </si>
  <si>
    <t>令和7年度</t>
    <rPh sb="0" eb="2">
      <t>レイワ</t>
    </rPh>
    <rPh sb="3" eb="4">
      <t>ネン</t>
    </rPh>
    <rPh sb="4" eb="5">
      <t>ド</t>
    </rPh>
    <phoneticPr fontId="4"/>
  </si>
  <si>
    <t>333</t>
  </si>
  <si>
    <t>昭和23年度</t>
    <rPh sb="0" eb="2">
      <t>ショウワ</t>
    </rPh>
    <rPh sb="4" eb="5">
      <t>ネン</t>
    </rPh>
    <rPh sb="5" eb="6">
      <t>ド</t>
    </rPh>
    <phoneticPr fontId="4"/>
  </si>
  <si>
    <t>島根県</t>
    <rPh sb="0" eb="3">
      <t>シマネケン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</si>
  <si>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</si>
  <si>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</si>
  <si>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</si>
  <si>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</si>
  <si>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</si>
  <si>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</si>
  <si>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</si>
  <si>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</si>
  <si>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松山市（愛媛県）</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</si>
  <si>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</si>
  <si>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</si>
  <si>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</si>
  <si>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346</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</si>
  <si>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</si>
  <si>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</si>
  <si>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</si>
  <si>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</si>
  <si>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</si>
  <si>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</si>
  <si>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</si>
  <si>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</si>
  <si>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</si>
  <si>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</si>
  <si>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</si>
  <si>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</si>
  <si>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</si>
  <si>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</si>
  <si>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</si>
  <si>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</si>
  <si>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</si>
  <si>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</si>
  <si>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</si>
  <si>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</si>
  <si>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</si>
  <si>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</si>
  <si>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</si>
  <si>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</si>
  <si>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</si>
  <si>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</si>
  <si>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</si>
  <si>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</si>
  <si>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</si>
  <si>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</si>
  <si>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</si>
  <si>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民間による境界調査・測量と比較すると、市町村が実施する地籍調査は政策上重要な地域において計画的かつ広域的に実施できるため、より効果的である。</t>
    <rPh sb="19" eb="22">
      <t>シチョウソン</t>
    </rPh>
    <rPh sb="23" eb="25">
      <t>ジッシ</t>
    </rPh>
    <rPh sb="32" eb="35">
      <t>セイサクジョウ</t>
    </rPh>
    <rPh sb="35" eb="37">
      <t>ジュウヨウ</t>
    </rPh>
    <rPh sb="38" eb="40">
      <t>チイキ</t>
    </rPh>
    <rPh sb="44" eb="47">
      <t>ケイカクテキ</t>
    </rPh>
    <rPh sb="49" eb="52">
      <t>コウイキテキ</t>
    </rPh>
    <rPh sb="63" eb="66">
      <t>コウカテキ</t>
    </rPh>
    <phoneticPr fontId="30"/>
  </si>
  <si>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</si>
  <si>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</si>
  <si>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</si>
  <si>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需用費</t>
    <rPh sb="0" eb="3">
      <t>ジュヨウヒ</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</si>
  <si>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</si>
  <si>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</si>
  <si>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</si>
  <si>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</si>
  <si>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</si>
  <si>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</si>
  <si>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</si>
  <si>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</si>
  <si>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</si>
  <si>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</si>
  <si>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</si>
  <si>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</si>
  <si>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</si>
  <si>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</si>
  <si>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</si>
  <si>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</si>
  <si>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</si>
  <si>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</si>
  <si>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</si>
  <si>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</si>
  <si>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</si>
  <si>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344</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</si>
  <si>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</si>
  <si>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</si>
  <si>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負担関係は法令に基づいており、妥当である。</t>
  </si>
  <si>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</si>
  <si>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</si>
  <si>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</si>
  <si>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</si>
  <si>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</si>
  <si>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</si>
  <si>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</si>
  <si>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高知県</t>
    <rPh sb="0" eb="3">
      <t>コウチケン</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</si>
  <si>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</si>
  <si>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</si>
  <si>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</si>
  <si>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</si>
  <si>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</si>
  <si>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</si>
  <si>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</si>
  <si>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</si>
  <si>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</si>
  <si>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</si>
  <si>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</si>
  <si>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</si>
  <si>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</si>
  <si>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</si>
  <si>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</si>
  <si>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</si>
  <si>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15,765/906.7</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</si>
  <si>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</si>
  <si>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</si>
  <si>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</si>
  <si>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</si>
  <si>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</si>
  <si>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</si>
  <si>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</si>
  <si>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</si>
  <si>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</si>
  <si>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</si>
  <si>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</si>
  <si>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</si>
  <si>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</si>
  <si>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</si>
  <si>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課長　佐々木明徳</t>
  </si>
  <si>
    <t>三好市（徳島県）</t>
  </si>
  <si>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</si>
  <si>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</si>
  <si>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</si>
  <si>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</si>
  <si>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</si>
  <si>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</si>
  <si>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</si>
  <si>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</si>
  <si>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</si>
  <si>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宮崎県</t>
    <rPh sb="0" eb="3">
      <t>ミヤザキケン</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</si>
  <si>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</si>
  <si>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</si>
  <si>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</si>
  <si>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</si>
  <si>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</si>
  <si>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</si>
  <si>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</si>
  <si>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</si>
  <si>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</si>
  <si>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</si>
  <si>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</si>
  <si>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</si>
  <si>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</si>
  <si>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</si>
  <si>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</si>
  <si>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</si>
  <si>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</si>
  <si>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</si>
  <si>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</si>
  <si>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</si>
  <si>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</si>
  <si>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</si>
  <si>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</si>
  <si>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</si>
  <si>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</si>
  <si>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</si>
  <si>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</si>
  <si>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国土交通省では、第７次国土調査事業十箇年計画（令和2年5月26日閣議決定）に基づき、所有者不明等の場合でも調査を進められるような新たな調査手続の活用や、都市部における官民境界の先行的な調査、山村部におけるリモートセンシングデータの活用など、地域の特性や技術の進展に応じた効率的な調査手法の導入を図ることにより地籍調査の円滑化・迅速化を進めるともに、社会資本整備や防災対策、都市開発等の観点から、より必要性・緊急性の高い地域における地籍調査を重点的に支援するなど、効果的な地籍調査の推進を図っている。</t>
  </si>
  <si>
    <t>2032年度</t>
    <rPh sb="5" eb="6">
      <t>ド</t>
    </rPh>
    <phoneticPr fontId="4"/>
  </si>
  <si>
    <t>地籍調査費負担金等により地籍調査を実施した市区町村数</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</si>
  <si>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</si>
  <si>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</si>
  <si>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</si>
  <si>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</si>
  <si>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</si>
  <si>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</si>
  <si>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</si>
  <si>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</si>
  <si>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</si>
  <si>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</si>
  <si>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</si>
  <si>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</si>
  <si>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</si>
  <si>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</si>
  <si>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</si>
  <si>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</si>
  <si>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</si>
  <si>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</si>
  <si>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</si>
  <si>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</si>
  <si>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</si>
  <si>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</si>
  <si>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</si>
  <si>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</si>
  <si>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</si>
  <si>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</si>
  <si>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</si>
  <si>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</si>
  <si>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</si>
  <si>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</si>
  <si>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</si>
  <si>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</si>
  <si>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</si>
  <si>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地籍調査</t>
  </si>
  <si>
    <t>終了予定なし</t>
  </si>
  <si>
    <t>国土調査法第２条第１項</t>
  </si>
  <si>
    <t>地籍調査費負担金等</t>
  </si>
  <si>
    <t>百万円/k㎡</t>
  </si>
  <si>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30"/>
  </si>
  <si>
    <t>13,470/804.2</t>
  </si>
  <si>
    <t>３４　地籍の整備等の国土調査を推進する</t>
  </si>
  <si>
    <t>132</t>
  </si>
  <si>
    <t>128</t>
  </si>
  <si>
    <t>363</t>
  </si>
  <si>
    <t>351</t>
  </si>
  <si>
    <t>361</t>
  </si>
  <si>
    <t>○</t>
  </si>
  <si>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30"/>
  </si>
  <si>
    <t>地元住民との調整が当初の予定よりも難航し、年度内の完了が困難となった地区等を対象に翌年度へ繰越しを行っており、妥当である。</t>
    <rPh sb="0" eb="2">
      <t>ジモト</t>
    </rPh>
    <rPh sb="2" eb="4">
      <t>ジュウミン</t>
    </rPh>
    <rPh sb="6" eb="8">
      <t>チョウセイ</t>
    </rPh>
    <rPh sb="9" eb="11">
      <t>トウショ</t>
    </rPh>
    <rPh sb="12" eb="14">
      <t>ヨテイ</t>
    </rPh>
    <rPh sb="17" eb="19">
      <t>ナンコウ</t>
    </rPh>
    <rPh sb="21" eb="23">
      <t>ネンド</t>
    </rPh>
    <rPh sb="23" eb="24">
      <t>ナイ</t>
    </rPh>
    <rPh sb="25" eb="27">
      <t>カンリョウ</t>
    </rPh>
    <rPh sb="28" eb="30">
      <t>コンナン</t>
    </rPh>
    <rPh sb="34" eb="36">
      <t>チク</t>
    </rPh>
    <rPh sb="36" eb="37">
      <t>トウ</t>
    </rPh>
    <rPh sb="38" eb="40">
      <t>タイショウ</t>
    </rPh>
    <rPh sb="41" eb="44">
      <t>ヨクネンド</t>
    </rPh>
    <rPh sb="45" eb="47">
      <t>クリコ</t>
    </rPh>
    <rPh sb="49" eb="50">
      <t>オコナ</t>
    </rPh>
    <rPh sb="55" eb="57">
      <t>ダトウ</t>
    </rPh>
    <phoneticPr fontId="30"/>
  </si>
  <si>
    <t>地籍調査の効率化のため、GNSS測量等の新技術の導入を行うなど、コスト削減に向けて取り組んでいる。</t>
  </si>
  <si>
    <t>活動実績は見込みに見合ったものとなっている。</t>
  </si>
  <si>
    <t>地籍調査の成果は登記所に備え付けられ、社会資本整備や事前防災対策、被災後の復旧・復興事業、民間都市開発等に活用されている。</t>
    <rPh sb="42" eb="44">
      <t>ジギョウ</t>
    </rPh>
    <rPh sb="51" eb="52">
      <t>トウ</t>
    </rPh>
    <phoneticPr fontId="30"/>
  </si>
  <si>
    <t>市町村等への負担金等の交付</t>
    <rPh sb="0" eb="3">
      <t>シチョウソン</t>
    </rPh>
    <rPh sb="3" eb="4">
      <t>トウ</t>
    </rPh>
    <rPh sb="6" eb="9">
      <t>フタンキン</t>
    </rPh>
    <rPh sb="9" eb="10">
      <t>トウ</t>
    </rPh>
    <rPh sb="11" eb="13">
      <t>コウフ</t>
    </rPh>
    <phoneticPr fontId="4"/>
  </si>
  <si>
    <t>地籍調査の実施</t>
    <rPh sb="0" eb="2">
      <t>チセキ</t>
    </rPh>
    <rPh sb="2" eb="4">
      <t>チョウサ</t>
    </rPh>
    <rPh sb="5" eb="7">
      <t>ジッシ</t>
    </rPh>
    <phoneticPr fontId="32"/>
  </si>
  <si>
    <t>市区町村数</t>
    <rPh sb="0" eb="2">
      <t>シク</t>
    </rPh>
    <rPh sb="2" eb="4">
      <t>チョウソン</t>
    </rPh>
    <rPh sb="4" eb="5">
      <t>スウ</t>
    </rPh>
    <phoneticPr fontId="4"/>
  </si>
  <si>
    <t>指導等事務費</t>
    <rPh sb="0" eb="2">
      <t>シドウ</t>
    </rPh>
    <rPh sb="2" eb="3">
      <t>トウ</t>
    </rPh>
    <rPh sb="3" eb="6">
      <t>ジムヒ</t>
    </rPh>
    <phoneticPr fontId="4"/>
  </si>
  <si>
    <t>委託料</t>
    <rPh sb="0" eb="3">
      <t>イタクリョウ</t>
    </rPh>
    <phoneticPr fontId="4"/>
  </si>
  <si>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4"/>
  </si>
  <si>
    <t>使用料及び賃借料等</t>
    <rPh sb="0" eb="3">
      <t>シヨウリョウ</t>
    </rPh>
    <rPh sb="3" eb="4">
      <t>オヨ</t>
    </rPh>
    <rPh sb="5" eb="8">
      <t>チンシャクリョウ</t>
    </rPh>
    <rPh sb="8" eb="9">
      <t>トウ</t>
    </rPh>
    <phoneticPr fontId="4"/>
  </si>
  <si>
    <t>A.和歌山県</t>
    <rPh sb="2" eb="6">
      <t>ワカヤマケン</t>
    </rPh>
    <phoneticPr fontId="4"/>
  </si>
  <si>
    <t>長南町（千葉県）</t>
  </si>
  <si>
    <t>和歌山県</t>
    <rPh sb="0" eb="4">
      <t>ワカヤマケン</t>
    </rPh>
    <phoneticPr fontId="4"/>
  </si>
  <si>
    <t>千葉県</t>
    <rPh sb="0" eb="3">
      <t>チバケン</t>
    </rPh>
    <phoneticPr fontId="4"/>
  </si>
  <si>
    <t>長崎県</t>
    <rPh sb="0" eb="3">
      <t>ナガサキケン</t>
    </rPh>
    <phoneticPr fontId="4"/>
  </si>
  <si>
    <t>田辺市（和歌山県）</t>
  </si>
  <si>
    <t>日高川町（和歌山県）</t>
  </si>
  <si>
    <t>八頭町（鳥取県）</t>
  </si>
  <si>
    <t>有田川町（和歌山県）</t>
  </si>
  <si>
    <t>B.</t>
  </si>
  <si>
    <t>地籍調査対象面積に対する地籍調査実施地域の面積の割合（地籍調査対象地域全体での進捗率）</t>
  </si>
  <si>
    <t>地籍調査費負担金等の執行額／調査実績面積　　　　　　　　　　　　　　</t>
    <rPh sb="16" eb="18">
      <t>ジッセキ</t>
    </rPh>
    <phoneticPr fontId="4"/>
  </si>
  <si>
    <t>第７次国土調査事業十箇年計画（令和2～11年度）
令和２年度地籍調査実施面積等調書調べ（国土交通省不動産・建設経済局調べ（令和3年5月））</t>
  </si>
  <si>
    <t>令和２年度地籍調査実施面積等調書調べ（国土交通省不動産・建設経済局調べ（令和3年5月））　</t>
  </si>
  <si>
    <t>都市部（ＤＩＤ）を有する市区町村のうち地籍調査に着手した市区町村数</t>
    <rPh sb="0" eb="3">
      <t>トシブ</t>
    </rPh>
    <rPh sb="9" eb="10">
      <t>ユウ</t>
    </rPh>
    <rPh sb="12" eb="14">
      <t>シク</t>
    </rPh>
    <rPh sb="14" eb="16">
      <t>チョウソン</t>
    </rPh>
    <rPh sb="19" eb="21">
      <t>チセキ</t>
    </rPh>
    <rPh sb="21" eb="23">
      <t>チョウサ</t>
    </rPh>
    <rPh sb="24" eb="26">
      <t>チャクシュ</t>
    </rPh>
    <rPh sb="28" eb="30">
      <t>シク</t>
    </rPh>
    <rPh sb="30" eb="32">
      <t>チョウソン</t>
    </rPh>
    <rPh sb="32" eb="33">
      <t>スウ</t>
    </rPh>
    <phoneticPr fontId="4"/>
  </si>
  <si>
    <t>令和２年度末時点の成果実績について、「令和２年度から令和11年度までの間に土地15,000k㎡の地籍を明確にする」という目標に対する達成度は約６％ではあるが、効果的な地籍調査の推進のため、土地取引の多い都市部での地籍調査の重点化を進めており、「令和11年度までに都市部（ＤＩＤ）を有する全828市町村が地籍調査に着手する」という目標に対する実績は約90％となっている。</t>
    <rPh sb="19" eb="21">
      <t>レイワ</t>
    </rPh>
    <rPh sb="26" eb="28">
      <t>レイワ</t>
    </rPh>
    <rPh sb="60" eb="62">
      <t>モクヒョウ</t>
    </rPh>
    <rPh sb="63" eb="64">
      <t>タイ</t>
    </rPh>
    <rPh sb="66" eb="68">
      <t>タッセイ</t>
    </rPh>
    <rPh sb="68" eb="69">
      <t>ド</t>
    </rPh>
    <rPh sb="70" eb="71">
      <t>ヤク</t>
    </rPh>
    <rPh sb="79" eb="81">
      <t>コウカ</t>
    </rPh>
    <rPh sb="81" eb="82">
      <t>テキ</t>
    </rPh>
    <rPh sb="83" eb="85">
      <t>チセキ</t>
    </rPh>
    <rPh sb="85" eb="87">
      <t>チョウサ</t>
    </rPh>
    <rPh sb="88" eb="90">
      <t>スイシン</t>
    </rPh>
    <rPh sb="94" eb="96">
      <t>トチ</t>
    </rPh>
    <rPh sb="96" eb="98">
      <t>トリヒキ</t>
    </rPh>
    <rPh sb="99" eb="100">
      <t>オオ</t>
    </rPh>
    <rPh sb="101" eb="104">
      <t>トシブ</t>
    </rPh>
    <rPh sb="106" eb="108">
      <t>チセキ</t>
    </rPh>
    <rPh sb="108" eb="110">
      <t>チョウサ</t>
    </rPh>
    <rPh sb="111" eb="114">
      <t>ジュウテンカ</t>
    </rPh>
    <rPh sb="115" eb="116">
      <t>スス</t>
    </rPh>
    <rPh sb="140" eb="141">
      <t>ユウ</t>
    </rPh>
    <rPh sb="143" eb="144">
      <t>ゼン</t>
    </rPh>
    <rPh sb="164" eb="166">
      <t>モクヒョウ</t>
    </rPh>
    <rPh sb="167" eb="168">
      <t>タイ</t>
    </rPh>
    <rPh sb="170" eb="172">
      <t>ジッセキ</t>
    </rPh>
    <rPh sb="173" eb="174">
      <t>ヤク</t>
    </rPh>
    <phoneticPr fontId="30"/>
  </si>
  <si>
    <t>正確な土地境界情報は、個々の土地取引だけでなく、社会資本整備や防災対策、まちづくり等を推進するためにも必要不可欠な情報であるが、現在、登記所に備え付けられた図面のうち約4割が明治時代に作成された精度の低い公図であるなど、まだ多くの土地で土地境界が不明確な状態となっている。このため、本事業では、全国における地籍調査を推進し、正確な地図や簿冊を作成・提供することで、社会資本整備の円滑化や大規模災害に備えた事前防災対策の推進、被災後の復旧・復興の迅速化、民間都市開発の推進等に貢献することを目的としている。</t>
    <rPh sb="78" eb="80">
      <t>ズメン</t>
    </rPh>
    <phoneticPr fontId="4"/>
  </si>
  <si>
    <t>更なる地籍調査の円滑化・迅速化を図るため、引き続き、政策効果の高い地域における地籍調査の重点化を進めるとともに、一筆地調査の合理化、空中写真等のリモートセンシングデータの活用等による効率的な調査手法の導入を促進する。</t>
    <rPh sb="0" eb="1">
      <t>サラ</t>
    </rPh>
    <rPh sb="8" eb="10">
      <t>エンカツ</t>
    </rPh>
    <rPh sb="10" eb="11">
      <t>カ</t>
    </rPh>
    <rPh sb="12" eb="15">
      <t>ジンソクカ</t>
    </rPh>
    <rPh sb="16" eb="17">
      <t>ハカ</t>
    </rPh>
    <rPh sb="56" eb="59">
      <t>イッピツチ</t>
    </rPh>
    <rPh sb="59" eb="61">
      <t>チョウサ</t>
    </rPh>
    <rPh sb="62" eb="65">
      <t>ゴウリカ</t>
    </rPh>
    <rPh sb="66" eb="68">
      <t>クウチュウ</t>
    </rPh>
    <rPh sb="68" eb="70">
      <t>シャシン</t>
    </rPh>
    <rPh sb="70" eb="71">
      <t>トウ</t>
    </rPh>
    <rPh sb="85" eb="87">
      <t>カツヨウ</t>
    </rPh>
    <rPh sb="87" eb="88">
      <t>トウ</t>
    </rPh>
    <rPh sb="91" eb="94">
      <t>コウリツテキ</t>
    </rPh>
    <rPh sb="95" eb="97">
      <t>チョウサ</t>
    </rPh>
    <rPh sb="97" eb="99">
      <t>シュホウ</t>
    </rPh>
    <rPh sb="103" eb="105">
      <t>ソクシン</t>
    </rPh>
    <phoneticPr fontId="30"/>
  </si>
  <si>
    <t>総務大臣より｢地籍整備の推進に関する政策評価｣の結果に基づく勧告（令和元年12月6日）が行われ、地籍整備の現場で地方公共団体が抱える様々な問題を克服して、更に取組を進められるよう、法務省と国土交通省や市町村の連携促進などの措置を講じることについて求められたことから、土地基本法等の改正（令和2年3月27日成立）により不動産登記法の筆界特定制度を地籍調査においても活用できるようにする制度の創設など、法務省との連携を強化するとともに、新たに国土交通大臣の援助規定を設け、市町村への技術的支援の強化等の措置を講じている。また、第７次国土調査事業十箇年計画（令和2年5月26日閣議決定）においても、地籍調査の迅速かつ効率的な実施を図るための措置の導入について、関係省庁において連携を図りつつ促進するとともに、市町村等への継続的な支援を実施することとしている。
また、令和２年度財務省予算執行調査において、地籍調査の実施について「地籍調査が効率的にかつ真に必要な地域においてのみ実施されるよう不断に見直すべき」、社会資本整備と連携した地籍調査の実施について「自治体に対する働きかけを強化すべき」との指摘があったことから、予算配分の基準の精緻化や社会資本整備事業との連携強化を促すガイドラインの発出等の措置を講じている。</t>
    <rPh sb="33" eb="35">
      <t>レイワ</t>
    </rPh>
    <rPh sb="35" eb="37">
      <t>ガンネン</t>
    </rPh>
    <rPh sb="39" eb="40">
      <t>ガツ</t>
    </rPh>
    <rPh sb="41" eb="42">
      <t>ニチ</t>
    </rPh>
    <rPh sb="133" eb="135">
      <t>トチ</t>
    </rPh>
    <rPh sb="135" eb="138">
      <t>キホンホウ</t>
    </rPh>
    <rPh sb="138" eb="139">
      <t>トウ</t>
    </rPh>
    <rPh sb="140" eb="142">
      <t>カイセイ</t>
    </rPh>
    <rPh sb="152" eb="154">
      <t>セイリツ</t>
    </rPh>
    <rPh sb="207" eb="209">
      <t>キョウカ</t>
    </rPh>
    <rPh sb="216" eb="217">
      <t>アラ</t>
    </rPh>
    <rPh sb="219" eb="221">
      <t>コクド</t>
    </rPh>
    <rPh sb="221" eb="223">
      <t>コウツウ</t>
    </rPh>
    <rPh sb="223" eb="225">
      <t>ダイジン</t>
    </rPh>
    <rPh sb="226" eb="228">
      <t>エンジョ</t>
    </rPh>
    <rPh sb="228" eb="230">
      <t>キテイ</t>
    </rPh>
    <rPh sb="231" eb="232">
      <t>モウ</t>
    </rPh>
    <rPh sb="234" eb="237">
      <t>シチョウソン</t>
    </rPh>
    <rPh sb="239" eb="242">
      <t>ギジュツテキ</t>
    </rPh>
    <rPh sb="242" eb="244">
      <t>シエン</t>
    </rPh>
    <rPh sb="245" eb="247">
      <t>キョウカ</t>
    </rPh>
    <rPh sb="247" eb="248">
      <t>トウ</t>
    </rPh>
    <rPh sb="249" eb="251">
      <t>ソチ</t>
    </rPh>
    <rPh sb="252" eb="253">
      <t>コウ</t>
    </rPh>
    <rPh sb="261" eb="262">
      <t>ダイ</t>
    </rPh>
    <rPh sb="263" eb="264">
      <t>ジ</t>
    </rPh>
    <rPh sb="264" eb="275">
      <t>コクドチョウサジギョウジュッカネンケイカク</t>
    </rPh>
    <rPh sb="276" eb="278">
      <t>レイワ</t>
    </rPh>
    <rPh sb="279" eb="280">
      <t>ネン</t>
    </rPh>
    <rPh sb="281" eb="282">
      <t>ガツ</t>
    </rPh>
    <rPh sb="284" eb="287">
      <t>ニチカクギ</t>
    </rPh>
    <rPh sb="287" eb="289">
      <t>ケッテイ</t>
    </rPh>
    <rPh sb="296" eb="298">
      <t>チセキ</t>
    </rPh>
    <rPh sb="298" eb="300">
      <t>チョウサ</t>
    </rPh>
    <rPh sb="301" eb="303">
      <t>ジンソク</t>
    </rPh>
    <rPh sb="305" eb="308">
      <t>コウリツテキ</t>
    </rPh>
    <rPh sb="309" eb="311">
      <t>ジッシ</t>
    </rPh>
    <rPh sb="312" eb="313">
      <t>ハカ</t>
    </rPh>
    <rPh sb="317" eb="319">
      <t>ソチ</t>
    </rPh>
    <rPh sb="320" eb="322">
      <t>ドウニュウ</t>
    </rPh>
    <rPh sb="327" eb="329">
      <t>カンケイ</t>
    </rPh>
    <rPh sb="329" eb="331">
      <t>ショウチョウ</t>
    </rPh>
    <rPh sb="335" eb="337">
      <t>レンケイ</t>
    </rPh>
    <rPh sb="338" eb="339">
      <t>ハカ</t>
    </rPh>
    <rPh sb="342" eb="344">
      <t>ソクシン</t>
    </rPh>
    <rPh sb="351" eb="354">
      <t>シチョウソン</t>
    </rPh>
    <rPh sb="354" eb="355">
      <t>トウ</t>
    </rPh>
    <rPh sb="357" eb="360">
      <t>ケイゾクテキ</t>
    </rPh>
    <rPh sb="361" eb="363">
      <t>シエン</t>
    </rPh>
    <rPh sb="364" eb="366">
      <t>ジッシ</t>
    </rPh>
    <rPh sb="399" eb="401">
      <t>チセキ</t>
    </rPh>
    <rPh sb="401" eb="403">
      <t>チョウサ</t>
    </rPh>
    <rPh sb="404" eb="406">
      <t>ジッシ</t>
    </rPh>
    <rPh sb="411" eb="413">
      <t>チセキ</t>
    </rPh>
    <rPh sb="413" eb="415">
      <t>チョウサ</t>
    </rPh>
    <rPh sb="416" eb="419">
      <t>コウリツテキ</t>
    </rPh>
    <rPh sb="422" eb="423">
      <t>シン</t>
    </rPh>
    <rPh sb="424" eb="426">
      <t>ヒツヨウ</t>
    </rPh>
    <rPh sb="427" eb="429">
      <t>チイキ</t>
    </rPh>
    <rPh sb="435" eb="437">
      <t>ジッシ</t>
    </rPh>
    <rPh sb="442" eb="444">
      <t>フダン</t>
    </rPh>
    <rPh sb="445" eb="447">
      <t>ミナオ</t>
    </rPh>
    <rPh sb="452" eb="456">
      <t>シャカイシホン</t>
    </rPh>
    <rPh sb="456" eb="458">
      <t>セイビ</t>
    </rPh>
    <rPh sb="459" eb="461">
      <t>レンケイ</t>
    </rPh>
    <rPh sb="463" eb="465">
      <t>チセキ</t>
    </rPh>
    <rPh sb="465" eb="467">
      <t>チョウサ</t>
    </rPh>
    <rPh sb="468" eb="470">
      <t>ジッシ</t>
    </rPh>
    <rPh sb="475" eb="478">
      <t>ジチタイ</t>
    </rPh>
    <rPh sb="479" eb="480">
      <t>タイ</t>
    </rPh>
    <rPh sb="482" eb="483">
      <t>ハタラ</t>
    </rPh>
    <rPh sb="487" eb="489">
      <t>キョウカ</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</si>
</sst>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8"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1"/>
      <color rgb="FF006100"/>
      <name val="ＭＳ Ｐゴシック"/>
      <family val="2"/>
      <scheme val="minor"/>
    </font>
    <font>
      <b/>
      <sz val="15"/>
      <color theme="3"/>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35</xdr:col>
      <xdr:colOff>23495</xdr:colOff>
      <xdr:row>755</xdr:row>
      <xdr:rowOff>173355</xdr:rowOff>
    </xdr:from>
    <xdr:to>
      <xdr:col>35</xdr:col>
      <xdr:colOff>23495</xdr:colOff>
      <xdr:row>759</xdr:row>
      <xdr:rowOff>118745</xdr:rowOff>
    </xdr:to>
    <xdr:cxnSp macro="">
      <xdr:nvCxnSpPr>
        <xdr:cNvPr id="2" name="直線コネクタ 2"/>
        <xdr:cNvCxnSpPr/>
      </xdr:nvCxnSpPr>
      <xdr:spPr>
        <a:xfrm>
          <a:off x="7024370" y="52483385"/>
          <a:ext cx="0" cy="13855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165735</xdr:colOff>
      <xdr:row>749</xdr:row>
      <xdr:rowOff>94615</xdr:rowOff>
    </xdr:from>
    <xdr:to>
      <xdr:col>19</xdr:col>
      <xdr:colOff>199390</xdr:colOff>
      <xdr:row>751</xdr:row>
      <xdr:rowOff>232410</xdr:rowOff>
    </xdr:to>
    <xdr:sp macro="" textlink="">
      <xdr:nvSpPr>
        <xdr:cNvPr id="3" name="テキスト ボックス 3"/>
        <xdr:cNvSpPr txBox="1"/>
      </xdr:nvSpPr>
      <xdr:spPr>
        <a:xfrm>
          <a:off x="1565910" y="50259615"/>
          <a:ext cx="2433955" cy="85788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国土交通省</a:t>
          </a:r>
          <a:endParaRPr kumimoji="1" lang="en-US" altLang="ja-JP" sz="1200"/>
        </a:p>
        <a:p>
          <a:pPr algn="ctr"/>
          <a:r>
            <a:rPr kumimoji="1" lang="en-US" altLang="ja-JP" sz="1200"/>
            <a:t>13,572</a:t>
          </a:r>
          <a:r>
            <a:rPr kumimoji="1" lang="ja-JP" altLang="en-US" sz="1200"/>
            <a:t>百万円</a:t>
          </a:r>
        </a:p>
      </xdr:txBody>
    </xdr:sp>
    <xdr:clientData/>
  </xdr:twoCellAnchor>
  <xdr:twoCellAnchor>
    <xdr:from>
      <xdr:col>29</xdr:col>
      <xdr:colOff>24130</xdr:colOff>
      <xdr:row>753</xdr:row>
      <xdr:rowOff>59055</xdr:rowOff>
    </xdr:from>
    <xdr:to>
      <xdr:col>41</xdr:col>
      <xdr:colOff>59690</xdr:colOff>
      <xdr:row>755</xdr:row>
      <xdr:rowOff>186690</xdr:rowOff>
    </xdr:to>
    <xdr:sp macro="" textlink="">
      <xdr:nvSpPr>
        <xdr:cNvPr id="4" name="テキスト ボックス 4"/>
        <xdr:cNvSpPr txBox="1"/>
      </xdr:nvSpPr>
      <xdr:spPr>
        <a:xfrm>
          <a:off x="5824855" y="51656615"/>
          <a:ext cx="2435860" cy="8401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団体）</a:t>
          </a:r>
          <a:endParaRPr kumimoji="1" lang="en-US" altLang="ja-JP" sz="1200"/>
        </a:p>
        <a:p>
          <a:pPr algn="ctr"/>
          <a:r>
            <a:rPr kumimoji="1" lang="en-US" altLang="ja-JP" sz="1200"/>
            <a:t>13,572</a:t>
          </a:r>
          <a:r>
            <a:rPr kumimoji="1" lang="ja-JP" altLang="en-US" sz="1200"/>
            <a:t>百万円</a:t>
          </a:r>
        </a:p>
      </xdr:txBody>
    </xdr:sp>
    <xdr:clientData/>
  </xdr:twoCellAnchor>
  <xdr:twoCellAnchor>
    <xdr:from>
      <xdr:col>29</xdr:col>
      <xdr:colOff>47625</xdr:colOff>
      <xdr:row>759</xdr:row>
      <xdr:rowOff>107315</xdr:rowOff>
    </xdr:from>
    <xdr:to>
      <xdr:col>41</xdr:col>
      <xdr:colOff>83185</xdr:colOff>
      <xdr:row>761</xdr:row>
      <xdr:rowOff>234315</xdr:rowOff>
    </xdr:to>
    <xdr:sp macro="" textlink="">
      <xdr:nvSpPr>
        <xdr:cNvPr id="5" name="テキスト ボックス 5"/>
        <xdr:cNvSpPr txBox="1"/>
      </xdr:nvSpPr>
      <xdr:spPr>
        <a:xfrm>
          <a:off x="5848350" y="53857525"/>
          <a:ext cx="2435860" cy="83947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市町村等（</a:t>
          </a:r>
          <a:r>
            <a:rPr kumimoji="1" lang="en-US" altLang="ja-JP" sz="1200">
              <a:solidFill>
                <a:sysClr val="windowText" lastClr="000000"/>
              </a:solidFill>
            </a:rPr>
            <a:t>787</a:t>
          </a:r>
          <a:r>
            <a:rPr kumimoji="1" lang="ja-JP" altLang="en-US" sz="1200"/>
            <a:t>団体）</a:t>
          </a:r>
          <a:endParaRPr kumimoji="1" lang="en-US" altLang="ja-JP" sz="1200"/>
        </a:p>
        <a:p>
          <a:pPr algn="ctr"/>
          <a:r>
            <a:rPr kumimoji="1" lang="en-US" altLang="ja-JP" sz="1200"/>
            <a:t>13,529</a:t>
          </a:r>
          <a:r>
            <a:rPr kumimoji="1" lang="ja-JP" altLang="en-US" sz="1200"/>
            <a:t>百万円</a:t>
          </a:r>
        </a:p>
      </xdr:txBody>
    </xdr:sp>
    <xdr:clientData/>
  </xdr:twoCellAnchor>
  <xdr:twoCellAnchor>
    <xdr:from>
      <xdr:col>8</xdr:col>
      <xdr:colOff>24130</xdr:colOff>
      <xdr:row>751</xdr:row>
      <xdr:rowOff>341630</xdr:rowOff>
    </xdr:from>
    <xdr:to>
      <xdr:col>20</xdr:col>
      <xdr:colOff>35560</xdr:colOff>
      <xdr:row>753</xdr:row>
      <xdr:rowOff>334645</xdr:rowOff>
    </xdr:to>
    <xdr:sp macro="" textlink="">
      <xdr:nvSpPr>
        <xdr:cNvPr id="6" name="大かっこ 6"/>
        <xdr:cNvSpPr/>
      </xdr:nvSpPr>
      <xdr:spPr>
        <a:xfrm>
          <a:off x="1624330" y="51226720"/>
          <a:ext cx="2411730" cy="70548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地籍調査を実施する地方公共団体への負担金等の交付</a:t>
          </a:r>
        </a:p>
      </xdr:txBody>
    </xdr:sp>
    <xdr:clientData/>
  </xdr:twoCellAnchor>
  <xdr:twoCellAnchor>
    <xdr:from>
      <xdr:col>29</xdr:col>
      <xdr:colOff>35560</xdr:colOff>
      <xdr:row>755</xdr:row>
      <xdr:rowOff>278130</xdr:rowOff>
    </xdr:from>
    <xdr:to>
      <xdr:col>41</xdr:col>
      <xdr:colOff>95250</xdr:colOff>
      <xdr:row>758</xdr:row>
      <xdr:rowOff>35560</xdr:rowOff>
    </xdr:to>
    <xdr:sp macro="" textlink="">
      <xdr:nvSpPr>
        <xdr:cNvPr id="7" name="大かっこ 7"/>
        <xdr:cNvSpPr/>
      </xdr:nvSpPr>
      <xdr:spPr>
        <a:xfrm>
          <a:off x="5836285" y="52588160"/>
          <a:ext cx="2459990" cy="83756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市町村等への負担金等の交付、地籍調査の実施、市町村等への指導等</a:t>
          </a:r>
        </a:p>
      </xdr:txBody>
    </xdr:sp>
    <xdr:clientData/>
  </xdr:twoCellAnchor>
  <xdr:twoCellAnchor>
    <xdr:from>
      <xdr:col>29</xdr:col>
      <xdr:colOff>47625</xdr:colOff>
      <xdr:row>761</xdr:row>
      <xdr:rowOff>327660</xdr:rowOff>
    </xdr:from>
    <xdr:to>
      <xdr:col>41</xdr:col>
      <xdr:colOff>59690</xdr:colOff>
      <xdr:row>763</xdr:row>
      <xdr:rowOff>83185</xdr:rowOff>
    </xdr:to>
    <xdr:sp macro="" textlink="">
      <xdr:nvSpPr>
        <xdr:cNvPr id="8" name="大かっこ 8"/>
        <xdr:cNvSpPr/>
      </xdr:nvSpPr>
      <xdr:spPr>
        <a:xfrm>
          <a:off x="5848350" y="54790340"/>
          <a:ext cx="2412365" cy="47561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地籍調査の実施</a:t>
          </a:r>
        </a:p>
      </xdr:txBody>
    </xdr:sp>
    <xdr:clientData/>
  </xdr:twoCellAnchor>
  <xdr:twoCellAnchor>
    <xdr:from>
      <xdr:col>42</xdr:col>
      <xdr:colOff>35560</xdr:colOff>
      <xdr:row>753</xdr:row>
      <xdr:rowOff>71755</xdr:rowOff>
    </xdr:from>
    <xdr:to>
      <xdr:col>49</xdr:col>
      <xdr:colOff>356870</xdr:colOff>
      <xdr:row>755</xdr:row>
      <xdr:rowOff>210185</xdr:rowOff>
    </xdr:to>
    <xdr:sp macro="" textlink="">
      <xdr:nvSpPr>
        <xdr:cNvPr id="9" name="大かっこ 9"/>
        <xdr:cNvSpPr/>
      </xdr:nvSpPr>
      <xdr:spPr>
        <a:xfrm>
          <a:off x="8436610" y="51669315"/>
          <a:ext cx="1721485" cy="8509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うち指導等事務費</a:t>
          </a:r>
          <a:endParaRPr kumimoji="1" lang="en-US" altLang="ja-JP" sz="1100"/>
        </a:p>
        <a:p>
          <a:pPr algn="l"/>
          <a:r>
            <a:rPr kumimoji="1" lang="en-US" altLang="ja-JP" sz="1100"/>
            <a:t>43</a:t>
          </a:r>
          <a:r>
            <a:rPr kumimoji="1" lang="ja-JP" altLang="en-US" sz="1100"/>
            <a:t>百万円</a:t>
          </a:r>
        </a:p>
      </xdr:txBody>
    </xdr:sp>
    <xdr:clientData/>
  </xdr:twoCellAnchor>
  <xdr:twoCellAnchor>
    <xdr:from>
      <xdr:col>20</xdr:col>
      <xdr:colOff>0</xdr:colOff>
      <xdr:row>750</xdr:row>
      <xdr:rowOff>160655</xdr:rowOff>
    </xdr:from>
    <xdr:to>
      <xdr:col>29</xdr:col>
      <xdr:colOff>24130</xdr:colOff>
      <xdr:row>754</xdr:row>
      <xdr:rowOff>128270</xdr:rowOff>
    </xdr:to>
    <xdr:cxnSp macro="">
      <xdr:nvCxnSpPr>
        <xdr:cNvPr id="10" name="カギ線コネクタ 10"/>
        <xdr:cNvCxnSpPr>
          <a:stCxn id="3" idx="3"/>
          <a:endCxn id="4" idx="1"/>
        </xdr:cNvCxnSpPr>
      </xdr:nvCxnSpPr>
      <xdr:spPr>
        <a:xfrm>
          <a:off x="4000500" y="50685700"/>
          <a:ext cx="1824355" cy="1400175"/>
        </a:xfrm>
        <a:prstGeom prst="bentConnector3">
          <a:avLst>
            <a:gd name="adj1" fmla="val 5193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189865</xdr:colOff>
      <xdr:row>752</xdr:row>
      <xdr:rowOff>33655</xdr:rowOff>
    </xdr:from>
    <xdr:to>
      <xdr:col>38</xdr:col>
      <xdr:colOff>118110</xdr:colOff>
      <xdr:row>752</xdr:row>
      <xdr:rowOff>303530</xdr:rowOff>
    </xdr:to>
    <xdr:sp macro="" textlink="">
      <xdr:nvSpPr>
        <xdr:cNvPr id="11" name="テキスト ボックス 11"/>
        <xdr:cNvSpPr txBox="1"/>
      </xdr:nvSpPr>
      <xdr:spPr>
        <a:xfrm>
          <a:off x="6390640" y="51271170"/>
          <a:ext cx="1328420" cy="2698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154305</xdr:colOff>
      <xdr:row>758</xdr:row>
      <xdr:rowOff>155575</xdr:rowOff>
    </xdr:from>
    <xdr:to>
      <xdr:col>38</xdr:col>
      <xdr:colOff>83185</xdr:colOff>
      <xdr:row>759</xdr:row>
      <xdr:rowOff>71755</xdr:rowOff>
    </xdr:to>
    <xdr:sp macro="" textlink="">
      <xdr:nvSpPr>
        <xdr:cNvPr id="12" name="テキスト ボックス 12"/>
        <xdr:cNvSpPr txBox="1"/>
      </xdr:nvSpPr>
      <xdr:spPr>
        <a:xfrm>
          <a:off x="6355080" y="53545740"/>
          <a:ext cx="1329055" cy="2762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7">
        <v>2021</v>
      </c>
      <c r="AE2" s="867"/>
      <c r="AF2" s="867"/>
      <c r="AG2" s="867"/>
      <c r="AH2" s="867"/>
      <c r="AI2" s="32" t="s">
        <v>453</v>
      </c>
      <c r="AJ2" s="867" t="s">
        <v>653</v>
      </c>
      <c r="AK2" s="867"/>
      <c r="AL2" s="867"/>
      <c r="AM2" s="867"/>
      <c r="AN2" s="32" t="s">
        <v>453</v>
      </c>
      <c r="AO2" s="867">
        <v>20</v>
      </c>
      <c r="AP2" s="867"/>
      <c r="AQ2" s="867"/>
      <c r="AR2" s="40" t="s">
        <v>453</v>
      </c>
      <c r="AS2" s="868">
        <v>432</v>
      </c>
      <c r="AT2" s="868"/>
      <c r="AU2" s="868"/>
      <c r="AV2" s="32" t="str">
        <f>IF(AW2="","","-")</f>
        <v/>
      </c>
      <c r="AW2" s="869"/>
      <c r="AX2" s="869"/>
    </row>
    <row r="3" spans="1:50" ht="21" customHeight="1" x14ac:dyDescent="0.15">
      <c r="A3" s="870" t="s">
        <v>658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93</v>
      </c>
      <c r="AJ3" s="872" t="s">
        <v>282</v>
      </c>
      <c r="AK3" s="872"/>
      <c r="AL3" s="872"/>
      <c r="AM3" s="872"/>
      <c r="AN3" s="872"/>
      <c r="AO3" s="872"/>
      <c r="AP3" s="872"/>
      <c r="AQ3" s="872"/>
      <c r="AR3" s="872"/>
      <c r="AS3" s="872"/>
      <c r="AT3" s="872"/>
      <c r="AU3" s="872"/>
      <c r="AV3" s="872"/>
      <c r="AW3" s="872"/>
      <c r="AX3" s="42" t="s">
        <v>132</v>
      </c>
    </row>
    <row r="4" spans="1:50" ht="24.75" customHeight="1" x14ac:dyDescent="0.15">
      <c r="A4" s="873" t="s">
        <v>51</v>
      </c>
      <c r="B4" s="874"/>
      <c r="C4" s="874"/>
      <c r="D4" s="874"/>
      <c r="E4" s="874"/>
      <c r="F4" s="874"/>
      <c r="G4" s="875" t="s">
        <v>663</v>
      </c>
      <c r="H4" s="876"/>
      <c r="I4" s="876"/>
      <c r="J4" s="876"/>
      <c r="K4" s="876"/>
      <c r="L4" s="876"/>
      <c r="M4" s="876"/>
      <c r="N4" s="876"/>
      <c r="O4" s="876"/>
      <c r="P4" s="876"/>
      <c r="Q4" s="876"/>
      <c r="R4" s="876"/>
      <c r="S4" s="876"/>
      <c r="T4" s="876"/>
      <c r="U4" s="876"/>
      <c r="V4" s="876"/>
      <c r="W4" s="876"/>
      <c r="X4" s="876"/>
      <c r="Y4" s="877" t="s">
        <v>8</v>
      </c>
      <c r="Z4" s="878"/>
      <c r="AA4" s="878"/>
      <c r="AB4" s="878"/>
      <c r="AC4" s="878"/>
      <c r="AD4" s="879"/>
      <c r="AE4" s="880" t="s">
        <v>255</v>
      </c>
      <c r="AF4" s="876"/>
      <c r="AG4" s="876"/>
      <c r="AH4" s="876"/>
      <c r="AI4" s="876"/>
      <c r="AJ4" s="876"/>
      <c r="AK4" s="876"/>
      <c r="AL4" s="876"/>
      <c r="AM4" s="876"/>
      <c r="AN4" s="876"/>
      <c r="AO4" s="876"/>
      <c r="AP4" s="881"/>
      <c r="AQ4" s="882" t="s">
        <v>21</v>
      </c>
      <c r="AR4" s="878"/>
      <c r="AS4" s="878"/>
      <c r="AT4" s="878"/>
      <c r="AU4" s="878"/>
      <c r="AV4" s="878"/>
      <c r="AW4" s="878"/>
      <c r="AX4" s="883"/>
    </row>
    <row r="5" spans="1:50" ht="30" customHeight="1" x14ac:dyDescent="0.15">
      <c r="A5" s="884" t="s">
        <v>136</v>
      </c>
      <c r="B5" s="885"/>
      <c r="C5" s="885"/>
      <c r="D5" s="885"/>
      <c r="E5" s="885"/>
      <c r="F5" s="886"/>
      <c r="G5" s="887" t="s">
        <v>68</v>
      </c>
      <c r="H5" s="888"/>
      <c r="I5" s="888"/>
      <c r="J5" s="888"/>
      <c r="K5" s="888"/>
      <c r="L5" s="888"/>
      <c r="M5" s="889" t="s">
        <v>134</v>
      </c>
      <c r="N5" s="890"/>
      <c r="O5" s="890"/>
      <c r="P5" s="890"/>
      <c r="Q5" s="890"/>
      <c r="R5" s="891"/>
      <c r="S5" s="892" t="s">
        <v>664</v>
      </c>
      <c r="T5" s="888"/>
      <c r="U5" s="888"/>
      <c r="V5" s="888"/>
      <c r="W5" s="888"/>
      <c r="X5" s="893"/>
      <c r="Y5" s="894" t="s">
        <v>25</v>
      </c>
      <c r="Z5" s="708"/>
      <c r="AA5" s="708"/>
      <c r="AB5" s="708"/>
      <c r="AC5" s="708"/>
      <c r="AD5" s="709"/>
      <c r="AE5" s="895" t="s">
        <v>462</v>
      </c>
      <c r="AF5" s="895"/>
      <c r="AG5" s="895"/>
      <c r="AH5" s="895"/>
      <c r="AI5" s="895"/>
      <c r="AJ5" s="895"/>
      <c r="AK5" s="895"/>
      <c r="AL5" s="895"/>
      <c r="AM5" s="895"/>
      <c r="AN5" s="895"/>
      <c r="AO5" s="895"/>
      <c r="AP5" s="896"/>
      <c r="AQ5" s="897" t="s">
        <v>588</v>
      </c>
      <c r="AR5" s="898"/>
      <c r="AS5" s="898"/>
      <c r="AT5" s="898"/>
      <c r="AU5" s="898"/>
      <c r="AV5" s="898"/>
      <c r="AW5" s="898"/>
      <c r="AX5" s="899"/>
    </row>
    <row r="6" spans="1:50" ht="39" customHeight="1" x14ac:dyDescent="0.15">
      <c r="A6" s="830" t="s">
        <v>27</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1</v>
      </c>
      <c r="B7" s="836"/>
      <c r="C7" s="836"/>
      <c r="D7" s="836"/>
      <c r="E7" s="836"/>
      <c r="F7" s="837"/>
      <c r="G7" s="838" t="s">
        <v>665</v>
      </c>
      <c r="H7" s="748"/>
      <c r="I7" s="748"/>
      <c r="J7" s="748"/>
      <c r="K7" s="748"/>
      <c r="L7" s="748"/>
      <c r="M7" s="748"/>
      <c r="N7" s="748"/>
      <c r="O7" s="748"/>
      <c r="P7" s="748"/>
      <c r="Q7" s="748"/>
      <c r="R7" s="748"/>
      <c r="S7" s="748"/>
      <c r="T7" s="748"/>
      <c r="U7" s="748"/>
      <c r="V7" s="748"/>
      <c r="W7" s="748"/>
      <c r="X7" s="749"/>
      <c r="Y7" s="839" t="s">
        <v>259</v>
      </c>
      <c r="Z7" s="263"/>
      <c r="AA7" s="263"/>
      <c r="AB7" s="263"/>
      <c r="AC7" s="263"/>
      <c r="AD7" s="840"/>
      <c r="AE7" s="841" t="s">
        <v>56</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350</v>
      </c>
      <c r="B8" s="836"/>
      <c r="C8" s="836"/>
      <c r="D8" s="836"/>
      <c r="E8" s="836"/>
      <c r="F8" s="837"/>
      <c r="G8" s="844" t="str">
        <f>入力規則等!A27</f>
        <v>国土強靱化施策</v>
      </c>
      <c r="H8" s="845"/>
      <c r="I8" s="845"/>
      <c r="J8" s="845"/>
      <c r="K8" s="845"/>
      <c r="L8" s="845"/>
      <c r="M8" s="845"/>
      <c r="N8" s="845"/>
      <c r="O8" s="845"/>
      <c r="P8" s="845"/>
      <c r="Q8" s="845"/>
      <c r="R8" s="845"/>
      <c r="S8" s="845"/>
      <c r="T8" s="845"/>
      <c r="U8" s="845"/>
      <c r="V8" s="845"/>
      <c r="W8" s="845"/>
      <c r="X8" s="846"/>
      <c r="Y8" s="847" t="s">
        <v>352</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81</v>
      </c>
      <c r="B9" s="121"/>
      <c r="C9" s="121"/>
      <c r="D9" s="121"/>
      <c r="E9" s="121"/>
      <c r="F9" s="121"/>
      <c r="G9" s="852" t="s">
        <v>705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1.25" customHeight="1" x14ac:dyDescent="0.15">
      <c r="A10" s="855" t="s">
        <v>90</v>
      </c>
      <c r="B10" s="856"/>
      <c r="C10" s="856"/>
      <c r="D10" s="856"/>
      <c r="E10" s="856"/>
      <c r="F10" s="856"/>
      <c r="G10" s="857" t="s">
        <v>627</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17</v>
      </c>
      <c r="B11" s="856"/>
      <c r="C11" s="856"/>
      <c r="D11" s="856"/>
      <c r="E11" s="856"/>
      <c r="F11" s="860"/>
      <c r="G11" s="861" t="str">
        <f>入力規則等!P10</f>
        <v>補助、負担、交付</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84</v>
      </c>
      <c r="B12" s="118"/>
      <c r="C12" s="118"/>
      <c r="D12" s="118"/>
      <c r="E12" s="118"/>
      <c r="F12" s="119"/>
      <c r="G12" s="864"/>
      <c r="H12" s="865"/>
      <c r="I12" s="865"/>
      <c r="J12" s="865"/>
      <c r="K12" s="865"/>
      <c r="L12" s="865"/>
      <c r="M12" s="865"/>
      <c r="N12" s="865"/>
      <c r="O12" s="865"/>
      <c r="P12" s="416" t="s">
        <v>432</v>
      </c>
      <c r="Q12" s="291"/>
      <c r="R12" s="291"/>
      <c r="S12" s="291"/>
      <c r="T12" s="291"/>
      <c r="U12" s="291"/>
      <c r="V12" s="292"/>
      <c r="W12" s="416" t="s">
        <v>80</v>
      </c>
      <c r="X12" s="291"/>
      <c r="Y12" s="291"/>
      <c r="Z12" s="291"/>
      <c r="AA12" s="291"/>
      <c r="AB12" s="291"/>
      <c r="AC12" s="292"/>
      <c r="AD12" s="416" t="s">
        <v>185</v>
      </c>
      <c r="AE12" s="291"/>
      <c r="AF12" s="291"/>
      <c r="AG12" s="291"/>
      <c r="AH12" s="291"/>
      <c r="AI12" s="291"/>
      <c r="AJ12" s="292"/>
      <c r="AK12" s="416" t="s">
        <v>659</v>
      </c>
      <c r="AL12" s="291"/>
      <c r="AM12" s="291"/>
      <c r="AN12" s="291"/>
      <c r="AO12" s="291"/>
      <c r="AP12" s="291"/>
      <c r="AQ12" s="292"/>
      <c r="AR12" s="416" t="s">
        <v>660</v>
      </c>
      <c r="AS12" s="291"/>
      <c r="AT12" s="291"/>
      <c r="AU12" s="291"/>
      <c r="AV12" s="291"/>
      <c r="AW12" s="291"/>
      <c r="AX12" s="866"/>
    </row>
    <row r="13" spans="1:50" ht="21" customHeight="1" x14ac:dyDescent="0.15">
      <c r="A13" s="80"/>
      <c r="B13" s="81"/>
      <c r="C13" s="81"/>
      <c r="D13" s="81"/>
      <c r="E13" s="81"/>
      <c r="F13" s="82"/>
      <c r="G13" s="432" t="s">
        <v>4</v>
      </c>
      <c r="H13" s="433"/>
      <c r="I13" s="823" t="s">
        <v>14</v>
      </c>
      <c r="J13" s="824"/>
      <c r="K13" s="824"/>
      <c r="L13" s="824"/>
      <c r="M13" s="824"/>
      <c r="N13" s="824"/>
      <c r="O13" s="825"/>
      <c r="P13" s="798">
        <v>10800</v>
      </c>
      <c r="Q13" s="799"/>
      <c r="R13" s="799"/>
      <c r="S13" s="799"/>
      <c r="T13" s="799"/>
      <c r="U13" s="799"/>
      <c r="V13" s="800"/>
      <c r="W13" s="798">
        <v>12978</v>
      </c>
      <c r="X13" s="799"/>
      <c r="Y13" s="799"/>
      <c r="Z13" s="799"/>
      <c r="AA13" s="799"/>
      <c r="AB13" s="799"/>
      <c r="AC13" s="800"/>
      <c r="AD13" s="798">
        <v>12047</v>
      </c>
      <c r="AE13" s="799"/>
      <c r="AF13" s="799"/>
      <c r="AG13" s="799"/>
      <c r="AH13" s="799"/>
      <c r="AI13" s="799"/>
      <c r="AJ13" s="800"/>
      <c r="AK13" s="798">
        <v>10700</v>
      </c>
      <c r="AL13" s="799"/>
      <c r="AM13" s="799"/>
      <c r="AN13" s="799"/>
      <c r="AO13" s="799"/>
      <c r="AP13" s="799"/>
      <c r="AQ13" s="800"/>
      <c r="AR13" s="792"/>
      <c r="AS13" s="793"/>
      <c r="AT13" s="793"/>
      <c r="AU13" s="793"/>
      <c r="AV13" s="793"/>
      <c r="AW13" s="793"/>
      <c r="AX13" s="826"/>
    </row>
    <row r="14" spans="1:50" ht="21" customHeight="1" x14ac:dyDescent="0.15">
      <c r="A14" s="80"/>
      <c r="B14" s="81"/>
      <c r="C14" s="81"/>
      <c r="D14" s="81"/>
      <c r="E14" s="81"/>
      <c r="F14" s="82"/>
      <c r="G14" s="434"/>
      <c r="H14" s="435"/>
      <c r="I14" s="809" t="s">
        <v>6</v>
      </c>
      <c r="J14" s="815"/>
      <c r="K14" s="815"/>
      <c r="L14" s="815"/>
      <c r="M14" s="815"/>
      <c r="N14" s="815"/>
      <c r="O14" s="816"/>
      <c r="P14" s="798">
        <v>2970</v>
      </c>
      <c r="Q14" s="799"/>
      <c r="R14" s="799"/>
      <c r="S14" s="799"/>
      <c r="T14" s="799"/>
      <c r="U14" s="799"/>
      <c r="V14" s="800"/>
      <c r="W14" s="798">
        <v>1899.9760000000001</v>
      </c>
      <c r="X14" s="799"/>
      <c r="Y14" s="799"/>
      <c r="Z14" s="799"/>
      <c r="AA14" s="799"/>
      <c r="AB14" s="799"/>
      <c r="AC14" s="800"/>
      <c r="AD14" s="798">
        <v>3800</v>
      </c>
      <c r="AE14" s="799"/>
      <c r="AF14" s="799"/>
      <c r="AG14" s="799"/>
      <c r="AH14" s="799"/>
      <c r="AI14" s="799"/>
      <c r="AJ14" s="800"/>
      <c r="AK14" s="798" t="s">
        <v>453</v>
      </c>
      <c r="AL14" s="799"/>
      <c r="AM14" s="799"/>
      <c r="AN14" s="799"/>
      <c r="AO14" s="799"/>
      <c r="AP14" s="799"/>
      <c r="AQ14" s="800"/>
      <c r="AR14" s="827"/>
      <c r="AS14" s="827"/>
      <c r="AT14" s="827"/>
      <c r="AU14" s="827"/>
      <c r="AV14" s="827"/>
      <c r="AW14" s="827"/>
      <c r="AX14" s="828"/>
    </row>
    <row r="15" spans="1:50" ht="21" customHeight="1" x14ac:dyDescent="0.15">
      <c r="A15" s="80"/>
      <c r="B15" s="81"/>
      <c r="C15" s="81"/>
      <c r="D15" s="81"/>
      <c r="E15" s="81"/>
      <c r="F15" s="82"/>
      <c r="G15" s="434"/>
      <c r="H15" s="435"/>
      <c r="I15" s="809" t="s">
        <v>113</v>
      </c>
      <c r="J15" s="810"/>
      <c r="K15" s="810"/>
      <c r="L15" s="810"/>
      <c r="M15" s="810"/>
      <c r="N15" s="810"/>
      <c r="O15" s="811"/>
      <c r="P15" s="798">
        <v>2968</v>
      </c>
      <c r="Q15" s="799"/>
      <c r="R15" s="799"/>
      <c r="S15" s="799"/>
      <c r="T15" s="799"/>
      <c r="U15" s="799"/>
      <c r="V15" s="800"/>
      <c r="W15" s="798">
        <v>3260</v>
      </c>
      <c r="X15" s="799"/>
      <c r="Y15" s="799"/>
      <c r="Z15" s="799"/>
      <c r="AA15" s="799"/>
      <c r="AB15" s="799"/>
      <c r="AC15" s="800"/>
      <c r="AD15" s="798">
        <v>2369</v>
      </c>
      <c r="AE15" s="799"/>
      <c r="AF15" s="799"/>
      <c r="AG15" s="799"/>
      <c r="AH15" s="799"/>
      <c r="AI15" s="799"/>
      <c r="AJ15" s="800"/>
      <c r="AK15" s="798">
        <v>4491</v>
      </c>
      <c r="AL15" s="799"/>
      <c r="AM15" s="799"/>
      <c r="AN15" s="799"/>
      <c r="AO15" s="799"/>
      <c r="AP15" s="799"/>
      <c r="AQ15" s="800"/>
      <c r="AR15" s="798"/>
      <c r="AS15" s="799"/>
      <c r="AT15" s="799"/>
      <c r="AU15" s="799"/>
      <c r="AV15" s="799"/>
      <c r="AW15" s="799"/>
      <c r="AX15" s="829"/>
    </row>
    <row r="16" spans="1:50" ht="21" customHeight="1" x14ac:dyDescent="0.15">
      <c r="A16" s="80"/>
      <c r="B16" s="81"/>
      <c r="C16" s="81"/>
      <c r="D16" s="81"/>
      <c r="E16" s="81"/>
      <c r="F16" s="82"/>
      <c r="G16" s="434"/>
      <c r="H16" s="435"/>
      <c r="I16" s="809" t="s">
        <v>59</v>
      </c>
      <c r="J16" s="810"/>
      <c r="K16" s="810"/>
      <c r="L16" s="810"/>
      <c r="M16" s="810"/>
      <c r="N16" s="810"/>
      <c r="O16" s="811"/>
      <c r="P16" s="798">
        <v>-3260</v>
      </c>
      <c r="Q16" s="799"/>
      <c r="R16" s="799"/>
      <c r="S16" s="799"/>
      <c r="T16" s="799"/>
      <c r="U16" s="799"/>
      <c r="V16" s="800"/>
      <c r="W16" s="798">
        <v>-2369</v>
      </c>
      <c r="X16" s="799"/>
      <c r="Y16" s="799"/>
      <c r="Z16" s="799"/>
      <c r="AA16" s="799"/>
      <c r="AB16" s="799"/>
      <c r="AC16" s="800"/>
      <c r="AD16" s="798">
        <v>-4491</v>
      </c>
      <c r="AE16" s="799"/>
      <c r="AF16" s="799"/>
      <c r="AG16" s="799"/>
      <c r="AH16" s="799"/>
      <c r="AI16" s="799"/>
      <c r="AJ16" s="800"/>
      <c r="AK16" s="798" t="s">
        <v>453</v>
      </c>
      <c r="AL16" s="799"/>
      <c r="AM16" s="799"/>
      <c r="AN16" s="799"/>
      <c r="AO16" s="799"/>
      <c r="AP16" s="799"/>
      <c r="AQ16" s="800"/>
      <c r="AR16" s="812"/>
      <c r="AS16" s="813"/>
      <c r="AT16" s="813"/>
      <c r="AU16" s="813"/>
      <c r="AV16" s="813"/>
      <c r="AW16" s="813"/>
      <c r="AX16" s="814"/>
    </row>
    <row r="17" spans="1:50" ht="24.75" customHeight="1" x14ac:dyDescent="0.15">
      <c r="A17" s="80"/>
      <c r="B17" s="81"/>
      <c r="C17" s="81"/>
      <c r="D17" s="81"/>
      <c r="E17" s="81"/>
      <c r="F17" s="82"/>
      <c r="G17" s="434"/>
      <c r="H17" s="435"/>
      <c r="I17" s="809" t="s">
        <v>125</v>
      </c>
      <c r="J17" s="815"/>
      <c r="K17" s="815"/>
      <c r="L17" s="815"/>
      <c r="M17" s="815"/>
      <c r="N17" s="815"/>
      <c r="O17" s="816"/>
      <c r="P17" s="798" t="s">
        <v>453</v>
      </c>
      <c r="Q17" s="799"/>
      <c r="R17" s="799"/>
      <c r="S17" s="799"/>
      <c r="T17" s="799"/>
      <c r="U17" s="799"/>
      <c r="V17" s="800"/>
      <c r="W17" s="798" t="s">
        <v>453</v>
      </c>
      <c r="X17" s="799"/>
      <c r="Y17" s="799"/>
      <c r="Z17" s="799"/>
      <c r="AA17" s="799"/>
      <c r="AB17" s="799"/>
      <c r="AC17" s="800"/>
      <c r="AD17" s="798" t="s">
        <v>453</v>
      </c>
      <c r="AE17" s="799"/>
      <c r="AF17" s="799"/>
      <c r="AG17" s="799"/>
      <c r="AH17" s="799"/>
      <c r="AI17" s="799"/>
      <c r="AJ17" s="800"/>
      <c r="AK17" s="798" t="s">
        <v>453</v>
      </c>
      <c r="AL17" s="799"/>
      <c r="AM17" s="799"/>
      <c r="AN17" s="799"/>
      <c r="AO17" s="799"/>
      <c r="AP17" s="799"/>
      <c r="AQ17" s="800"/>
      <c r="AR17" s="817"/>
      <c r="AS17" s="817"/>
      <c r="AT17" s="817"/>
      <c r="AU17" s="817"/>
      <c r="AV17" s="817"/>
      <c r="AW17" s="817"/>
      <c r="AX17" s="818"/>
    </row>
    <row r="18" spans="1:50" ht="24.75" customHeight="1" x14ac:dyDescent="0.15">
      <c r="A18" s="80"/>
      <c r="B18" s="81"/>
      <c r="C18" s="81"/>
      <c r="D18" s="81"/>
      <c r="E18" s="81"/>
      <c r="F18" s="82"/>
      <c r="G18" s="436"/>
      <c r="H18" s="437"/>
      <c r="I18" s="819" t="s">
        <v>73</v>
      </c>
      <c r="J18" s="820"/>
      <c r="K18" s="820"/>
      <c r="L18" s="820"/>
      <c r="M18" s="820"/>
      <c r="N18" s="820"/>
      <c r="O18" s="821"/>
      <c r="P18" s="776">
        <f>SUM(P13:V17)</f>
        <v>13478</v>
      </c>
      <c r="Q18" s="777"/>
      <c r="R18" s="777"/>
      <c r="S18" s="777"/>
      <c r="T18" s="777"/>
      <c r="U18" s="777"/>
      <c r="V18" s="778"/>
      <c r="W18" s="776">
        <f>SUM(W13:AC17)</f>
        <v>15768.976000000002</v>
      </c>
      <c r="X18" s="777"/>
      <c r="Y18" s="777"/>
      <c r="Z18" s="777"/>
      <c r="AA18" s="777"/>
      <c r="AB18" s="777"/>
      <c r="AC18" s="778"/>
      <c r="AD18" s="776">
        <f>SUM(AD13:AJ17)</f>
        <v>13725</v>
      </c>
      <c r="AE18" s="777"/>
      <c r="AF18" s="777"/>
      <c r="AG18" s="777"/>
      <c r="AH18" s="777"/>
      <c r="AI18" s="777"/>
      <c r="AJ18" s="778"/>
      <c r="AK18" s="776">
        <f>SUM(AK13:AQ17)</f>
        <v>15191</v>
      </c>
      <c r="AL18" s="777"/>
      <c r="AM18" s="777"/>
      <c r="AN18" s="777"/>
      <c r="AO18" s="777"/>
      <c r="AP18" s="777"/>
      <c r="AQ18" s="778"/>
      <c r="AR18" s="776">
        <f>SUM(AR13:AX17)</f>
        <v>0</v>
      </c>
      <c r="AS18" s="777"/>
      <c r="AT18" s="777"/>
      <c r="AU18" s="777"/>
      <c r="AV18" s="777"/>
      <c r="AW18" s="777"/>
      <c r="AX18" s="822"/>
    </row>
    <row r="19" spans="1:50" ht="24.75" customHeight="1" x14ac:dyDescent="0.15">
      <c r="A19" s="80"/>
      <c r="B19" s="81"/>
      <c r="C19" s="81"/>
      <c r="D19" s="81"/>
      <c r="E19" s="81"/>
      <c r="F19" s="82"/>
      <c r="G19" s="801" t="s">
        <v>31</v>
      </c>
      <c r="H19" s="802"/>
      <c r="I19" s="802"/>
      <c r="J19" s="802"/>
      <c r="K19" s="802"/>
      <c r="L19" s="802"/>
      <c r="M19" s="802"/>
      <c r="N19" s="802"/>
      <c r="O19" s="802"/>
      <c r="P19" s="798">
        <v>13470</v>
      </c>
      <c r="Q19" s="799"/>
      <c r="R19" s="799"/>
      <c r="S19" s="799"/>
      <c r="T19" s="799"/>
      <c r="U19" s="799"/>
      <c r="V19" s="800"/>
      <c r="W19" s="798">
        <v>15711</v>
      </c>
      <c r="X19" s="799"/>
      <c r="Y19" s="799"/>
      <c r="Z19" s="799"/>
      <c r="AA19" s="799"/>
      <c r="AB19" s="799"/>
      <c r="AC19" s="800"/>
      <c r="AD19" s="798">
        <v>13572</v>
      </c>
      <c r="AE19" s="799"/>
      <c r="AF19" s="799"/>
      <c r="AG19" s="799"/>
      <c r="AH19" s="799"/>
      <c r="AI19" s="799"/>
      <c r="AJ19" s="800"/>
      <c r="AK19" s="803"/>
      <c r="AL19" s="803"/>
      <c r="AM19" s="803"/>
      <c r="AN19" s="803"/>
      <c r="AO19" s="803"/>
      <c r="AP19" s="803"/>
      <c r="AQ19" s="803"/>
      <c r="AR19" s="803"/>
      <c r="AS19" s="803"/>
      <c r="AT19" s="803"/>
      <c r="AU19" s="803"/>
      <c r="AV19" s="803"/>
      <c r="AW19" s="803"/>
      <c r="AX19" s="804"/>
    </row>
    <row r="20" spans="1:50" ht="24.75" customHeight="1" x14ac:dyDescent="0.15">
      <c r="A20" s="80"/>
      <c r="B20" s="81"/>
      <c r="C20" s="81"/>
      <c r="D20" s="81"/>
      <c r="E20" s="81"/>
      <c r="F20" s="82"/>
      <c r="G20" s="801" t="s">
        <v>38</v>
      </c>
      <c r="H20" s="802"/>
      <c r="I20" s="802"/>
      <c r="J20" s="802"/>
      <c r="K20" s="802"/>
      <c r="L20" s="802"/>
      <c r="M20" s="802"/>
      <c r="N20" s="802"/>
      <c r="O20" s="802"/>
      <c r="P20" s="805">
        <f>IF(P18=0,"-",SUM(P19)/P18)</f>
        <v>0.99940644012464752</v>
      </c>
      <c r="Q20" s="805"/>
      <c r="R20" s="805"/>
      <c r="S20" s="805"/>
      <c r="T20" s="805"/>
      <c r="U20" s="805"/>
      <c r="V20" s="805"/>
      <c r="W20" s="805">
        <f>IF(W18=0,"-",SUM(W19)/W18)</f>
        <v>0.99632341377144573</v>
      </c>
      <c r="X20" s="805"/>
      <c r="Y20" s="805"/>
      <c r="Z20" s="805"/>
      <c r="AA20" s="805"/>
      <c r="AB20" s="805"/>
      <c r="AC20" s="805"/>
      <c r="AD20" s="805">
        <f>IF(AD18=0,"-",SUM(AD19)/AD18)</f>
        <v>0.9888524590163934</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0"/>
      <c r="B21" s="121"/>
      <c r="C21" s="121"/>
      <c r="D21" s="121"/>
      <c r="E21" s="121"/>
      <c r="F21" s="122"/>
      <c r="G21" s="807" t="s">
        <v>422</v>
      </c>
      <c r="H21" s="808"/>
      <c r="I21" s="808"/>
      <c r="J21" s="808"/>
      <c r="K21" s="808"/>
      <c r="L21" s="808"/>
      <c r="M21" s="808"/>
      <c r="N21" s="808"/>
      <c r="O21" s="808"/>
      <c r="P21" s="805">
        <f>IF(P19=0,"-",SUM(P19)/SUM(P13,P14))</f>
        <v>0.97821350762527237</v>
      </c>
      <c r="Q21" s="805"/>
      <c r="R21" s="805"/>
      <c r="S21" s="805"/>
      <c r="T21" s="805"/>
      <c r="U21" s="805"/>
      <c r="V21" s="805"/>
      <c r="W21" s="805">
        <f>IF(W19=0,"-",SUM(W19)/SUM(W13,W14))</f>
        <v>1.0559904115989971</v>
      </c>
      <c r="X21" s="805"/>
      <c r="Y21" s="805"/>
      <c r="Z21" s="805"/>
      <c r="AA21" s="805"/>
      <c r="AB21" s="805"/>
      <c r="AC21" s="805"/>
      <c r="AD21" s="805">
        <f>IF(AD19=0,"-",SUM(AD19)/SUM(AD13,AD14))</f>
        <v>0.85643970467596386</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3" t="s">
        <v>249</v>
      </c>
      <c r="B22" s="124"/>
      <c r="C22" s="124"/>
      <c r="D22" s="124"/>
      <c r="E22" s="124"/>
      <c r="F22" s="125"/>
      <c r="G22" s="787" t="s">
        <v>241</v>
      </c>
      <c r="H22" s="192"/>
      <c r="I22" s="192"/>
      <c r="J22" s="192"/>
      <c r="K22" s="192"/>
      <c r="L22" s="192"/>
      <c r="M22" s="192"/>
      <c r="N22" s="192"/>
      <c r="O22" s="193"/>
      <c r="P22" s="191" t="s">
        <v>204</v>
      </c>
      <c r="Q22" s="192"/>
      <c r="R22" s="192"/>
      <c r="S22" s="192"/>
      <c r="T22" s="192"/>
      <c r="U22" s="192"/>
      <c r="V22" s="193"/>
      <c r="W22" s="191" t="s">
        <v>661</v>
      </c>
      <c r="X22" s="192"/>
      <c r="Y22" s="192"/>
      <c r="Z22" s="192"/>
      <c r="AA22" s="192"/>
      <c r="AB22" s="192"/>
      <c r="AC22" s="193"/>
      <c r="AD22" s="191" t="s">
        <v>170</v>
      </c>
      <c r="AE22" s="192"/>
      <c r="AF22" s="192"/>
      <c r="AG22" s="192"/>
      <c r="AH22" s="192"/>
      <c r="AI22" s="192"/>
      <c r="AJ22" s="192"/>
      <c r="AK22" s="192"/>
      <c r="AL22" s="192"/>
      <c r="AM22" s="192"/>
      <c r="AN22" s="192"/>
      <c r="AO22" s="192"/>
      <c r="AP22" s="192"/>
      <c r="AQ22" s="192"/>
      <c r="AR22" s="192"/>
      <c r="AS22" s="192"/>
      <c r="AT22" s="192"/>
      <c r="AU22" s="192"/>
      <c r="AV22" s="192"/>
      <c r="AW22" s="192"/>
      <c r="AX22" s="788"/>
    </row>
    <row r="23" spans="1:50" ht="25.5" customHeight="1" x14ac:dyDescent="0.15">
      <c r="A23" s="126"/>
      <c r="B23" s="127"/>
      <c r="C23" s="127"/>
      <c r="D23" s="127"/>
      <c r="E23" s="127"/>
      <c r="F23" s="128"/>
      <c r="G23" s="789" t="s">
        <v>666</v>
      </c>
      <c r="H23" s="790"/>
      <c r="I23" s="790"/>
      <c r="J23" s="790"/>
      <c r="K23" s="790"/>
      <c r="L23" s="790"/>
      <c r="M23" s="790"/>
      <c r="N23" s="790"/>
      <c r="O23" s="791"/>
      <c r="P23" s="792">
        <v>10700</v>
      </c>
      <c r="Q23" s="793"/>
      <c r="R23" s="793"/>
      <c r="S23" s="793"/>
      <c r="T23" s="793"/>
      <c r="U23" s="793"/>
      <c r="V23" s="794"/>
      <c r="W23" s="792"/>
      <c r="X23" s="793"/>
      <c r="Y23" s="793"/>
      <c r="Z23" s="793"/>
      <c r="AA23" s="793"/>
      <c r="AB23" s="793"/>
      <c r="AC23" s="794"/>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5" t="s">
        <v>453</v>
      </c>
      <c r="H24" s="796"/>
      <c r="I24" s="796"/>
      <c r="J24" s="796"/>
      <c r="K24" s="796"/>
      <c r="L24" s="796"/>
      <c r="M24" s="796"/>
      <c r="N24" s="796"/>
      <c r="O24" s="797"/>
      <c r="P24" s="798" t="s">
        <v>453</v>
      </c>
      <c r="Q24" s="799"/>
      <c r="R24" s="799"/>
      <c r="S24" s="799"/>
      <c r="T24" s="799"/>
      <c r="U24" s="799"/>
      <c r="V24" s="800"/>
      <c r="W24" s="798"/>
      <c r="X24" s="799"/>
      <c r="Y24" s="799"/>
      <c r="Z24" s="799"/>
      <c r="AA24" s="799"/>
      <c r="AB24" s="799"/>
      <c r="AC24" s="80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5" t="s">
        <v>453</v>
      </c>
      <c r="H25" s="796"/>
      <c r="I25" s="796"/>
      <c r="J25" s="796"/>
      <c r="K25" s="796"/>
      <c r="L25" s="796"/>
      <c r="M25" s="796"/>
      <c r="N25" s="796"/>
      <c r="O25" s="797"/>
      <c r="P25" s="798" t="s">
        <v>453</v>
      </c>
      <c r="Q25" s="799"/>
      <c r="R25" s="799"/>
      <c r="S25" s="799"/>
      <c r="T25" s="799"/>
      <c r="U25" s="799"/>
      <c r="V25" s="800"/>
      <c r="W25" s="798"/>
      <c r="X25" s="799"/>
      <c r="Y25" s="799"/>
      <c r="Z25" s="799"/>
      <c r="AA25" s="799"/>
      <c r="AB25" s="799"/>
      <c r="AC25" s="80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5" t="s">
        <v>453</v>
      </c>
      <c r="H26" s="796"/>
      <c r="I26" s="796"/>
      <c r="J26" s="796"/>
      <c r="K26" s="796"/>
      <c r="L26" s="796"/>
      <c r="M26" s="796"/>
      <c r="N26" s="796"/>
      <c r="O26" s="797"/>
      <c r="P26" s="798" t="s">
        <v>453</v>
      </c>
      <c r="Q26" s="799"/>
      <c r="R26" s="799"/>
      <c r="S26" s="799"/>
      <c r="T26" s="799"/>
      <c r="U26" s="799"/>
      <c r="V26" s="800"/>
      <c r="W26" s="798"/>
      <c r="X26" s="799"/>
      <c r="Y26" s="799"/>
      <c r="Z26" s="799"/>
      <c r="AA26" s="799"/>
      <c r="AB26" s="799"/>
      <c r="AC26" s="80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5" t="s">
        <v>453</v>
      </c>
      <c r="H27" s="796"/>
      <c r="I27" s="796"/>
      <c r="J27" s="796"/>
      <c r="K27" s="796"/>
      <c r="L27" s="796"/>
      <c r="M27" s="796"/>
      <c r="N27" s="796"/>
      <c r="O27" s="797"/>
      <c r="P27" s="798" t="s">
        <v>453</v>
      </c>
      <c r="Q27" s="799"/>
      <c r="R27" s="799"/>
      <c r="S27" s="799"/>
      <c r="T27" s="799"/>
      <c r="U27" s="799"/>
      <c r="V27" s="800"/>
      <c r="W27" s="798"/>
      <c r="X27" s="799"/>
      <c r="Y27" s="799"/>
      <c r="Z27" s="799"/>
      <c r="AA27" s="799"/>
      <c r="AB27" s="799"/>
      <c r="AC27" s="80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3" t="s">
        <v>153</v>
      </c>
      <c r="H28" s="774"/>
      <c r="I28" s="774"/>
      <c r="J28" s="774"/>
      <c r="K28" s="774"/>
      <c r="L28" s="774"/>
      <c r="M28" s="774"/>
      <c r="N28" s="774"/>
      <c r="O28" s="775"/>
      <c r="P28" s="776">
        <f>P29-SUM(P23:P27)</f>
        <v>0</v>
      </c>
      <c r="Q28" s="777"/>
      <c r="R28" s="777"/>
      <c r="S28" s="777"/>
      <c r="T28" s="777"/>
      <c r="U28" s="777"/>
      <c r="V28" s="778"/>
      <c r="W28" s="776">
        <f>W29-SUM(W23:W27)</f>
        <v>0</v>
      </c>
      <c r="X28" s="777"/>
      <c r="Y28" s="777"/>
      <c r="Z28" s="777"/>
      <c r="AA28" s="777"/>
      <c r="AB28" s="777"/>
      <c r="AC28" s="77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9" t="s">
        <v>73</v>
      </c>
      <c r="H29" s="719"/>
      <c r="I29" s="719"/>
      <c r="J29" s="719"/>
      <c r="K29" s="719"/>
      <c r="L29" s="719"/>
      <c r="M29" s="719"/>
      <c r="N29" s="719"/>
      <c r="O29" s="720"/>
      <c r="P29" s="780">
        <f>AK13</f>
        <v>10700</v>
      </c>
      <c r="Q29" s="781"/>
      <c r="R29" s="781"/>
      <c r="S29" s="781"/>
      <c r="T29" s="781"/>
      <c r="U29" s="781"/>
      <c r="V29" s="782"/>
      <c r="W29" s="780">
        <f>AR13</f>
        <v>0</v>
      </c>
      <c r="X29" s="781"/>
      <c r="Y29" s="781"/>
      <c r="Z29" s="781"/>
      <c r="AA29" s="781"/>
      <c r="AB29" s="781"/>
      <c r="AC29" s="782"/>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419</v>
      </c>
      <c r="B30" s="439"/>
      <c r="C30" s="439"/>
      <c r="D30" s="439"/>
      <c r="E30" s="439"/>
      <c r="F30" s="440"/>
      <c r="G30" s="441" t="s">
        <v>205</v>
      </c>
      <c r="H30" s="442"/>
      <c r="I30" s="442"/>
      <c r="J30" s="442"/>
      <c r="K30" s="442"/>
      <c r="L30" s="442"/>
      <c r="M30" s="442"/>
      <c r="N30" s="442"/>
      <c r="O30" s="443"/>
      <c r="P30" s="444" t="s">
        <v>87</v>
      </c>
      <c r="Q30" s="442"/>
      <c r="R30" s="442"/>
      <c r="S30" s="442"/>
      <c r="T30" s="442"/>
      <c r="U30" s="442"/>
      <c r="V30" s="442"/>
      <c r="W30" s="442"/>
      <c r="X30" s="443"/>
      <c r="Y30" s="445"/>
      <c r="Z30" s="446"/>
      <c r="AA30" s="447"/>
      <c r="AB30" s="448" t="s">
        <v>42</v>
      </c>
      <c r="AC30" s="449"/>
      <c r="AD30" s="450"/>
      <c r="AE30" s="448" t="s">
        <v>432</v>
      </c>
      <c r="AF30" s="449"/>
      <c r="AG30" s="449"/>
      <c r="AH30" s="450"/>
      <c r="AI30" s="451" t="s">
        <v>80</v>
      </c>
      <c r="AJ30" s="451"/>
      <c r="AK30" s="451"/>
      <c r="AL30" s="448"/>
      <c r="AM30" s="451" t="s">
        <v>524</v>
      </c>
      <c r="AN30" s="451"/>
      <c r="AO30" s="451"/>
      <c r="AP30" s="448"/>
      <c r="AQ30" s="783" t="s">
        <v>319</v>
      </c>
      <c r="AR30" s="784"/>
      <c r="AS30" s="784"/>
      <c r="AT30" s="785"/>
      <c r="AU30" s="442" t="s">
        <v>240</v>
      </c>
      <c r="AV30" s="442"/>
      <c r="AW30" s="442"/>
      <c r="AX30" s="786"/>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t="s">
        <v>453</v>
      </c>
      <c r="AR31" s="198"/>
      <c r="AS31" s="176" t="s">
        <v>320</v>
      </c>
      <c r="AT31" s="177"/>
      <c r="AU31" s="252">
        <v>11</v>
      </c>
      <c r="AV31" s="252"/>
      <c r="AW31" s="314" t="s">
        <v>294</v>
      </c>
      <c r="AX31" s="732"/>
    </row>
    <row r="32" spans="1:50" ht="23.25" customHeight="1" x14ac:dyDescent="0.15">
      <c r="A32" s="369"/>
      <c r="B32" s="367"/>
      <c r="C32" s="367"/>
      <c r="D32" s="367"/>
      <c r="E32" s="367"/>
      <c r="F32" s="368"/>
      <c r="G32" s="359" t="s">
        <v>123</v>
      </c>
      <c r="H32" s="360"/>
      <c r="I32" s="360"/>
      <c r="J32" s="360"/>
      <c r="K32" s="360"/>
      <c r="L32" s="360"/>
      <c r="M32" s="360"/>
      <c r="N32" s="360"/>
      <c r="O32" s="386"/>
      <c r="P32" s="99" t="s">
        <v>86</v>
      </c>
      <c r="Q32" s="99"/>
      <c r="R32" s="99"/>
      <c r="S32" s="99"/>
      <c r="T32" s="99"/>
      <c r="U32" s="99"/>
      <c r="V32" s="99"/>
      <c r="W32" s="99"/>
      <c r="X32" s="186"/>
      <c r="Y32" s="675" t="s">
        <v>48</v>
      </c>
      <c r="Z32" s="768"/>
      <c r="AA32" s="769"/>
      <c r="AB32" s="710" t="s">
        <v>300</v>
      </c>
      <c r="AC32" s="710"/>
      <c r="AD32" s="710"/>
      <c r="AE32" s="195" t="s">
        <v>453</v>
      </c>
      <c r="AF32" s="196"/>
      <c r="AG32" s="196"/>
      <c r="AH32" s="197"/>
      <c r="AI32" s="195" t="s">
        <v>453</v>
      </c>
      <c r="AJ32" s="196"/>
      <c r="AK32" s="196"/>
      <c r="AL32" s="197"/>
      <c r="AM32" s="330">
        <v>823.7</v>
      </c>
      <c r="AN32" s="331"/>
      <c r="AO32" s="331"/>
      <c r="AP32" s="331"/>
      <c r="AQ32" s="195" t="s">
        <v>453</v>
      </c>
      <c r="AR32" s="196"/>
      <c r="AS32" s="196"/>
      <c r="AT32" s="197"/>
      <c r="AU32" s="331" t="s">
        <v>453</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96</v>
      </c>
      <c r="Z33" s="291"/>
      <c r="AA33" s="292"/>
      <c r="AB33" s="728" t="s">
        <v>300</v>
      </c>
      <c r="AC33" s="728"/>
      <c r="AD33" s="728"/>
      <c r="AE33" s="195" t="s">
        <v>453</v>
      </c>
      <c r="AF33" s="196"/>
      <c r="AG33" s="196"/>
      <c r="AH33" s="197"/>
      <c r="AI33" s="195" t="s">
        <v>453</v>
      </c>
      <c r="AJ33" s="196"/>
      <c r="AK33" s="196"/>
      <c r="AL33" s="197"/>
      <c r="AM33" s="330" t="s">
        <v>453</v>
      </c>
      <c r="AN33" s="331"/>
      <c r="AO33" s="331"/>
      <c r="AP33" s="331"/>
      <c r="AQ33" s="195" t="s">
        <v>453</v>
      </c>
      <c r="AR33" s="196"/>
      <c r="AS33" s="196"/>
      <c r="AT33" s="197"/>
      <c r="AU33" s="331">
        <v>15000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55</v>
      </c>
      <c r="Z34" s="291"/>
      <c r="AA34" s="292"/>
      <c r="AB34" s="417" t="s">
        <v>49</v>
      </c>
      <c r="AC34" s="417"/>
      <c r="AD34" s="417"/>
      <c r="AE34" s="195" t="s">
        <v>453</v>
      </c>
      <c r="AF34" s="196"/>
      <c r="AG34" s="196"/>
      <c r="AH34" s="197"/>
      <c r="AI34" s="195" t="s">
        <v>453</v>
      </c>
      <c r="AJ34" s="196"/>
      <c r="AK34" s="196"/>
      <c r="AL34" s="197"/>
      <c r="AM34" s="330">
        <v>5.5</v>
      </c>
      <c r="AN34" s="331"/>
      <c r="AO34" s="331"/>
      <c r="AP34" s="331"/>
      <c r="AQ34" s="195" t="s">
        <v>453</v>
      </c>
      <c r="AR34" s="196"/>
      <c r="AS34" s="196"/>
      <c r="AT34" s="197"/>
      <c r="AU34" s="331" t="s">
        <v>453</v>
      </c>
      <c r="AV34" s="331"/>
      <c r="AW34" s="331"/>
      <c r="AX34" s="418"/>
    </row>
    <row r="35" spans="1:51" ht="23.25" customHeight="1" x14ac:dyDescent="0.15">
      <c r="A35" s="283" t="s">
        <v>264</v>
      </c>
      <c r="B35" s="284"/>
      <c r="C35" s="284"/>
      <c r="D35" s="284"/>
      <c r="E35" s="284"/>
      <c r="F35" s="285"/>
      <c r="G35" s="359" t="s">
        <v>701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419</v>
      </c>
      <c r="B37" s="411"/>
      <c r="C37" s="411"/>
      <c r="D37" s="411"/>
      <c r="E37" s="411"/>
      <c r="F37" s="412"/>
      <c r="G37" s="373" t="s">
        <v>205</v>
      </c>
      <c r="H37" s="374"/>
      <c r="I37" s="374"/>
      <c r="J37" s="374"/>
      <c r="K37" s="374"/>
      <c r="L37" s="374"/>
      <c r="M37" s="374"/>
      <c r="N37" s="374"/>
      <c r="O37" s="375"/>
      <c r="P37" s="376" t="s">
        <v>87</v>
      </c>
      <c r="Q37" s="374"/>
      <c r="R37" s="374"/>
      <c r="S37" s="374"/>
      <c r="T37" s="374"/>
      <c r="U37" s="374"/>
      <c r="V37" s="374"/>
      <c r="W37" s="374"/>
      <c r="X37" s="375"/>
      <c r="Y37" s="377"/>
      <c r="Z37" s="378"/>
      <c r="AA37" s="379"/>
      <c r="AB37" s="383" t="s">
        <v>42</v>
      </c>
      <c r="AC37" s="384"/>
      <c r="AD37" s="385"/>
      <c r="AE37" s="273" t="s">
        <v>432</v>
      </c>
      <c r="AF37" s="273"/>
      <c r="AG37" s="273"/>
      <c r="AH37" s="273"/>
      <c r="AI37" s="273" t="s">
        <v>80</v>
      </c>
      <c r="AJ37" s="273"/>
      <c r="AK37" s="273"/>
      <c r="AL37" s="273"/>
      <c r="AM37" s="273" t="s">
        <v>524</v>
      </c>
      <c r="AN37" s="273"/>
      <c r="AO37" s="273"/>
      <c r="AP37" s="273"/>
      <c r="AQ37" s="240" t="s">
        <v>319</v>
      </c>
      <c r="AR37" s="235"/>
      <c r="AS37" s="235"/>
      <c r="AT37" s="236"/>
      <c r="AU37" s="374" t="s">
        <v>240</v>
      </c>
      <c r="AV37" s="374"/>
      <c r="AW37" s="374"/>
      <c r="AX37" s="772"/>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t="s">
        <v>453</v>
      </c>
      <c r="AR38" s="198"/>
      <c r="AS38" s="176" t="s">
        <v>320</v>
      </c>
      <c r="AT38" s="177"/>
      <c r="AU38" s="252">
        <v>11</v>
      </c>
      <c r="AV38" s="252"/>
      <c r="AW38" s="314" t="s">
        <v>294</v>
      </c>
      <c r="AX38" s="732"/>
      <c r="AY38">
        <f t="shared" ref="AY38:AY43" si="0">$AY$37</f>
        <v>1</v>
      </c>
    </row>
    <row r="39" spans="1:51" ht="23.25" customHeight="1" x14ac:dyDescent="0.15">
      <c r="A39" s="369"/>
      <c r="B39" s="367"/>
      <c r="C39" s="367"/>
      <c r="D39" s="367"/>
      <c r="E39" s="367"/>
      <c r="F39" s="368"/>
      <c r="G39" s="359" t="s">
        <v>260</v>
      </c>
      <c r="H39" s="360"/>
      <c r="I39" s="360"/>
      <c r="J39" s="360"/>
      <c r="K39" s="360"/>
      <c r="L39" s="360"/>
      <c r="M39" s="360"/>
      <c r="N39" s="360"/>
      <c r="O39" s="386"/>
      <c r="P39" s="99" t="s">
        <v>703</v>
      </c>
      <c r="Q39" s="99"/>
      <c r="R39" s="99"/>
      <c r="S39" s="99"/>
      <c r="T39" s="99"/>
      <c r="U39" s="99"/>
      <c r="V39" s="99"/>
      <c r="W39" s="99"/>
      <c r="X39" s="186"/>
      <c r="Y39" s="675" t="s">
        <v>48</v>
      </c>
      <c r="Z39" s="768"/>
      <c r="AA39" s="769"/>
      <c r="AB39" s="710" t="s">
        <v>684</v>
      </c>
      <c r="AC39" s="710"/>
      <c r="AD39" s="710"/>
      <c r="AE39" s="195" t="s">
        <v>453</v>
      </c>
      <c r="AF39" s="196"/>
      <c r="AG39" s="196"/>
      <c r="AH39" s="197"/>
      <c r="AI39" s="195" t="s">
        <v>453</v>
      </c>
      <c r="AJ39" s="196"/>
      <c r="AK39" s="196"/>
      <c r="AL39" s="197"/>
      <c r="AM39" s="330">
        <v>748</v>
      </c>
      <c r="AN39" s="331"/>
      <c r="AO39" s="331"/>
      <c r="AP39" s="331"/>
      <c r="AQ39" s="195" t="s">
        <v>453</v>
      </c>
      <c r="AR39" s="196"/>
      <c r="AS39" s="196"/>
      <c r="AT39" s="197"/>
      <c r="AU39" s="331" t="s">
        <v>453</v>
      </c>
      <c r="AV39" s="331"/>
      <c r="AW39" s="331"/>
      <c r="AX39" s="418"/>
      <c r="AY39">
        <f t="shared" si="0"/>
        <v>1</v>
      </c>
    </row>
    <row r="40" spans="1:51" ht="23.2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96</v>
      </c>
      <c r="Z40" s="291"/>
      <c r="AA40" s="292"/>
      <c r="AB40" s="728" t="s">
        <v>684</v>
      </c>
      <c r="AC40" s="728"/>
      <c r="AD40" s="728"/>
      <c r="AE40" s="195" t="s">
        <v>453</v>
      </c>
      <c r="AF40" s="196"/>
      <c r="AG40" s="196"/>
      <c r="AH40" s="197"/>
      <c r="AI40" s="195" t="s">
        <v>453</v>
      </c>
      <c r="AJ40" s="196"/>
      <c r="AK40" s="196"/>
      <c r="AL40" s="197"/>
      <c r="AM40" s="330" t="s">
        <v>453</v>
      </c>
      <c r="AN40" s="331"/>
      <c r="AO40" s="331"/>
      <c r="AP40" s="331"/>
      <c r="AQ40" s="195" t="s">
        <v>453</v>
      </c>
      <c r="AR40" s="196"/>
      <c r="AS40" s="196"/>
      <c r="AT40" s="197"/>
      <c r="AU40" s="331">
        <v>828</v>
      </c>
      <c r="AV40" s="331"/>
      <c r="AW40" s="331"/>
      <c r="AX40" s="418"/>
      <c r="AY40">
        <f t="shared" si="0"/>
        <v>1</v>
      </c>
    </row>
    <row r="41" spans="1:51" ht="23.25"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55</v>
      </c>
      <c r="Z41" s="291"/>
      <c r="AA41" s="292"/>
      <c r="AB41" s="417" t="s">
        <v>49</v>
      </c>
      <c r="AC41" s="417"/>
      <c r="AD41" s="417"/>
      <c r="AE41" s="195" t="s">
        <v>453</v>
      </c>
      <c r="AF41" s="196"/>
      <c r="AG41" s="196"/>
      <c r="AH41" s="197"/>
      <c r="AI41" s="195" t="s">
        <v>453</v>
      </c>
      <c r="AJ41" s="196"/>
      <c r="AK41" s="196"/>
      <c r="AL41" s="197"/>
      <c r="AM41" s="330">
        <v>90</v>
      </c>
      <c r="AN41" s="331"/>
      <c r="AO41" s="331"/>
      <c r="AP41" s="331"/>
      <c r="AQ41" s="195" t="s">
        <v>453</v>
      </c>
      <c r="AR41" s="196"/>
      <c r="AS41" s="196"/>
      <c r="AT41" s="197"/>
      <c r="AU41" s="331" t="s">
        <v>453</v>
      </c>
      <c r="AV41" s="331"/>
      <c r="AW41" s="331"/>
      <c r="AX41" s="418"/>
      <c r="AY41">
        <f t="shared" si="0"/>
        <v>1</v>
      </c>
    </row>
    <row r="42" spans="1:51" ht="23.25" customHeight="1" x14ac:dyDescent="0.15">
      <c r="A42" s="283" t="s">
        <v>264</v>
      </c>
      <c r="B42" s="284"/>
      <c r="C42" s="284"/>
      <c r="D42" s="284"/>
      <c r="E42" s="284"/>
      <c r="F42" s="285"/>
      <c r="G42" s="359" t="s">
        <v>702</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5"/>
      <c r="AY43">
        <f t="shared" si="0"/>
        <v>1</v>
      </c>
    </row>
    <row r="44" spans="1:51" ht="18.75" hidden="1" customHeight="1" x14ac:dyDescent="0.15">
      <c r="A44" s="410" t="s">
        <v>419</v>
      </c>
      <c r="B44" s="411"/>
      <c r="C44" s="411"/>
      <c r="D44" s="411"/>
      <c r="E44" s="411"/>
      <c r="F44" s="412"/>
      <c r="G44" s="373" t="s">
        <v>205</v>
      </c>
      <c r="H44" s="374"/>
      <c r="I44" s="374"/>
      <c r="J44" s="374"/>
      <c r="K44" s="374"/>
      <c r="L44" s="374"/>
      <c r="M44" s="374"/>
      <c r="N44" s="374"/>
      <c r="O44" s="375"/>
      <c r="P44" s="376" t="s">
        <v>87</v>
      </c>
      <c r="Q44" s="374"/>
      <c r="R44" s="374"/>
      <c r="S44" s="374"/>
      <c r="T44" s="374"/>
      <c r="U44" s="374"/>
      <c r="V44" s="374"/>
      <c r="W44" s="374"/>
      <c r="X44" s="375"/>
      <c r="Y44" s="377"/>
      <c r="Z44" s="378"/>
      <c r="AA44" s="379"/>
      <c r="AB44" s="383" t="s">
        <v>42</v>
      </c>
      <c r="AC44" s="384"/>
      <c r="AD44" s="385"/>
      <c r="AE44" s="273" t="s">
        <v>432</v>
      </c>
      <c r="AF44" s="273"/>
      <c r="AG44" s="273"/>
      <c r="AH44" s="273"/>
      <c r="AI44" s="273" t="s">
        <v>80</v>
      </c>
      <c r="AJ44" s="273"/>
      <c r="AK44" s="273"/>
      <c r="AL44" s="273"/>
      <c r="AM44" s="273" t="s">
        <v>524</v>
      </c>
      <c r="AN44" s="273"/>
      <c r="AO44" s="273"/>
      <c r="AP44" s="273"/>
      <c r="AQ44" s="240" t="s">
        <v>319</v>
      </c>
      <c r="AR44" s="235"/>
      <c r="AS44" s="235"/>
      <c r="AT44" s="236"/>
      <c r="AU44" s="374" t="s">
        <v>240</v>
      </c>
      <c r="AV44" s="374"/>
      <c r="AW44" s="374"/>
      <c r="AX44" s="772"/>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320</v>
      </c>
      <c r="AT45" s="177"/>
      <c r="AU45" s="252"/>
      <c r="AV45" s="252"/>
      <c r="AW45" s="314" t="s">
        <v>294</v>
      </c>
      <c r="AX45" s="732"/>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5" t="s">
        <v>48</v>
      </c>
      <c r="Z46" s="768"/>
      <c r="AA46" s="769"/>
      <c r="AB46" s="710"/>
      <c r="AC46" s="710"/>
      <c r="AD46" s="710"/>
      <c r="AE46" s="673"/>
      <c r="AF46" s="673"/>
      <c r="AG46" s="673"/>
      <c r="AH46" s="673"/>
      <c r="AI46" s="673"/>
      <c r="AJ46" s="673"/>
      <c r="AK46" s="673"/>
      <c r="AL46" s="673"/>
      <c r="AM46" s="673"/>
      <c r="AN46" s="673"/>
      <c r="AO46" s="673"/>
      <c r="AP46" s="673"/>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96</v>
      </c>
      <c r="Z47" s="291"/>
      <c r="AA47" s="292"/>
      <c r="AB47" s="728"/>
      <c r="AC47" s="728"/>
      <c r="AD47" s="728"/>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74.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55</v>
      </c>
      <c r="Z48" s="291"/>
      <c r="AA48" s="292"/>
      <c r="AB48" s="417" t="s">
        <v>49</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264</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419</v>
      </c>
      <c r="B51" s="367"/>
      <c r="C51" s="367"/>
      <c r="D51" s="367"/>
      <c r="E51" s="367"/>
      <c r="F51" s="368"/>
      <c r="G51" s="373" t="s">
        <v>205</v>
      </c>
      <c r="H51" s="374"/>
      <c r="I51" s="374"/>
      <c r="J51" s="374"/>
      <c r="K51" s="374"/>
      <c r="L51" s="374"/>
      <c r="M51" s="374"/>
      <c r="N51" s="374"/>
      <c r="O51" s="375"/>
      <c r="P51" s="376" t="s">
        <v>87</v>
      </c>
      <c r="Q51" s="374"/>
      <c r="R51" s="374"/>
      <c r="S51" s="374"/>
      <c r="T51" s="374"/>
      <c r="U51" s="374"/>
      <c r="V51" s="374"/>
      <c r="W51" s="374"/>
      <c r="X51" s="375"/>
      <c r="Y51" s="377"/>
      <c r="Z51" s="378"/>
      <c r="AA51" s="379"/>
      <c r="AB51" s="383" t="s">
        <v>42</v>
      </c>
      <c r="AC51" s="384"/>
      <c r="AD51" s="385"/>
      <c r="AE51" s="273" t="s">
        <v>432</v>
      </c>
      <c r="AF51" s="273"/>
      <c r="AG51" s="273"/>
      <c r="AH51" s="273"/>
      <c r="AI51" s="273" t="s">
        <v>80</v>
      </c>
      <c r="AJ51" s="273"/>
      <c r="AK51" s="273"/>
      <c r="AL51" s="273"/>
      <c r="AM51" s="273" t="s">
        <v>524</v>
      </c>
      <c r="AN51" s="273"/>
      <c r="AO51" s="273"/>
      <c r="AP51" s="273"/>
      <c r="AQ51" s="240" t="s">
        <v>319</v>
      </c>
      <c r="AR51" s="235"/>
      <c r="AS51" s="235"/>
      <c r="AT51" s="236"/>
      <c r="AU51" s="770" t="s">
        <v>240</v>
      </c>
      <c r="AV51" s="770"/>
      <c r="AW51" s="770"/>
      <c r="AX51" s="771"/>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320</v>
      </c>
      <c r="AT52" s="177"/>
      <c r="AU52" s="252"/>
      <c r="AV52" s="252"/>
      <c r="AW52" s="314" t="s">
        <v>294</v>
      </c>
      <c r="AX52" s="732"/>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5" t="s">
        <v>48</v>
      </c>
      <c r="Z53" s="768"/>
      <c r="AA53" s="769"/>
      <c r="AB53" s="710"/>
      <c r="AC53" s="710"/>
      <c r="AD53" s="710"/>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96</v>
      </c>
      <c r="Z54" s="291"/>
      <c r="AA54" s="292"/>
      <c r="AB54" s="728"/>
      <c r="AC54" s="728"/>
      <c r="AD54" s="728"/>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55</v>
      </c>
      <c r="Z55" s="291"/>
      <c r="AA55" s="292"/>
      <c r="AB55" s="729" t="s">
        <v>49</v>
      </c>
      <c r="AC55" s="729"/>
      <c r="AD55" s="729"/>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264</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419</v>
      </c>
      <c r="B58" s="367"/>
      <c r="C58" s="367"/>
      <c r="D58" s="367"/>
      <c r="E58" s="367"/>
      <c r="F58" s="368"/>
      <c r="G58" s="373" t="s">
        <v>205</v>
      </c>
      <c r="H58" s="374"/>
      <c r="I58" s="374"/>
      <c r="J58" s="374"/>
      <c r="K58" s="374"/>
      <c r="L58" s="374"/>
      <c r="M58" s="374"/>
      <c r="N58" s="374"/>
      <c r="O58" s="375"/>
      <c r="P58" s="376" t="s">
        <v>87</v>
      </c>
      <c r="Q58" s="374"/>
      <c r="R58" s="374"/>
      <c r="S58" s="374"/>
      <c r="T58" s="374"/>
      <c r="U58" s="374"/>
      <c r="V58" s="374"/>
      <c r="W58" s="374"/>
      <c r="X58" s="375"/>
      <c r="Y58" s="377"/>
      <c r="Z58" s="378"/>
      <c r="AA58" s="379"/>
      <c r="AB58" s="383" t="s">
        <v>42</v>
      </c>
      <c r="AC58" s="384"/>
      <c r="AD58" s="385"/>
      <c r="AE58" s="273" t="s">
        <v>432</v>
      </c>
      <c r="AF58" s="273"/>
      <c r="AG58" s="273"/>
      <c r="AH58" s="273"/>
      <c r="AI58" s="273" t="s">
        <v>80</v>
      </c>
      <c r="AJ58" s="273"/>
      <c r="AK58" s="273"/>
      <c r="AL58" s="273"/>
      <c r="AM58" s="273" t="s">
        <v>524</v>
      </c>
      <c r="AN58" s="273"/>
      <c r="AO58" s="273"/>
      <c r="AP58" s="273"/>
      <c r="AQ58" s="240" t="s">
        <v>319</v>
      </c>
      <c r="AR58" s="235"/>
      <c r="AS58" s="235"/>
      <c r="AT58" s="236"/>
      <c r="AU58" s="770" t="s">
        <v>240</v>
      </c>
      <c r="AV58" s="770"/>
      <c r="AW58" s="770"/>
      <c r="AX58" s="771"/>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320</v>
      </c>
      <c r="AT59" s="177"/>
      <c r="AU59" s="252"/>
      <c r="AV59" s="252"/>
      <c r="AW59" s="314" t="s">
        <v>294</v>
      </c>
      <c r="AX59" s="732"/>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5" t="s">
        <v>48</v>
      </c>
      <c r="Z60" s="768"/>
      <c r="AA60" s="769"/>
      <c r="AB60" s="710"/>
      <c r="AC60" s="710"/>
      <c r="AD60" s="710"/>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96</v>
      </c>
      <c r="Z61" s="291"/>
      <c r="AA61" s="292"/>
      <c r="AB61" s="728"/>
      <c r="AC61" s="728"/>
      <c r="AD61" s="728"/>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55</v>
      </c>
      <c r="Z62" s="291"/>
      <c r="AA62" s="292"/>
      <c r="AB62" s="417" t="s">
        <v>49</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264</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280</v>
      </c>
      <c r="B65" s="350"/>
      <c r="C65" s="350"/>
      <c r="D65" s="350"/>
      <c r="E65" s="350"/>
      <c r="F65" s="351"/>
      <c r="G65" s="390"/>
      <c r="H65" s="173" t="s">
        <v>205</v>
      </c>
      <c r="I65" s="173"/>
      <c r="J65" s="173"/>
      <c r="K65" s="173"/>
      <c r="L65" s="173"/>
      <c r="M65" s="173"/>
      <c r="N65" s="173"/>
      <c r="O65" s="174"/>
      <c r="P65" s="181" t="s">
        <v>87</v>
      </c>
      <c r="Q65" s="173"/>
      <c r="R65" s="173"/>
      <c r="S65" s="173"/>
      <c r="T65" s="173"/>
      <c r="U65" s="173"/>
      <c r="V65" s="174"/>
      <c r="W65" s="392" t="s">
        <v>119</v>
      </c>
      <c r="X65" s="393"/>
      <c r="Y65" s="396"/>
      <c r="Z65" s="396"/>
      <c r="AA65" s="397"/>
      <c r="AB65" s="181" t="s">
        <v>42</v>
      </c>
      <c r="AC65" s="173"/>
      <c r="AD65" s="174"/>
      <c r="AE65" s="273" t="s">
        <v>432</v>
      </c>
      <c r="AF65" s="273"/>
      <c r="AG65" s="273"/>
      <c r="AH65" s="273"/>
      <c r="AI65" s="273" t="s">
        <v>80</v>
      </c>
      <c r="AJ65" s="273"/>
      <c r="AK65" s="273"/>
      <c r="AL65" s="273"/>
      <c r="AM65" s="273" t="s">
        <v>524</v>
      </c>
      <c r="AN65" s="273"/>
      <c r="AO65" s="273"/>
      <c r="AP65" s="273"/>
      <c r="AQ65" s="181" t="s">
        <v>319</v>
      </c>
      <c r="AR65" s="173"/>
      <c r="AS65" s="173"/>
      <c r="AT65" s="174"/>
      <c r="AU65" s="203" t="s">
        <v>240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320</v>
      </c>
      <c r="AT66" s="177"/>
      <c r="AU66" s="252"/>
      <c r="AV66" s="252"/>
      <c r="AW66" s="176" t="s">
        <v>294</v>
      </c>
      <c r="AX66" s="229"/>
      <c r="AY66">
        <f t="shared" ref="AY66:AY72" si="4">$AY$65</f>
        <v>0</v>
      </c>
    </row>
    <row r="67" spans="1:51" ht="23.25" hidden="1" customHeight="1" x14ac:dyDescent="0.15">
      <c r="A67" s="333"/>
      <c r="B67" s="334"/>
      <c r="C67" s="334"/>
      <c r="D67" s="334"/>
      <c r="E67" s="334"/>
      <c r="F67" s="335"/>
      <c r="G67" s="357" t="s">
        <v>322</v>
      </c>
      <c r="H67" s="398"/>
      <c r="I67" s="399"/>
      <c r="J67" s="399"/>
      <c r="K67" s="399"/>
      <c r="L67" s="399"/>
      <c r="M67" s="399"/>
      <c r="N67" s="399"/>
      <c r="O67" s="400"/>
      <c r="P67" s="398"/>
      <c r="Q67" s="399"/>
      <c r="R67" s="399"/>
      <c r="S67" s="399"/>
      <c r="T67" s="399"/>
      <c r="U67" s="399"/>
      <c r="V67" s="400"/>
      <c r="W67" s="404"/>
      <c r="X67" s="405"/>
      <c r="Y67" s="231" t="s">
        <v>48</v>
      </c>
      <c r="Z67" s="231"/>
      <c r="AA67" s="232"/>
      <c r="AB67" s="766" t="s">
        <v>94</v>
      </c>
      <c r="AC67" s="766"/>
      <c r="AD67" s="766"/>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96</v>
      </c>
      <c r="Z68" s="192"/>
      <c r="AA68" s="193"/>
      <c r="AB68" s="767" t="s">
        <v>94</v>
      </c>
      <c r="AC68" s="767"/>
      <c r="AD68" s="767"/>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55</v>
      </c>
      <c r="Z69" s="192"/>
      <c r="AA69" s="193"/>
      <c r="AB69" s="764" t="s">
        <v>49</v>
      </c>
      <c r="AC69" s="764"/>
      <c r="AD69" s="764"/>
      <c r="AE69" s="711"/>
      <c r="AF69" s="712"/>
      <c r="AG69" s="712"/>
      <c r="AH69" s="712"/>
      <c r="AI69" s="711"/>
      <c r="AJ69" s="712"/>
      <c r="AK69" s="712"/>
      <c r="AL69" s="712"/>
      <c r="AM69" s="711"/>
      <c r="AN69" s="712"/>
      <c r="AO69" s="712"/>
      <c r="AP69" s="712"/>
      <c r="AQ69" s="330"/>
      <c r="AR69" s="331"/>
      <c r="AS69" s="331"/>
      <c r="AT69" s="332"/>
      <c r="AU69" s="331"/>
      <c r="AV69" s="331"/>
      <c r="AW69" s="331"/>
      <c r="AX69" s="418"/>
      <c r="AY69">
        <f t="shared" si="4"/>
        <v>0</v>
      </c>
    </row>
    <row r="70" spans="1:51" ht="23.25" hidden="1" customHeight="1" x14ac:dyDescent="0.15">
      <c r="A70" s="333" t="s">
        <v>424</v>
      </c>
      <c r="B70" s="334"/>
      <c r="C70" s="334"/>
      <c r="D70" s="334"/>
      <c r="E70" s="334"/>
      <c r="F70" s="335"/>
      <c r="G70" s="339" t="s">
        <v>317</v>
      </c>
      <c r="H70" s="340"/>
      <c r="I70" s="340"/>
      <c r="J70" s="340"/>
      <c r="K70" s="340"/>
      <c r="L70" s="340"/>
      <c r="M70" s="340"/>
      <c r="N70" s="340"/>
      <c r="O70" s="340"/>
      <c r="P70" s="340"/>
      <c r="Q70" s="340"/>
      <c r="R70" s="340"/>
      <c r="S70" s="340"/>
      <c r="T70" s="340"/>
      <c r="U70" s="340"/>
      <c r="V70" s="340"/>
      <c r="W70" s="343" t="s">
        <v>435</v>
      </c>
      <c r="X70" s="344"/>
      <c r="Y70" s="231" t="s">
        <v>48</v>
      </c>
      <c r="Z70" s="231"/>
      <c r="AA70" s="232"/>
      <c r="AB70" s="766" t="s">
        <v>94</v>
      </c>
      <c r="AC70" s="766"/>
      <c r="AD70" s="766"/>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96</v>
      </c>
      <c r="Z71" s="192"/>
      <c r="AA71" s="193"/>
      <c r="AB71" s="767" t="s">
        <v>94</v>
      </c>
      <c r="AC71" s="767"/>
      <c r="AD71" s="767"/>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55</v>
      </c>
      <c r="Z72" s="192"/>
      <c r="AA72" s="193"/>
      <c r="AB72" s="764" t="s">
        <v>49</v>
      </c>
      <c r="AC72" s="764"/>
      <c r="AD72" s="764"/>
      <c r="AE72" s="711"/>
      <c r="AF72" s="712"/>
      <c r="AG72" s="712"/>
      <c r="AH72" s="712"/>
      <c r="AI72" s="711"/>
      <c r="AJ72" s="712"/>
      <c r="AK72" s="712"/>
      <c r="AL72" s="712"/>
      <c r="AM72" s="711"/>
      <c r="AN72" s="712"/>
      <c r="AO72" s="712"/>
      <c r="AP72" s="765"/>
      <c r="AQ72" s="330"/>
      <c r="AR72" s="331"/>
      <c r="AS72" s="331"/>
      <c r="AT72" s="332"/>
      <c r="AU72" s="331"/>
      <c r="AV72" s="331"/>
      <c r="AW72" s="331"/>
      <c r="AX72" s="418"/>
      <c r="AY72">
        <f t="shared" si="4"/>
        <v>0</v>
      </c>
    </row>
    <row r="73" spans="1:51" ht="18.75" hidden="1" customHeight="1" x14ac:dyDescent="0.15">
      <c r="A73" s="349" t="s">
        <v>280</v>
      </c>
      <c r="B73" s="350"/>
      <c r="C73" s="350"/>
      <c r="D73" s="350"/>
      <c r="E73" s="350"/>
      <c r="F73" s="351"/>
      <c r="G73" s="352"/>
      <c r="H73" s="173" t="s">
        <v>205</v>
      </c>
      <c r="I73" s="173"/>
      <c r="J73" s="173"/>
      <c r="K73" s="173"/>
      <c r="L73" s="173"/>
      <c r="M73" s="173"/>
      <c r="N73" s="173"/>
      <c r="O73" s="174"/>
      <c r="P73" s="181" t="s">
        <v>87</v>
      </c>
      <c r="Q73" s="173"/>
      <c r="R73" s="173"/>
      <c r="S73" s="173"/>
      <c r="T73" s="173"/>
      <c r="U73" s="173"/>
      <c r="V73" s="173"/>
      <c r="W73" s="173"/>
      <c r="X73" s="174"/>
      <c r="Y73" s="354"/>
      <c r="Z73" s="355"/>
      <c r="AA73" s="356"/>
      <c r="AB73" s="181" t="s">
        <v>42</v>
      </c>
      <c r="AC73" s="173"/>
      <c r="AD73" s="174"/>
      <c r="AE73" s="273" t="s">
        <v>432</v>
      </c>
      <c r="AF73" s="273"/>
      <c r="AG73" s="273"/>
      <c r="AH73" s="273"/>
      <c r="AI73" s="273" t="s">
        <v>80</v>
      </c>
      <c r="AJ73" s="273"/>
      <c r="AK73" s="273"/>
      <c r="AL73" s="273"/>
      <c r="AM73" s="273" t="s">
        <v>524</v>
      </c>
      <c r="AN73" s="273"/>
      <c r="AO73" s="273"/>
      <c r="AP73" s="273"/>
      <c r="AQ73" s="181" t="s">
        <v>319</v>
      </c>
      <c r="AR73" s="173"/>
      <c r="AS73" s="173"/>
      <c r="AT73" s="174"/>
      <c r="AU73" s="202" t="s">
        <v>240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320</v>
      </c>
      <c r="AT74" s="177"/>
      <c r="AU74" s="228"/>
      <c r="AV74" s="198"/>
      <c r="AW74" s="176" t="s">
        <v>294</v>
      </c>
      <c r="AX74" s="229"/>
      <c r="AY74">
        <f>$AY$73</f>
        <v>0</v>
      </c>
    </row>
    <row r="75" spans="1:51" ht="23.25" hidden="1" customHeight="1" x14ac:dyDescent="0.15">
      <c r="A75" s="333"/>
      <c r="B75" s="334"/>
      <c r="C75" s="334"/>
      <c r="D75" s="334"/>
      <c r="E75" s="334"/>
      <c r="F75" s="335"/>
      <c r="G75" s="357" t="s">
        <v>322</v>
      </c>
      <c r="H75" s="99"/>
      <c r="I75" s="99"/>
      <c r="J75" s="99"/>
      <c r="K75" s="99"/>
      <c r="L75" s="99"/>
      <c r="M75" s="99"/>
      <c r="N75" s="99"/>
      <c r="O75" s="186"/>
      <c r="P75" s="99"/>
      <c r="Q75" s="99"/>
      <c r="R75" s="99"/>
      <c r="S75" s="99"/>
      <c r="T75" s="99"/>
      <c r="U75" s="99"/>
      <c r="V75" s="99"/>
      <c r="W75" s="99"/>
      <c r="X75" s="186"/>
      <c r="Y75" s="230" t="s">
        <v>48</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55</v>
      </c>
      <c r="Z77" s="173"/>
      <c r="AA77" s="174"/>
      <c r="AB77" s="194" t="s">
        <v>49</v>
      </c>
      <c r="AC77" s="194"/>
      <c r="AD77" s="194"/>
      <c r="AE77" s="756"/>
      <c r="AF77" s="757"/>
      <c r="AG77" s="757"/>
      <c r="AH77" s="757"/>
      <c r="AI77" s="756"/>
      <c r="AJ77" s="757"/>
      <c r="AK77" s="757"/>
      <c r="AL77" s="757"/>
      <c r="AM77" s="756"/>
      <c r="AN77" s="757"/>
      <c r="AO77" s="757"/>
      <c r="AP77" s="757"/>
      <c r="AQ77" s="195"/>
      <c r="AR77" s="196"/>
      <c r="AS77" s="196"/>
      <c r="AT77" s="197"/>
      <c r="AU77" s="331"/>
      <c r="AV77" s="331"/>
      <c r="AW77" s="331"/>
      <c r="AX77" s="418"/>
      <c r="AY77">
        <f>$AY$73</f>
        <v>0</v>
      </c>
    </row>
    <row r="78" spans="1:51" ht="69.75" hidden="1" customHeight="1" x14ac:dyDescent="0.15">
      <c r="A78" s="758" t="s">
        <v>303</v>
      </c>
      <c r="B78" s="759"/>
      <c r="C78" s="759"/>
      <c r="D78" s="759"/>
      <c r="E78" s="337" t="s">
        <v>40</v>
      </c>
      <c r="F78" s="338"/>
      <c r="G78" s="14" t="s">
        <v>317</v>
      </c>
      <c r="H78" s="760"/>
      <c r="I78" s="654"/>
      <c r="J78" s="654"/>
      <c r="K78" s="654"/>
      <c r="L78" s="654"/>
      <c r="M78" s="654"/>
      <c r="N78" s="654"/>
      <c r="O78" s="761"/>
      <c r="P78" s="223"/>
      <c r="Q78" s="223"/>
      <c r="R78" s="223"/>
      <c r="S78" s="223"/>
      <c r="T78" s="223"/>
      <c r="U78" s="223"/>
      <c r="V78" s="223"/>
      <c r="W78" s="223"/>
      <c r="X78" s="223"/>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257</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418</v>
      </c>
      <c r="AP79" s="736"/>
      <c r="AQ79" s="736"/>
      <c r="AR79" s="38" t="s">
        <v>410</v>
      </c>
      <c r="AS79" s="735"/>
      <c r="AT79" s="736"/>
      <c r="AU79" s="736"/>
      <c r="AV79" s="736"/>
      <c r="AW79" s="736"/>
      <c r="AX79" s="737"/>
      <c r="AY79">
        <f>COUNTIF($AR$79,"☑")</f>
        <v>0</v>
      </c>
    </row>
    <row r="80" spans="1:51" ht="18.75" hidden="1" customHeight="1" x14ac:dyDescent="0.15">
      <c r="A80" s="140" t="s">
        <v>197</v>
      </c>
      <c r="B80" s="738" t="s">
        <v>342</v>
      </c>
      <c r="C80" s="739"/>
      <c r="D80" s="739"/>
      <c r="E80" s="739"/>
      <c r="F80" s="740"/>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177</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3"/>
      <c r="AY80">
        <f>COUNTA($G$82)</f>
        <v>0</v>
      </c>
    </row>
    <row r="81" spans="1:51" ht="22.5" hidden="1" customHeight="1" x14ac:dyDescent="0.15">
      <c r="A81" s="141"/>
      <c r="B81" s="74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2"/>
      <c r="AY81">
        <f t="shared" ref="AY81:AY89" si="5">$AY$80</f>
        <v>0</v>
      </c>
    </row>
    <row r="82" spans="1:51" ht="22.5" hidden="1" customHeight="1" x14ac:dyDescent="0.15">
      <c r="A82" s="141"/>
      <c r="B82" s="741"/>
      <c r="C82" s="306"/>
      <c r="D82" s="306"/>
      <c r="E82" s="306"/>
      <c r="F82" s="307"/>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1"/>
      <c r="B83" s="741"/>
      <c r="C83" s="306"/>
      <c r="D83" s="306"/>
      <c r="E83" s="306"/>
      <c r="F83" s="307"/>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1"/>
      <c r="B84" s="742"/>
      <c r="C84" s="308"/>
      <c r="D84" s="308"/>
      <c r="E84" s="308"/>
      <c r="F84" s="309"/>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1"/>
      <c r="B85" s="306" t="s">
        <v>254</v>
      </c>
      <c r="C85" s="306"/>
      <c r="D85" s="306"/>
      <c r="E85" s="306"/>
      <c r="F85" s="307"/>
      <c r="G85" s="310" t="s">
        <v>35</v>
      </c>
      <c r="H85" s="311"/>
      <c r="I85" s="311"/>
      <c r="J85" s="311"/>
      <c r="K85" s="311"/>
      <c r="L85" s="311"/>
      <c r="M85" s="311"/>
      <c r="N85" s="311"/>
      <c r="O85" s="312"/>
      <c r="P85" s="316" t="s">
        <v>115</v>
      </c>
      <c r="Q85" s="311"/>
      <c r="R85" s="311"/>
      <c r="S85" s="311"/>
      <c r="T85" s="311"/>
      <c r="U85" s="311"/>
      <c r="V85" s="311"/>
      <c r="W85" s="311"/>
      <c r="X85" s="312"/>
      <c r="Y85" s="178"/>
      <c r="Z85" s="179"/>
      <c r="AA85" s="180"/>
      <c r="AB85" s="297" t="s">
        <v>42</v>
      </c>
      <c r="AC85" s="298"/>
      <c r="AD85" s="299"/>
      <c r="AE85" s="273" t="s">
        <v>432</v>
      </c>
      <c r="AF85" s="273"/>
      <c r="AG85" s="273"/>
      <c r="AH85" s="273"/>
      <c r="AI85" s="273" t="s">
        <v>80</v>
      </c>
      <c r="AJ85" s="273"/>
      <c r="AK85" s="273"/>
      <c r="AL85" s="273"/>
      <c r="AM85" s="273" t="s">
        <v>524</v>
      </c>
      <c r="AN85" s="273"/>
      <c r="AO85" s="273"/>
      <c r="AP85" s="273"/>
      <c r="AQ85" s="181" t="s">
        <v>319</v>
      </c>
      <c r="AR85" s="173"/>
      <c r="AS85" s="173"/>
      <c r="AT85" s="174"/>
      <c r="AU85" s="730" t="s">
        <v>240</v>
      </c>
      <c r="AV85" s="730"/>
      <c r="AW85" s="730"/>
      <c r="AX85" s="731"/>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320</v>
      </c>
      <c r="AT86" s="177"/>
      <c r="AU86" s="252"/>
      <c r="AV86" s="252"/>
      <c r="AW86" s="314" t="s">
        <v>294</v>
      </c>
      <c r="AX86" s="732"/>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15</v>
      </c>
      <c r="Z87" s="325"/>
      <c r="AA87" s="326"/>
      <c r="AB87" s="710"/>
      <c r="AC87" s="710"/>
      <c r="AD87" s="710"/>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4" t="s">
        <v>96</v>
      </c>
      <c r="Z88" s="293"/>
      <c r="AA88" s="294"/>
      <c r="AB88" s="728"/>
      <c r="AC88" s="728"/>
      <c r="AD88" s="728"/>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4" t="s">
        <v>55</v>
      </c>
      <c r="Z89" s="293"/>
      <c r="AA89" s="294"/>
      <c r="AB89" s="729" t="s">
        <v>49</v>
      </c>
      <c r="AC89" s="729"/>
      <c r="AD89" s="729"/>
      <c r="AE89" s="711"/>
      <c r="AF89" s="712"/>
      <c r="AG89" s="712"/>
      <c r="AH89" s="712"/>
      <c r="AI89" s="711"/>
      <c r="AJ89" s="712"/>
      <c r="AK89" s="712"/>
      <c r="AL89" s="712"/>
      <c r="AM89" s="711"/>
      <c r="AN89" s="712"/>
      <c r="AO89" s="712"/>
      <c r="AP89" s="712"/>
      <c r="AQ89" s="195"/>
      <c r="AR89" s="196"/>
      <c r="AS89" s="196"/>
      <c r="AT89" s="197"/>
      <c r="AU89" s="331"/>
      <c r="AV89" s="331"/>
      <c r="AW89" s="331"/>
      <c r="AX89" s="418"/>
      <c r="AY89">
        <f t="shared" si="5"/>
        <v>0</v>
      </c>
    </row>
    <row r="90" spans="1:51" ht="18.75" hidden="1" customHeight="1" x14ac:dyDescent="0.15">
      <c r="A90" s="141"/>
      <c r="B90" s="306" t="s">
        <v>254</v>
      </c>
      <c r="C90" s="306"/>
      <c r="D90" s="306"/>
      <c r="E90" s="306"/>
      <c r="F90" s="307"/>
      <c r="G90" s="310" t="s">
        <v>35</v>
      </c>
      <c r="H90" s="311"/>
      <c r="I90" s="311"/>
      <c r="J90" s="311"/>
      <c r="K90" s="311"/>
      <c r="L90" s="311"/>
      <c r="M90" s="311"/>
      <c r="N90" s="311"/>
      <c r="O90" s="312"/>
      <c r="P90" s="316" t="s">
        <v>115</v>
      </c>
      <c r="Q90" s="311"/>
      <c r="R90" s="311"/>
      <c r="S90" s="311"/>
      <c r="T90" s="311"/>
      <c r="U90" s="311"/>
      <c r="V90" s="311"/>
      <c r="W90" s="311"/>
      <c r="X90" s="312"/>
      <c r="Y90" s="178"/>
      <c r="Z90" s="179"/>
      <c r="AA90" s="180"/>
      <c r="AB90" s="297" t="s">
        <v>42</v>
      </c>
      <c r="AC90" s="298"/>
      <c r="AD90" s="299"/>
      <c r="AE90" s="273" t="s">
        <v>432</v>
      </c>
      <c r="AF90" s="273"/>
      <c r="AG90" s="273"/>
      <c r="AH90" s="273"/>
      <c r="AI90" s="273" t="s">
        <v>80</v>
      </c>
      <c r="AJ90" s="273"/>
      <c r="AK90" s="273"/>
      <c r="AL90" s="273"/>
      <c r="AM90" s="273" t="s">
        <v>524</v>
      </c>
      <c r="AN90" s="273"/>
      <c r="AO90" s="273"/>
      <c r="AP90" s="273"/>
      <c r="AQ90" s="181" t="s">
        <v>319</v>
      </c>
      <c r="AR90" s="173"/>
      <c r="AS90" s="173"/>
      <c r="AT90" s="174"/>
      <c r="AU90" s="730" t="s">
        <v>240</v>
      </c>
      <c r="AV90" s="730"/>
      <c r="AW90" s="730"/>
      <c r="AX90" s="731"/>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320</v>
      </c>
      <c r="AT91" s="177"/>
      <c r="AU91" s="252"/>
      <c r="AV91" s="252"/>
      <c r="AW91" s="314" t="s">
        <v>294</v>
      </c>
      <c r="AX91" s="732"/>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15</v>
      </c>
      <c r="Z92" s="325"/>
      <c r="AA92" s="326"/>
      <c r="AB92" s="710"/>
      <c r="AC92" s="710"/>
      <c r="AD92" s="710"/>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4" t="s">
        <v>96</v>
      </c>
      <c r="Z93" s="293"/>
      <c r="AA93" s="294"/>
      <c r="AB93" s="728"/>
      <c r="AC93" s="728"/>
      <c r="AD93" s="728"/>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4" t="s">
        <v>55</v>
      </c>
      <c r="Z94" s="293"/>
      <c r="AA94" s="294"/>
      <c r="AB94" s="729" t="s">
        <v>49</v>
      </c>
      <c r="AC94" s="729"/>
      <c r="AD94" s="729"/>
      <c r="AE94" s="711"/>
      <c r="AF94" s="712"/>
      <c r="AG94" s="712"/>
      <c r="AH94" s="712"/>
      <c r="AI94" s="711"/>
      <c r="AJ94" s="712"/>
      <c r="AK94" s="712"/>
      <c r="AL94" s="712"/>
      <c r="AM94" s="711"/>
      <c r="AN94" s="712"/>
      <c r="AO94" s="712"/>
      <c r="AP94" s="712"/>
      <c r="AQ94" s="195"/>
      <c r="AR94" s="196"/>
      <c r="AS94" s="196"/>
      <c r="AT94" s="197"/>
      <c r="AU94" s="331"/>
      <c r="AV94" s="331"/>
      <c r="AW94" s="331"/>
      <c r="AX94" s="418"/>
      <c r="AY94">
        <f>$AY$90</f>
        <v>0</v>
      </c>
    </row>
    <row r="95" spans="1:51" ht="18.75" hidden="1" customHeight="1" x14ac:dyDescent="0.15">
      <c r="A95" s="141"/>
      <c r="B95" s="306" t="s">
        <v>254</v>
      </c>
      <c r="C95" s="306"/>
      <c r="D95" s="306"/>
      <c r="E95" s="306"/>
      <c r="F95" s="307"/>
      <c r="G95" s="310" t="s">
        <v>35</v>
      </c>
      <c r="H95" s="311"/>
      <c r="I95" s="311"/>
      <c r="J95" s="311"/>
      <c r="K95" s="311"/>
      <c r="L95" s="311"/>
      <c r="M95" s="311"/>
      <c r="N95" s="311"/>
      <c r="O95" s="312"/>
      <c r="P95" s="316" t="s">
        <v>115</v>
      </c>
      <c r="Q95" s="311"/>
      <c r="R95" s="311"/>
      <c r="S95" s="311"/>
      <c r="T95" s="311"/>
      <c r="U95" s="311"/>
      <c r="V95" s="311"/>
      <c r="W95" s="311"/>
      <c r="X95" s="312"/>
      <c r="Y95" s="178"/>
      <c r="Z95" s="179"/>
      <c r="AA95" s="180"/>
      <c r="AB95" s="297" t="s">
        <v>42</v>
      </c>
      <c r="AC95" s="298"/>
      <c r="AD95" s="299"/>
      <c r="AE95" s="273" t="s">
        <v>432</v>
      </c>
      <c r="AF95" s="273"/>
      <c r="AG95" s="273"/>
      <c r="AH95" s="273"/>
      <c r="AI95" s="273" t="s">
        <v>80</v>
      </c>
      <c r="AJ95" s="273"/>
      <c r="AK95" s="273"/>
      <c r="AL95" s="273"/>
      <c r="AM95" s="273" t="s">
        <v>524</v>
      </c>
      <c r="AN95" s="273"/>
      <c r="AO95" s="273"/>
      <c r="AP95" s="273"/>
      <c r="AQ95" s="181" t="s">
        <v>319</v>
      </c>
      <c r="AR95" s="173"/>
      <c r="AS95" s="173"/>
      <c r="AT95" s="174"/>
      <c r="AU95" s="730" t="s">
        <v>240</v>
      </c>
      <c r="AV95" s="730"/>
      <c r="AW95" s="730"/>
      <c r="AX95" s="731"/>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320</v>
      </c>
      <c r="AT96" s="177"/>
      <c r="AU96" s="252"/>
      <c r="AV96" s="252"/>
      <c r="AW96" s="314" t="s">
        <v>294</v>
      </c>
      <c r="AX96" s="732"/>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4" t="s">
        <v>96</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5" t="s">
        <v>55</v>
      </c>
      <c r="Z99" s="716"/>
      <c r="AA99" s="717"/>
      <c r="AB99" s="718" t="s">
        <v>49</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74" t="s">
        <v>420</v>
      </c>
      <c r="B100" s="275"/>
      <c r="C100" s="275"/>
      <c r="D100" s="275"/>
      <c r="E100" s="275"/>
      <c r="F100" s="276"/>
      <c r="G100" s="295" t="s">
        <v>11</v>
      </c>
      <c r="H100" s="295"/>
      <c r="I100" s="295"/>
      <c r="J100" s="295"/>
      <c r="K100" s="295"/>
      <c r="L100" s="295"/>
      <c r="M100" s="295"/>
      <c r="N100" s="295"/>
      <c r="O100" s="295"/>
      <c r="P100" s="295"/>
      <c r="Q100" s="295"/>
      <c r="R100" s="295"/>
      <c r="S100" s="295"/>
      <c r="T100" s="295"/>
      <c r="U100" s="295"/>
      <c r="V100" s="295"/>
      <c r="W100" s="295"/>
      <c r="X100" s="296"/>
      <c r="Y100" s="445"/>
      <c r="Z100" s="446"/>
      <c r="AA100" s="447"/>
      <c r="AB100" s="699" t="s">
        <v>42</v>
      </c>
      <c r="AC100" s="699"/>
      <c r="AD100" s="699"/>
      <c r="AE100" s="700" t="s">
        <v>432</v>
      </c>
      <c r="AF100" s="701"/>
      <c r="AG100" s="701"/>
      <c r="AH100" s="702"/>
      <c r="AI100" s="700" t="s">
        <v>80</v>
      </c>
      <c r="AJ100" s="701"/>
      <c r="AK100" s="701"/>
      <c r="AL100" s="702"/>
      <c r="AM100" s="700" t="s">
        <v>524</v>
      </c>
      <c r="AN100" s="701"/>
      <c r="AO100" s="701"/>
      <c r="AP100" s="702"/>
      <c r="AQ100" s="703" t="s">
        <v>164</v>
      </c>
      <c r="AR100" s="704"/>
      <c r="AS100" s="704"/>
      <c r="AT100" s="705"/>
      <c r="AU100" s="703" t="s">
        <v>298</v>
      </c>
      <c r="AV100" s="704"/>
      <c r="AW100" s="704"/>
      <c r="AX100" s="706"/>
    </row>
    <row r="101" spans="1:51" ht="23.25" customHeight="1" x14ac:dyDescent="0.15">
      <c r="A101" s="277"/>
      <c r="B101" s="278"/>
      <c r="C101" s="278"/>
      <c r="D101" s="278"/>
      <c r="E101" s="278"/>
      <c r="F101" s="279"/>
      <c r="G101" s="99" t="s">
        <v>629</v>
      </c>
      <c r="H101" s="99"/>
      <c r="I101" s="99"/>
      <c r="J101" s="99"/>
      <c r="K101" s="99"/>
      <c r="L101" s="99"/>
      <c r="M101" s="99"/>
      <c r="N101" s="99"/>
      <c r="O101" s="99"/>
      <c r="P101" s="99"/>
      <c r="Q101" s="99"/>
      <c r="R101" s="99"/>
      <c r="S101" s="99"/>
      <c r="T101" s="99"/>
      <c r="U101" s="99"/>
      <c r="V101" s="99"/>
      <c r="W101" s="99"/>
      <c r="X101" s="186"/>
      <c r="Y101" s="707" t="s">
        <v>60</v>
      </c>
      <c r="Z101" s="708"/>
      <c r="AA101" s="709"/>
      <c r="AB101" s="710" t="s">
        <v>308</v>
      </c>
      <c r="AC101" s="710"/>
      <c r="AD101" s="710"/>
      <c r="AE101" s="673">
        <v>784</v>
      </c>
      <c r="AF101" s="673"/>
      <c r="AG101" s="673"/>
      <c r="AH101" s="673"/>
      <c r="AI101" s="673">
        <v>785</v>
      </c>
      <c r="AJ101" s="673"/>
      <c r="AK101" s="673"/>
      <c r="AL101" s="673"/>
      <c r="AM101" s="673">
        <v>787</v>
      </c>
      <c r="AN101" s="673"/>
      <c r="AO101" s="673"/>
      <c r="AP101" s="673"/>
      <c r="AQ101" s="673" t="s">
        <v>453</v>
      </c>
      <c r="AR101" s="673"/>
      <c r="AS101" s="673"/>
      <c r="AT101" s="673"/>
      <c r="AU101" s="330" t="s">
        <v>453</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5" t="s">
        <v>127</v>
      </c>
      <c r="Z102" s="676"/>
      <c r="AA102" s="677"/>
      <c r="AB102" s="710" t="s">
        <v>308</v>
      </c>
      <c r="AC102" s="710"/>
      <c r="AD102" s="710"/>
      <c r="AE102" s="673">
        <v>789</v>
      </c>
      <c r="AF102" s="673"/>
      <c r="AG102" s="673"/>
      <c r="AH102" s="673"/>
      <c r="AI102" s="673">
        <v>783</v>
      </c>
      <c r="AJ102" s="673"/>
      <c r="AK102" s="673"/>
      <c r="AL102" s="673"/>
      <c r="AM102" s="673">
        <v>797</v>
      </c>
      <c r="AN102" s="673"/>
      <c r="AO102" s="673"/>
      <c r="AP102" s="673"/>
      <c r="AQ102" s="673">
        <v>779</v>
      </c>
      <c r="AR102" s="673"/>
      <c r="AS102" s="673"/>
      <c r="AT102" s="673"/>
      <c r="AU102" s="711" t="s">
        <v>453</v>
      </c>
      <c r="AV102" s="712"/>
      <c r="AW102" s="712"/>
      <c r="AX102" s="713"/>
    </row>
    <row r="103" spans="1:51" ht="31.5" hidden="1" customHeight="1" x14ac:dyDescent="0.15">
      <c r="A103" s="283" t="s">
        <v>420</v>
      </c>
      <c r="B103" s="284"/>
      <c r="C103" s="284"/>
      <c r="D103" s="284"/>
      <c r="E103" s="284"/>
      <c r="F103" s="285"/>
      <c r="G103" s="293" t="s">
        <v>11</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42</v>
      </c>
      <c r="AC103" s="291"/>
      <c r="AD103" s="292"/>
      <c r="AE103" s="273" t="s">
        <v>432</v>
      </c>
      <c r="AF103" s="273"/>
      <c r="AG103" s="273"/>
      <c r="AH103" s="273"/>
      <c r="AI103" s="273" t="s">
        <v>80</v>
      </c>
      <c r="AJ103" s="273"/>
      <c r="AK103" s="273"/>
      <c r="AL103" s="273"/>
      <c r="AM103" s="273" t="s">
        <v>524</v>
      </c>
      <c r="AN103" s="273"/>
      <c r="AO103" s="273"/>
      <c r="AP103" s="273"/>
      <c r="AQ103" s="686" t="s">
        <v>164</v>
      </c>
      <c r="AR103" s="687"/>
      <c r="AS103" s="687"/>
      <c r="AT103" s="687"/>
      <c r="AU103" s="686" t="s">
        <v>298</v>
      </c>
      <c r="AV103" s="687"/>
      <c r="AW103" s="687"/>
      <c r="AX103" s="688"/>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9" t="s">
        <v>60</v>
      </c>
      <c r="Z104" s="690"/>
      <c r="AA104" s="691"/>
      <c r="AB104" s="692"/>
      <c r="AC104" s="693"/>
      <c r="AD104" s="694"/>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5" t="s">
        <v>127</v>
      </c>
      <c r="Z105" s="696"/>
      <c r="AA105" s="697"/>
      <c r="AB105" s="327"/>
      <c r="AC105" s="328"/>
      <c r="AD105" s="329"/>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51" ht="31.5" hidden="1" customHeight="1" x14ac:dyDescent="0.15">
      <c r="A106" s="283" t="s">
        <v>420</v>
      </c>
      <c r="B106" s="284"/>
      <c r="C106" s="284"/>
      <c r="D106" s="284"/>
      <c r="E106" s="284"/>
      <c r="F106" s="285"/>
      <c r="G106" s="293" t="s">
        <v>11</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42</v>
      </c>
      <c r="AC106" s="291"/>
      <c r="AD106" s="292"/>
      <c r="AE106" s="273" t="s">
        <v>432</v>
      </c>
      <c r="AF106" s="273"/>
      <c r="AG106" s="273"/>
      <c r="AH106" s="273"/>
      <c r="AI106" s="273" t="s">
        <v>80</v>
      </c>
      <c r="AJ106" s="273"/>
      <c r="AK106" s="273"/>
      <c r="AL106" s="273"/>
      <c r="AM106" s="273" t="s">
        <v>524</v>
      </c>
      <c r="AN106" s="273"/>
      <c r="AO106" s="273"/>
      <c r="AP106" s="273"/>
      <c r="AQ106" s="686" t="s">
        <v>164</v>
      </c>
      <c r="AR106" s="687"/>
      <c r="AS106" s="687"/>
      <c r="AT106" s="687"/>
      <c r="AU106" s="686" t="s">
        <v>298</v>
      </c>
      <c r="AV106" s="687"/>
      <c r="AW106" s="687"/>
      <c r="AX106" s="688"/>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9" t="s">
        <v>60</v>
      </c>
      <c r="Z107" s="690"/>
      <c r="AA107" s="691"/>
      <c r="AB107" s="692"/>
      <c r="AC107" s="693"/>
      <c r="AD107" s="694"/>
      <c r="AE107" s="673"/>
      <c r="AF107" s="673"/>
      <c r="AG107" s="673"/>
      <c r="AH107" s="673"/>
      <c r="AI107" s="673"/>
      <c r="AJ107" s="673"/>
      <c r="AK107" s="673"/>
      <c r="AL107" s="673"/>
      <c r="AM107" s="673"/>
      <c r="AN107" s="673"/>
      <c r="AO107" s="673"/>
      <c r="AP107" s="673"/>
      <c r="AQ107" s="673"/>
      <c r="AR107" s="673"/>
      <c r="AS107" s="673"/>
      <c r="AT107" s="673"/>
      <c r="AU107" s="673"/>
      <c r="AV107" s="673"/>
      <c r="AW107" s="673"/>
      <c r="AX107" s="674"/>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5" t="s">
        <v>127</v>
      </c>
      <c r="Z108" s="696"/>
      <c r="AA108" s="697"/>
      <c r="AB108" s="327"/>
      <c r="AC108" s="328"/>
      <c r="AD108" s="329"/>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f>$AY$106</f>
        <v>0</v>
      </c>
    </row>
    <row r="109" spans="1:51" ht="31.5" hidden="1" customHeight="1" x14ac:dyDescent="0.15">
      <c r="A109" s="283" t="s">
        <v>420</v>
      </c>
      <c r="B109" s="284"/>
      <c r="C109" s="284"/>
      <c r="D109" s="284"/>
      <c r="E109" s="284"/>
      <c r="F109" s="285"/>
      <c r="G109" s="293" t="s">
        <v>11</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42</v>
      </c>
      <c r="AC109" s="291"/>
      <c r="AD109" s="292"/>
      <c r="AE109" s="273" t="s">
        <v>432</v>
      </c>
      <c r="AF109" s="273"/>
      <c r="AG109" s="273"/>
      <c r="AH109" s="273"/>
      <c r="AI109" s="273" t="s">
        <v>80</v>
      </c>
      <c r="AJ109" s="273"/>
      <c r="AK109" s="273"/>
      <c r="AL109" s="273"/>
      <c r="AM109" s="273" t="s">
        <v>524</v>
      </c>
      <c r="AN109" s="273"/>
      <c r="AO109" s="273"/>
      <c r="AP109" s="273"/>
      <c r="AQ109" s="686" t="s">
        <v>164</v>
      </c>
      <c r="AR109" s="687"/>
      <c r="AS109" s="687"/>
      <c r="AT109" s="687"/>
      <c r="AU109" s="686" t="s">
        <v>298</v>
      </c>
      <c r="AV109" s="687"/>
      <c r="AW109" s="687"/>
      <c r="AX109" s="688"/>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9" t="s">
        <v>60</v>
      </c>
      <c r="Z110" s="690"/>
      <c r="AA110" s="691"/>
      <c r="AB110" s="692"/>
      <c r="AC110" s="693"/>
      <c r="AD110" s="694"/>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5" t="s">
        <v>127</v>
      </c>
      <c r="Z111" s="696"/>
      <c r="AA111" s="697"/>
      <c r="AB111" s="327"/>
      <c r="AC111" s="328"/>
      <c r="AD111" s="329"/>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83" t="s">
        <v>420</v>
      </c>
      <c r="B112" s="284"/>
      <c r="C112" s="284"/>
      <c r="D112" s="284"/>
      <c r="E112" s="284"/>
      <c r="F112" s="285"/>
      <c r="G112" s="293" t="s">
        <v>11</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42</v>
      </c>
      <c r="AC112" s="291"/>
      <c r="AD112" s="292"/>
      <c r="AE112" s="273" t="s">
        <v>432</v>
      </c>
      <c r="AF112" s="273"/>
      <c r="AG112" s="273"/>
      <c r="AH112" s="273"/>
      <c r="AI112" s="273" t="s">
        <v>80</v>
      </c>
      <c r="AJ112" s="273"/>
      <c r="AK112" s="273"/>
      <c r="AL112" s="273"/>
      <c r="AM112" s="273" t="s">
        <v>524</v>
      </c>
      <c r="AN112" s="273"/>
      <c r="AO112" s="273"/>
      <c r="AP112" s="273"/>
      <c r="AQ112" s="686" t="s">
        <v>164</v>
      </c>
      <c r="AR112" s="687"/>
      <c r="AS112" s="687"/>
      <c r="AT112" s="687"/>
      <c r="AU112" s="686" t="s">
        <v>298</v>
      </c>
      <c r="AV112" s="687"/>
      <c r="AW112" s="687"/>
      <c r="AX112" s="688"/>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9" t="s">
        <v>60</v>
      </c>
      <c r="Z113" s="690"/>
      <c r="AA113" s="691"/>
      <c r="AB113" s="692"/>
      <c r="AC113" s="693"/>
      <c r="AD113" s="694"/>
      <c r="AE113" s="673"/>
      <c r="AF113" s="673"/>
      <c r="AG113" s="673"/>
      <c r="AH113" s="673"/>
      <c r="AI113" s="673"/>
      <c r="AJ113" s="673"/>
      <c r="AK113" s="673"/>
      <c r="AL113" s="673"/>
      <c r="AM113" s="673"/>
      <c r="AN113" s="673"/>
      <c r="AO113" s="673"/>
      <c r="AP113" s="673"/>
      <c r="AQ113" s="330"/>
      <c r="AR113" s="331"/>
      <c r="AS113" s="331"/>
      <c r="AT113" s="332"/>
      <c r="AU113" s="673"/>
      <c r="AV113" s="673"/>
      <c r="AW113" s="673"/>
      <c r="AX113" s="674"/>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5" t="s">
        <v>127</v>
      </c>
      <c r="Z114" s="696"/>
      <c r="AA114" s="697"/>
      <c r="AB114" s="327"/>
      <c r="AC114" s="328"/>
      <c r="AD114" s="329"/>
      <c r="AE114" s="698"/>
      <c r="AF114" s="698"/>
      <c r="AG114" s="698"/>
      <c r="AH114" s="698"/>
      <c r="AI114" s="698"/>
      <c r="AJ114" s="698"/>
      <c r="AK114" s="698"/>
      <c r="AL114" s="698"/>
      <c r="AM114" s="698"/>
      <c r="AN114" s="698"/>
      <c r="AO114" s="698"/>
      <c r="AP114" s="698"/>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58</v>
      </c>
      <c r="H115" s="291"/>
      <c r="I115" s="291"/>
      <c r="J115" s="291"/>
      <c r="K115" s="291"/>
      <c r="L115" s="291"/>
      <c r="M115" s="291"/>
      <c r="N115" s="291"/>
      <c r="O115" s="291"/>
      <c r="P115" s="291"/>
      <c r="Q115" s="291"/>
      <c r="R115" s="291"/>
      <c r="S115" s="291"/>
      <c r="T115" s="291"/>
      <c r="U115" s="291"/>
      <c r="V115" s="291"/>
      <c r="W115" s="291"/>
      <c r="X115" s="292"/>
      <c r="Y115" s="683"/>
      <c r="Z115" s="684"/>
      <c r="AA115" s="685"/>
      <c r="AB115" s="416" t="s">
        <v>42</v>
      </c>
      <c r="AC115" s="291"/>
      <c r="AD115" s="292"/>
      <c r="AE115" s="273" t="s">
        <v>432</v>
      </c>
      <c r="AF115" s="273"/>
      <c r="AG115" s="273"/>
      <c r="AH115" s="273"/>
      <c r="AI115" s="273" t="s">
        <v>80</v>
      </c>
      <c r="AJ115" s="273"/>
      <c r="AK115" s="273"/>
      <c r="AL115" s="273"/>
      <c r="AM115" s="273" t="s">
        <v>524</v>
      </c>
      <c r="AN115" s="273"/>
      <c r="AO115" s="273"/>
      <c r="AP115" s="273"/>
      <c r="AQ115" s="667" t="s">
        <v>541</v>
      </c>
      <c r="AR115" s="668"/>
      <c r="AS115" s="668"/>
      <c r="AT115" s="668"/>
      <c r="AU115" s="668"/>
      <c r="AV115" s="668"/>
      <c r="AW115" s="668"/>
      <c r="AX115" s="669"/>
    </row>
    <row r="116" spans="1:51" ht="23.25" customHeight="1" x14ac:dyDescent="0.15">
      <c r="A116" s="261"/>
      <c r="B116" s="259"/>
      <c r="C116" s="259"/>
      <c r="D116" s="259"/>
      <c r="E116" s="259"/>
      <c r="F116" s="260"/>
      <c r="G116" s="265" t="s">
        <v>700</v>
      </c>
      <c r="H116" s="265"/>
      <c r="I116" s="265"/>
      <c r="J116" s="265"/>
      <c r="K116" s="265"/>
      <c r="L116" s="265"/>
      <c r="M116" s="265"/>
      <c r="N116" s="265"/>
      <c r="O116" s="265"/>
      <c r="P116" s="265"/>
      <c r="Q116" s="265"/>
      <c r="R116" s="265"/>
      <c r="S116" s="265"/>
      <c r="T116" s="265"/>
      <c r="U116" s="265"/>
      <c r="V116" s="265"/>
      <c r="W116" s="265"/>
      <c r="X116" s="265"/>
      <c r="Y116" s="670" t="s">
        <v>44</v>
      </c>
      <c r="Z116" s="671"/>
      <c r="AA116" s="672"/>
      <c r="AB116" s="327" t="s">
        <v>667</v>
      </c>
      <c r="AC116" s="328"/>
      <c r="AD116" s="329"/>
      <c r="AE116" s="673">
        <v>17</v>
      </c>
      <c r="AF116" s="673"/>
      <c r="AG116" s="673"/>
      <c r="AH116" s="673"/>
      <c r="AI116" s="673">
        <v>17</v>
      </c>
      <c r="AJ116" s="673"/>
      <c r="AK116" s="673"/>
      <c r="AL116" s="673"/>
      <c r="AM116" s="673">
        <v>17</v>
      </c>
      <c r="AN116" s="673"/>
      <c r="AO116" s="673"/>
      <c r="AP116" s="673"/>
      <c r="AQ116" s="330">
        <v>17</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5" t="s">
        <v>104</v>
      </c>
      <c r="Z117" s="676"/>
      <c r="AA117" s="677"/>
      <c r="AB117" s="678" t="s">
        <v>667</v>
      </c>
      <c r="AC117" s="679"/>
      <c r="AD117" s="680"/>
      <c r="AE117" s="681" t="s">
        <v>669</v>
      </c>
      <c r="AF117" s="681"/>
      <c r="AG117" s="681"/>
      <c r="AH117" s="681"/>
      <c r="AI117" s="681" t="s">
        <v>573</v>
      </c>
      <c r="AJ117" s="681"/>
      <c r="AK117" s="681"/>
      <c r="AL117" s="681"/>
      <c r="AM117" s="681" t="s">
        <v>372</v>
      </c>
      <c r="AN117" s="681"/>
      <c r="AO117" s="681"/>
      <c r="AP117" s="681"/>
      <c r="AQ117" s="681" t="s">
        <v>99</v>
      </c>
      <c r="AR117" s="681"/>
      <c r="AS117" s="681"/>
      <c r="AT117" s="681"/>
      <c r="AU117" s="681"/>
      <c r="AV117" s="681"/>
      <c r="AW117" s="681"/>
      <c r="AX117" s="682"/>
    </row>
    <row r="118" spans="1:51" ht="23.25" hidden="1" customHeight="1" x14ac:dyDescent="0.15">
      <c r="A118" s="286" t="s">
        <v>44</v>
      </c>
      <c r="B118" s="287"/>
      <c r="C118" s="287"/>
      <c r="D118" s="287"/>
      <c r="E118" s="287"/>
      <c r="F118" s="288"/>
      <c r="G118" s="291" t="s">
        <v>58</v>
      </c>
      <c r="H118" s="291"/>
      <c r="I118" s="291"/>
      <c r="J118" s="291"/>
      <c r="K118" s="291"/>
      <c r="L118" s="291"/>
      <c r="M118" s="291"/>
      <c r="N118" s="291"/>
      <c r="O118" s="291"/>
      <c r="P118" s="291"/>
      <c r="Q118" s="291"/>
      <c r="R118" s="291"/>
      <c r="S118" s="291"/>
      <c r="T118" s="291"/>
      <c r="U118" s="291"/>
      <c r="V118" s="291"/>
      <c r="W118" s="291"/>
      <c r="X118" s="292"/>
      <c r="Y118" s="683"/>
      <c r="Z118" s="684"/>
      <c r="AA118" s="685"/>
      <c r="AB118" s="416" t="s">
        <v>42</v>
      </c>
      <c r="AC118" s="291"/>
      <c r="AD118" s="292"/>
      <c r="AE118" s="273" t="s">
        <v>432</v>
      </c>
      <c r="AF118" s="273"/>
      <c r="AG118" s="273"/>
      <c r="AH118" s="273"/>
      <c r="AI118" s="273" t="s">
        <v>80</v>
      </c>
      <c r="AJ118" s="273"/>
      <c r="AK118" s="273"/>
      <c r="AL118" s="273"/>
      <c r="AM118" s="273" t="s">
        <v>524</v>
      </c>
      <c r="AN118" s="273"/>
      <c r="AO118" s="273"/>
      <c r="AP118" s="273"/>
      <c r="AQ118" s="667" t="s">
        <v>541</v>
      </c>
      <c r="AR118" s="668"/>
      <c r="AS118" s="668"/>
      <c r="AT118" s="668"/>
      <c r="AU118" s="668"/>
      <c r="AV118" s="668"/>
      <c r="AW118" s="668"/>
      <c r="AX118" s="669"/>
      <c r="AY118" s="48">
        <f>IF(SUBSTITUTE(SUBSTITUTE($G$119,"／",""),"　","")="",0,1)</f>
        <v>0</v>
      </c>
    </row>
    <row r="119" spans="1:51" ht="23.25" hidden="1" customHeight="1" x14ac:dyDescent="0.15">
      <c r="A119" s="261"/>
      <c r="B119" s="259"/>
      <c r="C119" s="259"/>
      <c r="D119" s="259"/>
      <c r="E119" s="259"/>
      <c r="F119" s="260"/>
      <c r="G119" s="265" t="s">
        <v>427</v>
      </c>
      <c r="H119" s="265"/>
      <c r="I119" s="265"/>
      <c r="J119" s="265"/>
      <c r="K119" s="265"/>
      <c r="L119" s="265"/>
      <c r="M119" s="265"/>
      <c r="N119" s="265"/>
      <c r="O119" s="265"/>
      <c r="P119" s="265"/>
      <c r="Q119" s="265"/>
      <c r="R119" s="265"/>
      <c r="S119" s="265"/>
      <c r="T119" s="265"/>
      <c r="U119" s="265"/>
      <c r="V119" s="265"/>
      <c r="W119" s="265"/>
      <c r="X119" s="265"/>
      <c r="Y119" s="670" t="s">
        <v>44</v>
      </c>
      <c r="Z119" s="671"/>
      <c r="AA119" s="672"/>
      <c r="AB119" s="327"/>
      <c r="AC119" s="328"/>
      <c r="AD119" s="329"/>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5" t="s">
        <v>104</v>
      </c>
      <c r="Z120" s="676"/>
      <c r="AA120" s="677"/>
      <c r="AB120" s="678" t="s">
        <v>116</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86" t="s">
        <v>44</v>
      </c>
      <c r="B121" s="287"/>
      <c r="C121" s="287"/>
      <c r="D121" s="287"/>
      <c r="E121" s="287"/>
      <c r="F121" s="288"/>
      <c r="G121" s="291" t="s">
        <v>58</v>
      </c>
      <c r="H121" s="291"/>
      <c r="I121" s="291"/>
      <c r="J121" s="291"/>
      <c r="K121" s="291"/>
      <c r="L121" s="291"/>
      <c r="M121" s="291"/>
      <c r="N121" s="291"/>
      <c r="O121" s="291"/>
      <c r="P121" s="291"/>
      <c r="Q121" s="291"/>
      <c r="R121" s="291"/>
      <c r="S121" s="291"/>
      <c r="T121" s="291"/>
      <c r="U121" s="291"/>
      <c r="V121" s="291"/>
      <c r="W121" s="291"/>
      <c r="X121" s="292"/>
      <c r="Y121" s="683"/>
      <c r="Z121" s="684"/>
      <c r="AA121" s="685"/>
      <c r="AB121" s="416" t="s">
        <v>42</v>
      </c>
      <c r="AC121" s="291"/>
      <c r="AD121" s="292"/>
      <c r="AE121" s="273" t="s">
        <v>432</v>
      </c>
      <c r="AF121" s="273"/>
      <c r="AG121" s="273"/>
      <c r="AH121" s="273"/>
      <c r="AI121" s="273" t="s">
        <v>80</v>
      </c>
      <c r="AJ121" s="273"/>
      <c r="AK121" s="273"/>
      <c r="AL121" s="273"/>
      <c r="AM121" s="273" t="s">
        <v>524</v>
      </c>
      <c r="AN121" s="273"/>
      <c r="AO121" s="273"/>
      <c r="AP121" s="273"/>
      <c r="AQ121" s="667" t="s">
        <v>541</v>
      </c>
      <c r="AR121" s="668"/>
      <c r="AS121" s="668"/>
      <c r="AT121" s="668"/>
      <c r="AU121" s="668"/>
      <c r="AV121" s="668"/>
      <c r="AW121" s="668"/>
      <c r="AX121" s="669"/>
      <c r="AY121" s="48">
        <f>IF(SUBSTITUTE(SUBSTITUTE($G$122,"／",""),"　","")="",0,1)</f>
        <v>0</v>
      </c>
    </row>
    <row r="122" spans="1:51" ht="23.25" hidden="1" customHeight="1" x14ac:dyDescent="0.15">
      <c r="A122" s="261"/>
      <c r="B122" s="259"/>
      <c r="C122" s="259"/>
      <c r="D122" s="259"/>
      <c r="E122" s="259"/>
      <c r="F122" s="260"/>
      <c r="G122" s="265" t="s">
        <v>192</v>
      </c>
      <c r="H122" s="265"/>
      <c r="I122" s="265"/>
      <c r="J122" s="265"/>
      <c r="K122" s="265"/>
      <c r="L122" s="265"/>
      <c r="M122" s="265"/>
      <c r="N122" s="265"/>
      <c r="O122" s="265"/>
      <c r="P122" s="265"/>
      <c r="Q122" s="265"/>
      <c r="R122" s="265"/>
      <c r="S122" s="265"/>
      <c r="T122" s="265"/>
      <c r="U122" s="265"/>
      <c r="V122" s="265"/>
      <c r="W122" s="265"/>
      <c r="X122" s="265"/>
      <c r="Y122" s="670" t="s">
        <v>44</v>
      </c>
      <c r="Z122" s="671"/>
      <c r="AA122" s="672"/>
      <c r="AB122" s="327"/>
      <c r="AC122" s="328"/>
      <c r="AD122" s="329"/>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5" t="s">
        <v>104</v>
      </c>
      <c r="Z123" s="676"/>
      <c r="AA123" s="677"/>
      <c r="AB123" s="678" t="s">
        <v>116</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86" t="s">
        <v>44</v>
      </c>
      <c r="B124" s="287"/>
      <c r="C124" s="287"/>
      <c r="D124" s="287"/>
      <c r="E124" s="287"/>
      <c r="F124" s="288"/>
      <c r="G124" s="291" t="s">
        <v>58</v>
      </c>
      <c r="H124" s="291"/>
      <c r="I124" s="291"/>
      <c r="J124" s="291"/>
      <c r="K124" s="291"/>
      <c r="L124" s="291"/>
      <c r="M124" s="291"/>
      <c r="N124" s="291"/>
      <c r="O124" s="291"/>
      <c r="P124" s="291"/>
      <c r="Q124" s="291"/>
      <c r="R124" s="291"/>
      <c r="S124" s="291"/>
      <c r="T124" s="291"/>
      <c r="U124" s="291"/>
      <c r="V124" s="291"/>
      <c r="W124" s="291"/>
      <c r="X124" s="292"/>
      <c r="Y124" s="683"/>
      <c r="Z124" s="684"/>
      <c r="AA124" s="685"/>
      <c r="AB124" s="416" t="s">
        <v>42</v>
      </c>
      <c r="AC124" s="291"/>
      <c r="AD124" s="292"/>
      <c r="AE124" s="273" t="s">
        <v>432</v>
      </c>
      <c r="AF124" s="273"/>
      <c r="AG124" s="273"/>
      <c r="AH124" s="273"/>
      <c r="AI124" s="273" t="s">
        <v>80</v>
      </c>
      <c r="AJ124" s="273"/>
      <c r="AK124" s="273"/>
      <c r="AL124" s="273"/>
      <c r="AM124" s="273" t="s">
        <v>524</v>
      </c>
      <c r="AN124" s="273"/>
      <c r="AO124" s="273"/>
      <c r="AP124" s="273"/>
      <c r="AQ124" s="667" t="s">
        <v>541</v>
      </c>
      <c r="AR124" s="668"/>
      <c r="AS124" s="668"/>
      <c r="AT124" s="668"/>
      <c r="AU124" s="668"/>
      <c r="AV124" s="668"/>
      <c r="AW124" s="668"/>
      <c r="AX124" s="669"/>
      <c r="AY124" s="48">
        <f>IF(SUBSTITUTE(SUBSTITUTE($G$125,"／",""),"　","")="",0,1)</f>
        <v>0</v>
      </c>
    </row>
    <row r="125" spans="1:51" ht="23.25" hidden="1" customHeight="1" x14ac:dyDescent="0.15">
      <c r="A125" s="261"/>
      <c r="B125" s="259"/>
      <c r="C125" s="259"/>
      <c r="D125" s="259"/>
      <c r="E125" s="259"/>
      <c r="F125" s="260"/>
      <c r="G125" s="265" t="s">
        <v>192</v>
      </c>
      <c r="H125" s="265"/>
      <c r="I125" s="265"/>
      <c r="J125" s="265"/>
      <c r="K125" s="265"/>
      <c r="L125" s="265"/>
      <c r="M125" s="265"/>
      <c r="N125" s="265"/>
      <c r="O125" s="265"/>
      <c r="P125" s="265"/>
      <c r="Q125" s="265"/>
      <c r="R125" s="265"/>
      <c r="S125" s="265"/>
      <c r="T125" s="265"/>
      <c r="U125" s="265"/>
      <c r="V125" s="265"/>
      <c r="W125" s="265"/>
      <c r="X125" s="289"/>
      <c r="Y125" s="670" t="s">
        <v>44</v>
      </c>
      <c r="Z125" s="671"/>
      <c r="AA125" s="672"/>
      <c r="AB125" s="327"/>
      <c r="AC125" s="328"/>
      <c r="AD125" s="329"/>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5" t="s">
        <v>104</v>
      </c>
      <c r="Z126" s="676"/>
      <c r="AA126" s="677"/>
      <c r="AB126" s="678" t="s">
        <v>116</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hidden="1" customHeight="1" x14ac:dyDescent="0.15">
      <c r="A127" s="89" t="s">
        <v>44</v>
      </c>
      <c r="B127" s="259"/>
      <c r="C127" s="259"/>
      <c r="D127" s="259"/>
      <c r="E127" s="259"/>
      <c r="F127" s="260"/>
      <c r="G127" s="267" t="s">
        <v>58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42</v>
      </c>
      <c r="AC127" s="267"/>
      <c r="AD127" s="268"/>
      <c r="AE127" s="273" t="s">
        <v>432</v>
      </c>
      <c r="AF127" s="273"/>
      <c r="AG127" s="273"/>
      <c r="AH127" s="273"/>
      <c r="AI127" s="273" t="s">
        <v>80</v>
      </c>
      <c r="AJ127" s="273"/>
      <c r="AK127" s="273"/>
      <c r="AL127" s="273"/>
      <c r="AM127" s="273" t="s">
        <v>524</v>
      </c>
      <c r="AN127" s="273"/>
      <c r="AO127" s="273"/>
      <c r="AP127" s="273"/>
      <c r="AQ127" s="667" t="s">
        <v>541</v>
      </c>
      <c r="AR127" s="668"/>
      <c r="AS127" s="668"/>
      <c r="AT127" s="668"/>
      <c r="AU127" s="668"/>
      <c r="AV127" s="668"/>
      <c r="AW127" s="668"/>
      <c r="AX127" s="669"/>
      <c r="AY127" s="48">
        <f>IF(SUBSTITUTE(SUBSTITUTE($G$128,"／",""),"　","")="",0,1)</f>
        <v>0</v>
      </c>
    </row>
    <row r="128" spans="1:51" ht="23.25" hidden="1" customHeight="1" x14ac:dyDescent="0.15">
      <c r="A128" s="261"/>
      <c r="B128" s="259"/>
      <c r="C128" s="259"/>
      <c r="D128" s="259"/>
      <c r="E128" s="259"/>
      <c r="F128" s="260"/>
      <c r="G128" s="265" t="s">
        <v>192</v>
      </c>
      <c r="H128" s="265"/>
      <c r="I128" s="265"/>
      <c r="J128" s="265"/>
      <c r="K128" s="265"/>
      <c r="L128" s="265"/>
      <c r="M128" s="265"/>
      <c r="N128" s="265"/>
      <c r="O128" s="265"/>
      <c r="P128" s="265"/>
      <c r="Q128" s="265"/>
      <c r="R128" s="265"/>
      <c r="S128" s="265"/>
      <c r="T128" s="265"/>
      <c r="U128" s="265"/>
      <c r="V128" s="265"/>
      <c r="W128" s="265"/>
      <c r="X128" s="265"/>
      <c r="Y128" s="670" t="s">
        <v>44</v>
      </c>
      <c r="Z128" s="671"/>
      <c r="AA128" s="672"/>
      <c r="AB128" s="327"/>
      <c r="AC128" s="328"/>
      <c r="AD128" s="329"/>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5" t="s">
        <v>104</v>
      </c>
      <c r="Z129" s="676"/>
      <c r="AA129" s="677"/>
      <c r="AB129" s="678" t="s">
        <v>116</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c r="AY129">
        <f>$AY$127</f>
        <v>0</v>
      </c>
    </row>
    <row r="130" spans="1:51" ht="45" customHeight="1" x14ac:dyDescent="0.15">
      <c r="A130" s="143" t="s">
        <v>218</v>
      </c>
      <c r="B130" s="144"/>
      <c r="C130" s="149" t="s">
        <v>324</v>
      </c>
      <c r="D130" s="144"/>
      <c r="E130" s="659" t="s">
        <v>360</v>
      </c>
      <c r="F130" s="660"/>
      <c r="G130" s="661" t="s">
        <v>563</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358</v>
      </c>
      <c r="F131" s="649"/>
      <c r="G131" s="189" t="s">
        <v>670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314</v>
      </c>
      <c r="F132" s="154"/>
      <c r="G132" s="234" t="s">
        <v>337</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42</v>
      </c>
      <c r="AC132" s="235"/>
      <c r="AD132" s="236"/>
      <c r="AE132" s="181" t="s">
        <v>432</v>
      </c>
      <c r="AF132" s="173"/>
      <c r="AG132" s="173"/>
      <c r="AH132" s="174"/>
      <c r="AI132" s="181" t="s">
        <v>80</v>
      </c>
      <c r="AJ132" s="173"/>
      <c r="AK132" s="173"/>
      <c r="AL132" s="174"/>
      <c r="AM132" s="181" t="s">
        <v>185</v>
      </c>
      <c r="AN132" s="173"/>
      <c r="AO132" s="173"/>
      <c r="AP132" s="174"/>
      <c r="AQ132" s="240" t="s">
        <v>319</v>
      </c>
      <c r="AR132" s="235"/>
      <c r="AS132" s="235"/>
      <c r="AT132" s="236"/>
      <c r="AU132" s="249" t="s">
        <v>341</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453</v>
      </c>
      <c r="AR133" s="252"/>
      <c r="AS133" s="176" t="s">
        <v>320</v>
      </c>
      <c r="AT133" s="177"/>
      <c r="AU133" s="198">
        <v>11</v>
      </c>
      <c r="AV133" s="198"/>
      <c r="AW133" s="176" t="s">
        <v>294</v>
      </c>
      <c r="AX133" s="229"/>
      <c r="AY133">
        <f>$AY$132</f>
        <v>1</v>
      </c>
    </row>
    <row r="134" spans="1:51" ht="39.75" customHeight="1" x14ac:dyDescent="0.15">
      <c r="A134" s="145"/>
      <c r="B134" s="146"/>
      <c r="C134" s="150"/>
      <c r="D134" s="146"/>
      <c r="E134" s="150"/>
      <c r="F134" s="155"/>
      <c r="G134" s="185" t="s">
        <v>202</v>
      </c>
      <c r="H134" s="99"/>
      <c r="I134" s="99"/>
      <c r="J134" s="99"/>
      <c r="K134" s="99"/>
      <c r="L134" s="99"/>
      <c r="M134" s="99"/>
      <c r="N134" s="99"/>
      <c r="O134" s="99"/>
      <c r="P134" s="99"/>
      <c r="Q134" s="99"/>
      <c r="R134" s="99"/>
      <c r="S134" s="99"/>
      <c r="T134" s="99"/>
      <c r="U134" s="99"/>
      <c r="V134" s="99"/>
      <c r="W134" s="99"/>
      <c r="X134" s="186"/>
      <c r="Y134" s="230" t="s">
        <v>338</v>
      </c>
      <c r="Z134" s="231"/>
      <c r="AA134" s="232"/>
      <c r="AB134" s="248" t="s">
        <v>49</v>
      </c>
      <c r="AC134" s="199"/>
      <c r="AD134" s="199"/>
      <c r="AE134" s="244" t="s">
        <v>453</v>
      </c>
      <c r="AF134" s="196"/>
      <c r="AG134" s="196"/>
      <c r="AH134" s="196"/>
      <c r="AI134" s="244">
        <v>79</v>
      </c>
      <c r="AJ134" s="665"/>
      <c r="AK134" s="665"/>
      <c r="AL134" s="666"/>
      <c r="AM134" s="244">
        <v>79</v>
      </c>
      <c r="AN134" s="196"/>
      <c r="AO134" s="196"/>
      <c r="AP134" s="196"/>
      <c r="AQ134" s="244" t="s">
        <v>453</v>
      </c>
      <c r="AR134" s="196"/>
      <c r="AS134" s="196"/>
      <c r="AT134" s="196"/>
      <c r="AU134" s="244" t="s">
        <v>453</v>
      </c>
      <c r="AV134" s="196"/>
      <c r="AW134" s="196"/>
      <c r="AX134" s="245"/>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96</v>
      </c>
      <c r="Z135" s="192"/>
      <c r="AA135" s="193"/>
      <c r="AB135" s="243" t="s">
        <v>49</v>
      </c>
      <c r="AC135" s="233"/>
      <c r="AD135" s="233"/>
      <c r="AE135" s="244" t="s">
        <v>453</v>
      </c>
      <c r="AF135" s="196"/>
      <c r="AG135" s="196"/>
      <c r="AH135" s="196"/>
      <c r="AI135" s="244" t="s">
        <v>453</v>
      </c>
      <c r="AJ135" s="196"/>
      <c r="AK135" s="196"/>
      <c r="AL135" s="196"/>
      <c r="AM135" s="244" t="s">
        <v>453</v>
      </c>
      <c r="AN135" s="196"/>
      <c r="AO135" s="196"/>
      <c r="AP135" s="196"/>
      <c r="AQ135" s="244" t="s">
        <v>453</v>
      </c>
      <c r="AR135" s="196"/>
      <c r="AS135" s="196"/>
      <c r="AT135" s="196"/>
      <c r="AU135" s="244">
        <v>87</v>
      </c>
      <c r="AV135" s="196"/>
      <c r="AW135" s="196"/>
      <c r="AX135" s="245"/>
      <c r="AY135">
        <f>$AY$132</f>
        <v>1</v>
      </c>
    </row>
    <row r="136" spans="1:51" ht="18.75" customHeight="1" x14ac:dyDescent="0.15">
      <c r="A136" s="145"/>
      <c r="B136" s="146"/>
      <c r="C136" s="150"/>
      <c r="D136" s="146"/>
      <c r="E136" s="150"/>
      <c r="F136" s="155"/>
      <c r="G136" s="234" t="s">
        <v>337</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42</v>
      </c>
      <c r="AC136" s="235"/>
      <c r="AD136" s="236"/>
      <c r="AE136" s="181" t="s">
        <v>432</v>
      </c>
      <c r="AF136" s="173"/>
      <c r="AG136" s="173"/>
      <c r="AH136" s="174"/>
      <c r="AI136" s="181" t="s">
        <v>80</v>
      </c>
      <c r="AJ136" s="173"/>
      <c r="AK136" s="173"/>
      <c r="AL136" s="174"/>
      <c r="AM136" s="181" t="s">
        <v>185</v>
      </c>
      <c r="AN136" s="173"/>
      <c r="AO136" s="173"/>
      <c r="AP136" s="174"/>
      <c r="AQ136" s="240" t="s">
        <v>319</v>
      </c>
      <c r="AR136" s="235"/>
      <c r="AS136" s="235"/>
      <c r="AT136" s="236"/>
      <c r="AU136" s="249" t="s">
        <v>341</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453</v>
      </c>
      <c r="AR137" s="252"/>
      <c r="AS137" s="176" t="s">
        <v>320</v>
      </c>
      <c r="AT137" s="177"/>
      <c r="AU137" s="198">
        <v>11</v>
      </c>
      <c r="AV137" s="198"/>
      <c r="AW137" s="176" t="s">
        <v>294</v>
      </c>
      <c r="AX137" s="229"/>
      <c r="AY137">
        <f>$AY$136</f>
        <v>1</v>
      </c>
    </row>
    <row r="138" spans="1:51" ht="39.75" customHeight="1" x14ac:dyDescent="0.15">
      <c r="A138" s="145"/>
      <c r="B138" s="146"/>
      <c r="C138" s="150"/>
      <c r="D138" s="146"/>
      <c r="E138" s="150"/>
      <c r="F138" s="155"/>
      <c r="G138" s="185" t="s">
        <v>699</v>
      </c>
      <c r="H138" s="99"/>
      <c r="I138" s="99"/>
      <c r="J138" s="99"/>
      <c r="K138" s="99"/>
      <c r="L138" s="99"/>
      <c r="M138" s="99"/>
      <c r="N138" s="99"/>
      <c r="O138" s="99"/>
      <c r="P138" s="99"/>
      <c r="Q138" s="99"/>
      <c r="R138" s="99"/>
      <c r="S138" s="99"/>
      <c r="T138" s="99"/>
      <c r="U138" s="99"/>
      <c r="V138" s="99"/>
      <c r="W138" s="99"/>
      <c r="X138" s="186"/>
      <c r="Y138" s="230" t="s">
        <v>338</v>
      </c>
      <c r="Z138" s="231"/>
      <c r="AA138" s="232"/>
      <c r="AB138" s="248" t="s">
        <v>49</v>
      </c>
      <c r="AC138" s="199"/>
      <c r="AD138" s="199"/>
      <c r="AE138" s="244" t="s">
        <v>453</v>
      </c>
      <c r="AF138" s="196"/>
      <c r="AG138" s="196"/>
      <c r="AH138" s="196"/>
      <c r="AI138" s="244">
        <v>52</v>
      </c>
      <c r="AJ138" s="196"/>
      <c r="AK138" s="196"/>
      <c r="AL138" s="196"/>
      <c r="AM138" s="244">
        <v>52</v>
      </c>
      <c r="AN138" s="196"/>
      <c r="AO138" s="196"/>
      <c r="AP138" s="196"/>
      <c r="AQ138" s="244" t="s">
        <v>453</v>
      </c>
      <c r="AR138" s="196"/>
      <c r="AS138" s="196"/>
      <c r="AT138" s="196"/>
      <c r="AU138" s="244" t="s">
        <v>453</v>
      </c>
      <c r="AV138" s="196"/>
      <c r="AW138" s="196"/>
      <c r="AX138" s="245"/>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96</v>
      </c>
      <c r="Z139" s="192"/>
      <c r="AA139" s="193"/>
      <c r="AB139" s="243" t="s">
        <v>49</v>
      </c>
      <c r="AC139" s="233"/>
      <c r="AD139" s="233"/>
      <c r="AE139" s="244" t="s">
        <v>453</v>
      </c>
      <c r="AF139" s="196"/>
      <c r="AG139" s="196"/>
      <c r="AH139" s="196"/>
      <c r="AI139" s="244" t="s">
        <v>453</v>
      </c>
      <c r="AJ139" s="196"/>
      <c r="AK139" s="196"/>
      <c r="AL139" s="196"/>
      <c r="AM139" s="244" t="s">
        <v>453</v>
      </c>
      <c r="AN139" s="196"/>
      <c r="AO139" s="196"/>
      <c r="AP139" s="196"/>
      <c r="AQ139" s="244" t="s">
        <v>453</v>
      </c>
      <c r="AR139" s="196"/>
      <c r="AS139" s="196"/>
      <c r="AT139" s="196"/>
      <c r="AU139" s="244">
        <v>57</v>
      </c>
      <c r="AV139" s="196"/>
      <c r="AW139" s="196"/>
      <c r="AX139" s="245"/>
      <c r="AY139">
        <f>$AY$136</f>
        <v>1</v>
      </c>
    </row>
    <row r="140" spans="1:51" ht="18.75" hidden="1" customHeight="1" x14ac:dyDescent="0.15">
      <c r="A140" s="145"/>
      <c r="B140" s="146"/>
      <c r="C140" s="150"/>
      <c r="D140" s="146"/>
      <c r="E140" s="150"/>
      <c r="F140" s="155"/>
      <c r="G140" s="234" t="s">
        <v>337</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42</v>
      </c>
      <c r="AC140" s="235"/>
      <c r="AD140" s="236"/>
      <c r="AE140" s="181" t="s">
        <v>432</v>
      </c>
      <c r="AF140" s="173"/>
      <c r="AG140" s="173"/>
      <c r="AH140" s="174"/>
      <c r="AI140" s="181" t="s">
        <v>80</v>
      </c>
      <c r="AJ140" s="173"/>
      <c r="AK140" s="173"/>
      <c r="AL140" s="174"/>
      <c r="AM140" s="181" t="s">
        <v>185</v>
      </c>
      <c r="AN140" s="173"/>
      <c r="AO140" s="173"/>
      <c r="AP140" s="174"/>
      <c r="AQ140" s="240" t="s">
        <v>319</v>
      </c>
      <c r="AR140" s="235"/>
      <c r="AS140" s="235"/>
      <c r="AT140" s="236"/>
      <c r="AU140" s="249" t="s">
        <v>341</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320</v>
      </c>
      <c r="AT141" s="177"/>
      <c r="AU141" s="198"/>
      <c r="AV141" s="198"/>
      <c r="AW141" s="176" t="s">
        <v>294</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338</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96</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337</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42</v>
      </c>
      <c r="AC144" s="235"/>
      <c r="AD144" s="236"/>
      <c r="AE144" s="181" t="s">
        <v>432</v>
      </c>
      <c r="AF144" s="173"/>
      <c r="AG144" s="173"/>
      <c r="AH144" s="174"/>
      <c r="AI144" s="181" t="s">
        <v>80</v>
      </c>
      <c r="AJ144" s="173"/>
      <c r="AK144" s="173"/>
      <c r="AL144" s="174"/>
      <c r="AM144" s="181" t="s">
        <v>185</v>
      </c>
      <c r="AN144" s="173"/>
      <c r="AO144" s="173"/>
      <c r="AP144" s="174"/>
      <c r="AQ144" s="240" t="s">
        <v>319</v>
      </c>
      <c r="AR144" s="235"/>
      <c r="AS144" s="235"/>
      <c r="AT144" s="236"/>
      <c r="AU144" s="249" t="s">
        <v>341</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320</v>
      </c>
      <c r="AT145" s="177"/>
      <c r="AU145" s="198"/>
      <c r="AV145" s="198"/>
      <c r="AW145" s="176" t="s">
        <v>294</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338</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96</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337</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42</v>
      </c>
      <c r="AC148" s="235"/>
      <c r="AD148" s="236"/>
      <c r="AE148" s="181" t="s">
        <v>432</v>
      </c>
      <c r="AF148" s="173"/>
      <c r="AG148" s="173"/>
      <c r="AH148" s="174"/>
      <c r="AI148" s="181" t="s">
        <v>80</v>
      </c>
      <c r="AJ148" s="173"/>
      <c r="AK148" s="173"/>
      <c r="AL148" s="174"/>
      <c r="AM148" s="181" t="s">
        <v>185</v>
      </c>
      <c r="AN148" s="173"/>
      <c r="AO148" s="173"/>
      <c r="AP148" s="174"/>
      <c r="AQ148" s="240" t="s">
        <v>319</v>
      </c>
      <c r="AR148" s="235"/>
      <c r="AS148" s="235"/>
      <c r="AT148" s="236"/>
      <c r="AU148" s="249" t="s">
        <v>341</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320</v>
      </c>
      <c r="AT149" s="177"/>
      <c r="AU149" s="198"/>
      <c r="AV149" s="198"/>
      <c r="AW149" s="176" t="s">
        <v>294</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338</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96</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30</v>
      </c>
      <c r="H152" s="173"/>
      <c r="I152" s="173"/>
      <c r="J152" s="173"/>
      <c r="K152" s="173"/>
      <c r="L152" s="173"/>
      <c r="M152" s="173"/>
      <c r="N152" s="173"/>
      <c r="O152" s="173"/>
      <c r="P152" s="174"/>
      <c r="Q152" s="181" t="s">
        <v>414</v>
      </c>
      <c r="R152" s="173"/>
      <c r="S152" s="173"/>
      <c r="T152" s="173"/>
      <c r="U152" s="173"/>
      <c r="V152" s="173"/>
      <c r="W152" s="173"/>
      <c r="X152" s="173"/>
      <c r="Y152" s="173"/>
      <c r="Z152" s="173"/>
      <c r="AA152" s="173"/>
      <c r="AB152" s="200" t="s">
        <v>417</v>
      </c>
      <c r="AC152" s="173"/>
      <c r="AD152" s="174"/>
      <c r="AE152" s="181" t="s">
        <v>343</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344</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30</v>
      </c>
      <c r="H159" s="173"/>
      <c r="I159" s="173"/>
      <c r="J159" s="173"/>
      <c r="K159" s="173"/>
      <c r="L159" s="173"/>
      <c r="M159" s="173"/>
      <c r="N159" s="173"/>
      <c r="O159" s="173"/>
      <c r="P159" s="174"/>
      <c r="Q159" s="181" t="s">
        <v>414</v>
      </c>
      <c r="R159" s="173"/>
      <c r="S159" s="173"/>
      <c r="T159" s="173"/>
      <c r="U159" s="173"/>
      <c r="V159" s="173"/>
      <c r="W159" s="173"/>
      <c r="X159" s="173"/>
      <c r="Y159" s="173"/>
      <c r="Z159" s="173"/>
      <c r="AA159" s="173"/>
      <c r="AB159" s="200" t="s">
        <v>417</v>
      </c>
      <c r="AC159" s="173"/>
      <c r="AD159" s="174"/>
      <c r="AE159" s="202" t="s">
        <v>343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344</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30</v>
      </c>
      <c r="H166" s="173"/>
      <c r="I166" s="173"/>
      <c r="J166" s="173"/>
      <c r="K166" s="173"/>
      <c r="L166" s="173"/>
      <c r="M166" s="173"/>
      <c r="N166" s="173"/>
      <c r="O166" s="173"/>
      <c r="P166" s="174"/>
      <c r="Q166" s="181" t="s">
        <v>414</v>
      </c>
      <c r="R166" s="173"/>
      <c r="S166" s="173"/>
      <c r="T166" s="173"/>
      <c r="U166" s="173"/>
      <c r="V166" s="173"/>
      <c r="W166" s="173"/>
      <c r="X166" s="173"/>
      <c r="Y166" s="173"/>
      <c r="Z166" s="173"/>
      <c r="AA166" s="173"/>
      <c r="AB166" s="200" t="s">
        <v>417</v>
      </c>
      <c r="AC166" s="173"/>
      <c r="AD166" s="174"/>
      <c r="AE166" s="202" t="s">
        <v>343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344</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30</v>
      </c>
      <c r="H173" s="173"/>
      <c r="I173" s="173"/>
      <c r="J173" s="173"/>
      <c r="K173" s="173"/>
      <c r="L173" s="173"/>
      <c r="M173" s="173"/>
      <c r="N173" s="173"/>
      <c r="O173" s="173"/>
      <c r="P173" s="174"/>
      <c r="Q173" s="181" t="s">
        <v>414</v>
      </c>
      <c r="R173" s="173"/>
      <c r="S173" s="173"/>
      <c r="T173" s="173"/>
      <c r="U173" s="173"/>
      <c r="V173" s="173"/>
      <c r="W173" s="173"/>
      <c r="X173" s="173"/>
      <c r="Y173" s="173"/>
      <c r="Z173" s="173"/>
      <c r="AA173" s="173"/>
      <c r="AB173" s="200" t="s">
        <v>417</v>
      </c>
      <c r="AC173" s="173"/>
      <c r="AD173" s="174"/>
      <c r="AE173" s="202" t="s">
        <v>343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344</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30</v>
      </c>
      <c r="H180" s="173"/>
      <c r="I180" s="173"/>
      <c r="J180" s="173"/>
      <c r="K180" s="173"/>
      <c r="L180" s="173"/>
      <c r="M180" s="173"/>
      <c r="N180" s="173"/>
      <c r="O180" s="173"/>
      <c r="P180" s="174"/>
      <c r="Q180" s="181" t="s">
        <v>414</v>
      </c>
      <c r="R180" s="173"/>
      <c r="S180" s="173"/>
      <c r="T180" s="173"/>
      <c r="U180" s="173"/>
      <c r="V180" s="173"/>
      <c r="W180" s="173"/>
      <c r="X180" s="173"/>
      <c r="Y180" s="173"/>
      <c r="Z180" s="173"/>
      <c r="AA180" s="173"/>
      <c r="AB180" s="200" t="s">
        <v>417</v>
      </c>
      <c r="AC180" s="173"/>
      <c r="AD180" s="174"/>
      <c r="AE180" s="202" t="s">
        <v>343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56" t="s">
        <v>344</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379</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549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360</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358</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314</v>
      </c>
      <c r="F192" s="154"/>
      <c r="G192" s="234" t="s">
        <v>337</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42</v>
      </c>
      <c r="AC192" s="235"/>
      <c r="AD192" s="236"/>
      <c r="AE192" s="181" t="s">
        <v>432</v>
      </c>
      <c r="AF192" s="173"/>
      <c r="AG192" s="173"/>
      <c r="AH192" s="174"/>
      <c r="AI192" s="181" t="s">
        <v>80</v>
      </c>
      <c r="AJ192" s="173"/>
      <c r="AK192" s="173"/>
      <c r="AL192" s="174"/>
      <c r="AM192" s="181" t="s">
        <v>185</v>
      </c>
      <c r="AN192" s="173"/>
      <c r="AO192" s="173"/>
      <c r="AP192" s="174"/>
      <c r="AQ192" s="240" t="s">
        <v>319</v>
      </c>
      <c r="AR192" s="235"/>
      <c r="AS192" s="235"/>
      <c r="AT192" s="236"/>
      <c r="AU192" s="249" t="s">
        <v>341</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320</v>
      </c>
      <c r="AT193" s="177"/>
      <c r="AU193" s="198"/>
      <c r="AV193" s="198"/>
      <c r="AW193" s="176" t="s">
        <v>294</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338</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96</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337</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42</v>
      </c>
      <c r="AC196" s="235"/>
      <c r="AD196" s="236"/>
      <c r="AE196" s="181" t="s">
        <v>432</v>
      </c>
      <c r="AF196" s="173"/>
      <c r="AG196" s="173"/>
      <c r="AH196" s="174"/>
      <c r="AI196" s="181" t="s">
        <v>80</v>
      </c>
      <c r="AJ196" s="173"/>
      <c r="AK196" s="173"/>
      <c r="AL196" s="174"/>
      <c r="AM196" s="181" t="s">
        <v>185</v>
      </c>
      <c r="AN196" s="173"/>
      <c r="AO196" s="173"/>
      <c r="AP196" s="174"/>
      <c r="AQ196" s="240" t="s">
        <v>319</v>
      </c>
      <c r="AR196" s="235"/>
      <c r="AS196" s="235"/>
      <c r="AT196" s="236"/>
      <c r="AU196" s="249" t="s">
        <v>341</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320</v>
      </c>
      <c r="AT197" s="177"/>
      <c r="AU197" s="198"/>
      <c r="AV197" s="198"/>
      <c r="AW197" s="176" t="s">
        <v>294</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338</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96</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337</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42</v>
      </c>
      <c r="AC200" s="235"/>
      <c r="AD200" s="236"/>
      <c r="AE200" s="181" t="s">
        <v>432</v>
      </c>
      <c r="AF200" s="173"/>
      <c r="AG200" s="173"/>
      <c r="AH200" s="174"/>
      <c r="AI200" s="181" t="s">
        <v>80</v>
      </c>
      <c r="AJ200" s="173"/>
      <c r="AK200" s="173"/>
      <c r="AL200" s="174"/>
      <c r="AM200" s="181" t="s">
        <v>185</v>
      </c>
      <c r="AN200" s="173"/>
      <c r="AO200" s="173"/>
      <c r="AP200" s="174"/>
      <c r="AQ200" s="240" t="s">
        <v>319</v>
      </c>
      <c r="AR200" s="235"/>
      <c r="AS200" s="235"/>
      <c r="AT200" s="236"/>
      <c r="AU200" s="249" t="s">
        <v>341</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320</v>
      </c>
      <c r="AT201" s="177"/>
      <c r="AU201" s="198"/>
      <c r="AV201" s="198"/>
      <c r="AW201" s="176" t="s">
        <v>294</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338</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96</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337</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42</v>
      </c>
      <c r="AC204" s="235"/>
      <c r="AD204" s="236"/>
      <c r="AE204" s="181" t="s">
        <v>432</v>
      </c>
      <c r="AF204" s="173"/>
      <c r="AG204" s="173"/>
      <c r="AH204" s="174"/>
      <c r="AI204" s="181" t="s">
        <v>80</v>
      </c>
      <c r="AJ204" s="173"/>
      <c r="AK204" s="173"/>
      <c r="AL204" s="174"/>
      <c r="AM204" s="181" t="s">
        <v>185</v>
      </c>
      <c r="AN204" s="173"/>
      <c r="AO204" s="173"/>
      <c r="AP204" s="174"/>
      <c r="AQ204" s="240" t="s">
        <v>319</v>
      </c>
      <c r="AR204" s="235"/>
      <c r="AS204" s="235"/>
      <c r="AT204" s="236"/>
      <c r="AU204" s="249" t="s">
        <v>341</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320</v>
      </c>
      <c r="AT205" s="177"/>
      <c r="AU205" s="198"/>
      <c r="AV205" s="198"/>
      <c r="AW205" s="176" t="s">
        <v>294</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338</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96</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337</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42</v>
      </c>
      <c r="AC208" s="235"/>
      <c r="AD208" s="236"/>
      <c r="AE208" s="181" t="s">
        <v>432</v>
      </c>
      <c r="AF208" s="173"/>
      <c r="AG208" s="173"/>
      <c r="AH208" s="174"/>
      <c r="AI208" s="181" t="s">
        <v>80</v>
      </c>
      <c r="AJ208" s="173"/>
      <c r="AK208" s="173"/>
      <c r="AL208" s="174"/>
      <c r="AM208" s="181" t="s">
        <v>185</v>
      </c>
      <c r="AN208" s="173"/>
      <c r="AO208" s="173"/>
      <c r="AP208" s="174"/>
      <c r="AQ208" s="240" t="s">
        <v>319</v>
      </c>
      <c r="AR208" s="235"/>
      <c r="AS208" s="235"/>
      <c r="AT208" s="236"/>
      <c r="AU208" s="249" t="s">
        <v>341</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320</v>
      </c>
      <c r="AT209" s="177"/>
      <c r="AU209" s="198"/>
      <c r="AV209" s="198"/>
      <c r="AW209" s="176" t="s">
        <v>294</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338</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96</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30</v>
      </c>
      <c r="H212" s="173"/>
      <c r="I212" s="173"/>
      <c r="J212" s="173"/>
      <c r="K212" s="173"/>
      <c r="L212" s="173"/>
      <c r="M212" s="173"/>
      <c r="N212" s="173"/>
      <c r="O212" s="173"/>
      <c r="P212" s="174"/>
      <c r="Q212" s="181" t="s">
        <v>414</v>
      </c>
      <c r="R212" s="173"/>
      <c r="S212" s="173"/>
      <c r="T212" s="173"/>
      <c r="U212" s="173"/>
      <c r="V212" s="173"/>
      <c r="W212" s="173"/>
      <c r="X212" s="173"/>
      <c r="Y212" s="173"/>
      <c r="Z212" s="173"/>
      <c r="AA212" s="173"/>
      <c r="AB212" s="200" t="s">
        <v>417</v>
      </c>
      <c r="AC212" s="173"/>
      <c r="AD212" s="174"/>
      <c r="AE212" s="181" t="s">
        <v>343</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344</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30</v>
      </c>
      <c r="H219" s="173"/>
      <c r="I219" s="173"/>
      <c r="J219" s="173"/>
      <c r="K219" s="173"/>
      <c r="L219" s="173"/>
      <c r="M219" s="173"/>
      <c r="N219" s="173"/>
      <c r="O219" s="173"/>
      <c r="P219" s="174"/>
      <c r="Q219" s="181" t="s">
        <v>414</v>
      </c>
      <c r="R219" s="173"/>
      <c r="S219" s="173"/>
      <c r="T219" s="173"/>
      <c r="U219" s="173"/>
      <c r="V219" s="173"/>
      <c r="W219" s="173"/>
      <c r="X219" s="173"/>
      <c r="Y219" s="173"/>
      <c r="Z219" s="173"/>
      <c r="AA219" s="173"/>
      <c r="AB219" s="200" t="s">
        <v>417</v>
      </c>
      <c r="AC219" s="173"/>
      <c r="AD219" s="174"/>
      <c r="AE219" s="202" t="s">
        <v>343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344</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30</v>
      </c>
      <c r="H226" s="173"/>
      <c r="I226" s="173"/>
      <c r="J226" s="173"/>
      <c r="K226" s="173"/>
      <c r="L226" s="173"/>
      <c r="M226" s="173"/>
      <c r="N226" s="173"/>
      <c r="O226" s="173"/>
      <c r="P226" s="174"/>
      <c r="Q226" s="181" t="s">
        <v>414</v>
      </c>
      <c r="R226" s="173"/>
      <c r="S226" s="173"/>
      <c r="T226" s="173"/>
      <c r="U226" s="173"/>
      <c r="V226" s="173"/>
      <c r="W226" s="173"/>
      <c r="X226" s="173"/>
      <c r="Y226" s="173"/>
      <c r="Z226" s="173"/>
      <c r="AA226" s="173"/>
      <c r="AB226" s="200" t="s">
        <v>417</v>
      </c>
      <c r="AC226" s="173"/>
      <c r="AD226" s="174"/>
      <c r="AE226" s="202" t="s">
        <v>343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344</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30</v>
      </c>
      <c r="H233" s="173"/>
      <c r="I233" s="173"/>
      <c r="J233" s="173"/>
      <c r="K233" s="173"/>
      <c r="L233" s="173"/>
      <c r="M233" s="173"/>
      <c r="N233" s="173"/>
      <c r="O233" s="173"/>
      <c r="P233" s="174"/>
      <c r="Q233" s="181" t="s">
        <v>414</v>
      </c>
      <c r="R233" s="173"/>
      <c r="S233" s="173"/>
      <c r="T233" s="173"/>
      <c r="U233" s="173"/>
      <c r="V233" s="173"/>
      <c r="W233" s="173"/>
      <c r="X233" s="173"/>
      <c r="Y233" s="173"/>
      <c r="Z233" s="173"/>
      <c r="AA233" s="173"/>
      <c r="AB233" s="200" t="s">
        <v>417</v>
      </c>
      <c r="AC233" s="173"/>
      <c r="AD233" s="174"/>
      <c r="AE233" s="202" t="s">
        <v>343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344</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30</v>
      </c>
      <c r="H240" s="173"/>
      <c r="I240" s="173"/>
      <c r="J240" s="173"/>
      <c r="K240" s="173"/>
      <c r="L240" s="173"/>
      <c r="M240" s="173"/>
      <c r="N240" s="173"/>
      <c r="O240" s="173"/>
      <c r="P240" s="174"/>
      <c r="Q240" s="181" t="s">
        <v>414</v>
      </c>
      <c r="R240" s="173"/>
      <c r="S240" s="173"/>
      <c r="T240" s="173"/>
      <c r="U240" s="173"/>
      <c r="V240" s="173"/>
      <c r="W240" s="173"/>
      <c r="X240" s="173"/>
      <c r="Y240" s="173"/>
      <c r="Z240" s="173"/>
      <c r="AA240" s="173"/>
      <c r="AB240" s="200" t="s">
        <v>417</v>
      </c>
      <c r="AC240" s="173"/>
      <c r="AD240" s="174"/>
      <c r="AE240" s="202" t="s">
        <v>343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56" t="s">
        <v>344</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379</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360</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358</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314</v>
      </c>
      <c r="F252" s="154"/>
      <c r="G252" s="234" t="s">
        <v>337</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42</v>
      </c>
      <c r="AC252" s="235"/>
      <c r="AD252" s="236"/>
      <c r="AE252" s="181" t="s">
        <v>432</v>
      </c>
      <c r="AF252" s="173"/>
      <c r="AG252" s="173"/>
      <c r="AH252" s="174"/>
      <c r="AI252" s="181" t="s">
        <v>80</v>
      </c>
      <c r="AJ252" s="173"/>
      <c r="AK252" s="173"/>
      <c r="AL252" s="174"/>
      <c r="AM252" s="181" t="s">
        <v>185</v>
      </c>
      <c r="AN252" s="173"/>
      <c r="AO252" s="173"/>
      <c r="AP252" s="174"/>
      <c r="AQ252" s="240" t="s">
        <v>319</v>
      </c>
      <c r="AR252" s="235"/>
      <c r="AS252" s="235"/>
      <c r="AT252" s="236"/>
      <c r="AU252" s="249" t="s">
        <v>341</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320</v>
      </c>
      <c r="AT253" s="177"/>
      <c r="AU253" s="198"/>
      <c r="AV253" s="198"/>
      <c r="AW253" s="176" t="s">
        <v>294</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338</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96</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337</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42</v>
      </c>
      <c r="AC256" s="235"/>
      <c r="AD256" s="236"/>
      <c r="AE256" s="181" t="s">
        <v>432</v>
      </c>
      <c r="AF256" s="173"/>
      <c r="AG256" s="173"/>
      <c r="AH256" s="174"/>
      <c r="AI256" s="181" t="s">
        <v>80</v>
      </c>
      <c r="AJ256" s="173"/>
      <c r="AK256" s="173"/>
      <c r="AL256" s="174"/>
      <c r="AM256" s="181" t="s">
        <v>185</v>
      </c>
      <c r="AN256" s="173"/>
      <c r="AO256" s="173"/>
      <c r="AP256" s="174"/>
      <c r="AQ256" s="240" t="s">
        <v>319</v>
      </c>
      <c r="AR256" s="235"/>
      <c r="AS256" s="235"/>
      <c r="AT256" s="236"/>
      <c r="AU256" s="249" t="s">
        <v>341</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320</v>
      </c>
      <c r="AT257" s="177"/>
      <c r="AU257" s="198"/>
      <c r="AV257" s="198"/>
      <c r="AW257" s="176" t="s">
        <v>294</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338</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96</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337</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42</v>
      </c>
      <c r="AC260" s="235"/>
      <c r="AD260" s="236"/>
      <c r="AE260" s="181" t="s">
        <v>432</v>
      </c>
      <c r="AF260" s="173"/>
      <c r="AG260" s="173"/>
      <c r="AH260" s="174"/>
      <c r="AI260" s="181" t="s">
        <v>80</v>
      </c>
      <c r="AJ260" s="173"/>
      <c r="AK260" s="173"/>
      <c r="AL260" s="174"/>
      <c r="AM260" s="181" t="s">
        <v>185</v>
      </c>
      <c r="AN260" s="173"/>
      <c r="AO260" s="173"/>
      <c r="AP260" s="174"/>
      <c r="AQ260" s="240" t="s">
        <v>319</v>
      </c>
      <c r="AR260" s="235"/>
      <c r="AS260" s="235"/>
      <c r="AT260" s="236"/>
      <c r="AU260" s="249" t="s">
        <v>341</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320</v>
      </c>
      <c r="AT261" s="177"/>
      <c r="AU261" s="198"/>
      <c r="AV261" s="198"/>
      <c r="AW261" s="176" t="s">
        <v>294</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338</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96</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337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432</v>
      </c>
      <c r="AF264" s="173"/>
      <c r="AG264" s="173"/>
      <c r="AH264" s="174"/>
      <c r="AI264" s="181" t="s">
        <v>80</v>
      </c>
      <c r="AJ264" s="173"/>
      <c r="AK264" s="173"/>
      <c r="AL264" s="174"/>
      <c r="AM264" s="181" t="s">
        <v>185</v>
      </c>
      <c r="AN264" s="173"/>
      <c r="AO264" s="173"/>
      <c r="AP264" s="174"/>
      <c r="AQ264" s="181" t="s">
        <v>319</v>
      </c>
      <c r="AR264" s="173"/>
      <c r="AS264" s="173"/>
      <c r="AT264" s="174"/>
      <c r="AU264" s="203" t="s">
        <v>341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320</v>
      </c>
      <c r="AT265" s="177"/>
      <c r="AU265" s="198"/>
      <c r="AV265" s="198"/>
      <c r="AW265" s="176" t="s">
        <v>294</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338</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96</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337</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42</v>
      </c>
      <c r="AC268" s="235"/>
      <c r="AD268" s="236"/>
      <c r="AE268" s="181" t="s">
        <v>432</v>
      </c>
      <c r="AF268" s="173"/>
      <c r="AG268" s="173"/>
      <c r="AH268" s="174"/>
      <c r="AI268" s="181" t="s">
        <v>80</v>
      </c>
      <c r="AJ268" s="173"/>
      <c r="AK268" s="173"/>
      <c r="AL268" s="174"/>
      <c r="AM268" s="181" t="s">
        <v>185</v>
      </c>
      <c r="AN268" s="173"/>
      <c r="AO268" s="173"/>
      <c r="AP268" s="174"/>
      <c r="AQ268" s="240" t="s">
        <v>319</v>
      </c>
      <c r="AR268" s="235"/>
      <c r="AS268" s="235"/>
      <c r="AT268" s="236"/>
      <c r="AU268" s="249" t="s">
        <v>341</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320</v>
      </c>
      <c r="AT269" s="177"/>
      <c r="AU269" s="198"/>
      <c r="AV269" s="198"/>
      <c r="AW269" s="176" t="s">
        <v>294</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338</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96</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30</v>
      </c>
      <c r="H272" s="173"/>
      <c r="I272" s="173"/>
      <c r="J272" s="173"/>
      <c r="K272" s="173"/>
      <c r="L272" s="173"/>
      <c r="M272" s="173"/>
      <c r="N272" s="173"/>
      <c r="O272" s="173"/>
      <c r="P272" s="174"/>
      <c r="Q272" s="181" t="s">
        <v>414</v>
      </c>
      <c r="R272" s="173"/>
      <c r="S272" s="173"/>
      <c r="T272" s="173"/>
      <c r="U272" s="173"/>
      <c r="V272" s="173"/>
      <c r="W272" s="173"/>
      <c r="X272" s="173"/>
      <c r="Y272" s="173"/>
      <c r="Z272" s="173"/>
      <c r="AA272" s="173"/>
      <c r="AB272" s="200" t="s">
        <v>417</v>
      </c>
      <c r="AC272" s="173"/>
      <c r="AD272" s="174"/>
      <c r="AE272" s="181" t="s">
        <v>343</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344</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30</v>
      </c>
      <c r="H279" s="173"/>
      <c r="I279" s="173"/>
      <c r="J279" s="173"/>
      <c r="K279" s="173"/>
      <c r="L279" s="173"/>
      <c r="M279" s="173"/>
      <c r="N279" s="173"/>
      <c r="O279" s="173"/>
      <c r="P279" s="174"/>
      <c r="Q279" s="181" t="s">
        <v>414</v>
      </c>
      <c r="R279" s="173"/>
      <c r="S279" s="173"/>
      <c r="T279" s="173"/>
      <c r="U279" s="173"/>
      <c r="V279" s="173"/>
      <c r="W279" s="173"/>
      <c r="X279" s="173"/>
      <c r="Y279" s="173"/>
      <c r="Z279" s="173"/>
      <c r="AA279" s="173"/>
      <c r="AB279" s="200" t="s">
        <v>417</v>
      </c>
      <c r="AC279" s="173"/>
      <c r="AD279" s="174"/>
      <c r="AE279" s="202" t="s">
        <v>343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344</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30</v>
      </c>
      <c r="H286" s="173"/>
      <c r="I286" s="173"/>
      <c r="J286" s="173"/>
      <c r="K286" s="173"/>
      <c r="L286" s="173"/>
      <c r="M286" s="173"/>
      <c r="N286" s="173"/>
      <c r="O286" s="173"/>
      <c r="P286" s="174"/>
      <c r="Q286" s="181" t="s">
        <v>414</v>
      </c>
      <c r="R286" s="173"/>
      <c r="S286" s="173"/>
      <c r="T286" s="173"/>
      <c r="U286" s="173"/>
      <c r="V286" s="173"/>
      <c r="W286" s="173"/>
      <c r="X286" s="173"/>
      <c r="Y286" s="173"/>
      <c r="Z286" s="173"/>
      <c r="AA286" s="173"/>
      <c r="AB286" s="200" t="s">
        <v>417</v>
      </c>
      <c r="AC286" s="173"/>
      <c r="AD286" s="174"/>
      <c r="AE286" s="202" t="s">
        <v>343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344</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30</v>
      </c>
      <c r="H293" s="173"/>
      <c r="I293" s="173"/>
      <c r="J293" s="173"/>
      <c r="K293" s="173"/>
      <c r="L293" s="173"/>
      <c r="M293" s="173"/>
      <c r="N293" s="173"/>
      <c r="O293" s="173"/>
      <c r="P293" s="174"/>
      <c r="Q293" s="181" t="s">
        <v>414</v>
      </c>
      <c r="R293" s="173"/>
      <c r="S293" s="173"/>
      <c r="T293" s="173"/>
      <c r="U293" s="173"/>
      <c r="V293" s="173"/>
      <c r="W293" s="173"/>
      <c r="X293" s="173"/>
      <c r="Y293" s="173"/>
      <c r="Z293" s="173"/>
      <c r="AA293" s="173"/>
      <c r="AB293" s="200" t="s">
        <v>417</v>
      </c>
      <c r="AC293" s="173"/>
      <c r="AD293" s="174"/>
      <c r="AE293" s="202" t="s">
        <v>343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344</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30</v>
      </c>
      <c r="H300" s="173"/>
      <c r="I300" s="173"/>
      <c r="J300" s="173"/>
      <c r="K300" s="173"/>
      <c r="L300" s="173"/>
      <c r="M300" s="173"/>
      <c r="N300" s="173"/>
      <c r="O300" s="173"/>
      <c r="P300" s="174"/>
      <c r="Q300" s="181" t="s">
        <v>414</v>
      </c>
      <c r="R300" s="173"/>
      <c r="S300" s="173"/>
      <c r="T300" s="173"/>
      <c r="U300" s="173"/>
      <c r="V300" s="173"/>
      <c r="W300" s="173"/>
      <c r="X300" s="173"/>
      <c r="Y300" s="173"/>
      <c r="Z300" s="173"/>
      <c r="AA300" s="173"/>
      <c r="AB300" s="200" t="s">
        <v>417</v>
      </c>
      <c r="AC300" s="173"/>
      <c r="AD300" s="174"/>
      <c r="AE300" s="202" t="s">
        <v>343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56" t="s">
        <v>344</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379</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360</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358</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314</v>
      </c>
      <c r="F312" s="154"/>
      <c r="G312" s="234" t="s">
        <v>337</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42</v>
      </c>
      <c r="AC312" s="235"/>
      <c r="AD312" s="236"/>
      <c r="AE312" s="181" t="s">
        <v>432</v>
      </c>
      <c r="AF312" s="173"/>
      <c r="AG312" s="173"/>
      <c r="AH312" s="174"/>
      <c r="AI312" s="181" t="s">
        <v>80</v>
      </c>
      <c r="AJ312" s="173"/>
      <c r="AK312" s="173"/>
      <c r="AL312" s="174"/>
      <c r="AM312" s="181" t="s">
        <v>185</v>
      </c>
      <c r="AN312" s="173"/>
      <c r="AO312" s="173"/>
      <c r="AP312" s="174"/>
      <c r="AQ312" s="240" t="s">
        <v>319</v>
      </c>
      <c r="AR312" s="235"/>
      <c r="AS312" s="235"/>
      <c r="AT312" s="236"/>
      <c r="AU312" s="249" t="s">
        <v>341</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320</v>
      </c>
      <c r="AT313" s="177"/>
      <c r="AU313" s="198"/>
      <c r="AV313" s="198"/>
      <c r="AW313" s="176" t="s">
        <v>294</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338</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96</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337</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42</v>
      </c>
      <c r="AC316" s="235"/>
      <c r="AD316" s="236"/>
      <c r="AE316" s="181" t="s">
        <v>432</v>
      </c>
      <c r="AF316" s="173"/>
      <c r="AG316" s="173"/>
      <c r="AH316" s="174"/>
      <c r="AI316" s="181" t="s">
        <v>80</v>
      </c>
      <c r="AJ316" s="173"/>
      <c r="AK316" s="173"/>
      <c r="AL316" s="174"/>
      <c r="AM316" s="181" t="s">
        <v>185</v>
      </c>
      <c r="AN316" s="173"/>
      <c r="AO316" s="173"/>
      <c r="AP316" s="174"/>
      <c r="AQ316" s="240" t="s">
        <v>319</v>
      </c>
      <c r="AR316" s="235"/>
      <c r="AS316" s="235"/>
      <c r="AT316" s="236"/>
      <c r="AU316" s="249" t="s">
        <v>341</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320</v>
      </c>
      <c r="AT317" s="177"/>
      <c r="AU317" s="198"/>
      <c r="AV317" s="198"/>
      <c r="AW317" s="176" t="s">
        <v>294</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338</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96</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337</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42</v>
      </c>
      <c r="AC320" s="235"/>
      <c r="AD320" s="236"/>
      <c r="AE320" s="181" t="s">
        <v>432</v>
      </c>
      <c r="AF320" s="173"/>
      <c r="AG320" s="173"/>
      <c r="AH320" s="174"/>
      <c r="AI320" s="181" t="s">
        <v>80</v>
      </c>
      <c r="AJ320" s="173"/>
      <c r="AK320" s="173"/>
      <c r="AL320" s="174"/>
      <c r="AM320" s="181" t="s">
        <v>185</v>
      </c>
      <c r="AN320" s="173"/>
      <c r="AO320" s="173"/>
      <c r="AP320" s="174"/>
      <c r="AQ320" s="240" t="s">
        <v>319</v>
      </c>
      <c r="AR320" s="235"/>
      <c r="AS320" s="235"/>
      <c r="AT320" s="236"/>
      <c r="AU320" s="249" t="s">
        <v>341</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320</v>
      </c>
      <c r="AT321" s="177"/>
      <c r="AU321" s="198"/>
      <c r="AV321" s="198"/>
      <c r="AW321" s="176" t="s">
        <v>294</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338</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96</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337</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42</v>
      </c>
      <c r="AC324" s="235"/>
      <c r="AD324" s="236"/>
      <c r="AE324" s="181" t="s">
        <v>432</v>
      </c>
      <c r="AF324" s="173"/>
      <c r="AG324" s="173"/>
      <c r="AH324" s="174"/>
      <c r="AI324" s="181" t="s">
        <v>80</v>
      </c>
      <c r="AJ324" s="173"/>
      <c r="AK324" s="173"/>
      <c r="AL324" s="174"/>
      <c r="AM324" s="181" t="s">
        <v>185</v>
      </c>
      <c r="AN324" s="173"/>
      <c r="AO324" s="173"/>
      <c r="AP324" s="174"/>
      <c r="AQ324" s="240" t="s">
        <v>319</v>
      </c>
      <c r="AR324" s="235"/>
      <c r="AS324" s="235"/>
      <c r="AT324" s="236"/>
      <c r="AU324" s="249" t="s">
        <v>341</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320</v>
      </c>
      <c r="AT325" s="177"/>
      <c r="AU325" s="198"/>
      <c r="AV325" s="198"/>
      <c r="AW325" s="176" t="s">
        <v>294</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338</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96</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337</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42</v>
      </c>
      <c r="AC328" s="235"/>
      <c r="AD328" s="236"/>
      <c r="AE328" s="181" t="s">
        <v>432</v>
      </c>
      <c r="AF328" s="173"/>
      <c r="AG328" s="173"/>
      <c r="AH328" s="174"/>
      <c r="AI328" s="181" t="s">
        <v>80</v>
      </c>
      <c r="AJ328" s="173"/>
      <c r="AK328" s="173"/>
      <c r="AL328" s="174"/>
      <c r="AM328" s="181" t="s">
        <v>185</v>
      </c>
      <c r="AN328" s="173"/>
      <c r="AO328" s="173"/>
      <c r="AP328" s="174"/>
      <c r="AQ328" s="240" t="s">
        <v>319</v>
      </c>
      <c r="AR328" s="235"/>
      <c r="AS328" s="235"/>
      <c r="AT328" s="236"/>
      <c r="AU328" s="249" t="s">
        <v>341</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320</v>
      </c>
      <c r="AT329" s="177"/>
      <c r="AU329" s="198"/>
      <c r="AV329" s="198"/>
      <c r="AW329" s="176" t="s">
        <v>294</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338</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96</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30</v>
      </c>
      <c r="H332" s="173"/>
      <c r="I332" s="173"/>
      <c r="J332" s="173"/>
      <c r="K332" s="173"/>
      <c r="L332" s="173"/>
      <c r="M332" s="173"/>
      <c r="N332" s="173"/>
      <c r="O332" s="173"/>
      <c r="P332" s="174"/>
      <c r="Q332" s="181" t="s">
        <v>414</v>
      </c>
      <c r="R332" s="173"/>
      <c r="S332" s="173"/>
      <c r="T332" s="173"/>
      <c r="U332" s="173"/>
      <c r="V332" s="173"/>
      <c r="W332" s="173"/>
      <c r="X332" s="173"/>
      <c r="Y332" s="173"/>
      <c r="Z332" s="173"/>
      <c r="AA332" s="173"/>
      <c r="AB332" s="200" t="s">
        <v>417</v>
      </c>
      <c r="AC332" s="173"/>
      <c r="AD332" s="174"/>
      <c r="AE332" s="181" t="s">
        <v>343</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344</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30</v>
      </c>
      <c r="H339" s="173"/>
      <c r="I339" s="173"/>
      <c r="J339" s="173"/>
      <c r="K339" s="173"/>
      <c r="L339" s="173"/>
      <c r="M339" s="173"/>
      <c r="N339" s="173"/>
      <c r="O339" s="173"/>
      <c r="P339" s="174"/>
      <c r="Q339" s="181" t="s">
        <v>414</v>
      </c>
      <c r="R339" s="173"/>
      <c r="S339" s="173"/>
      <c r="T339" s="173"/>
      <c r="U339" s="173"/>
      <c r="V339" s="173"/>
      <c r="W339" s="173"/>
      <c r="X339" s="173"/>
      <c r="Y339" s="173"/>
      <c r="Z339" s="173"/>
      <c r="AA339" s="173"/>
      <c r="AB339" s="200" t="s">
        <v>417</v>
      </c>
      <c r="AC339" s="173"/>
      <c r="AD339" s="174"/>
      <c r="AE339" s="202" t="s">
        <v>343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344</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30</v>
      </c>
      <c r="H346" s="173"/>
      <c r="I346" s="173"/>
      <c r="J346" s="173"/>
      <c r="K346" s="173"/>
      <c r="L346" s="173"/>
      <c r="M346" s="173"/>
      <c r="N346" s="173"/>
      <c r="O346" s="173"/>
      <c r="P346" s="174"/>
      <c r="Q346" s="181" t="s">
        <v>414</v>
      </c>
      <c r="R346" s="173"/>
      <c r="S346" s="173"/>
      <c r="T346" s="173"/>
      <c r="U346" s="173"/>
      <c r="V346" s="173"/>
      <c r="W346" s="173"/>
      <c r="X346" s="173"/>
      <c r="Y346" s="173"/>
      <c r="Z346" s="173"/>
      <c r="AA346" s="173"/>
      <c r="AB346" s="200" t="s">
        <v>417</v>
      </c>
      <c r="AC346" s="173"/>
      <c r="AD346" s="174"/>
      <c r="AE346" s="202" t="s">
        <v>343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344</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30</v>
      </c>
      <c r="H353" s="173"/>
      <c r="I353" s="173"/>
      <c r="J353" s="173"/>
      <c r="K353" s="173"/>
      <c r="L353" s="173"/>
      <c r="M353" s="173"/>
      <c r="N353" s="173"/>
      <c r="O353" s="173"/>
      <c r="P353" s="174"/>
      <c r="Q353" s="181" t="s">
        <v>414</v>
      </c>
      <c r="R353" s="173"/>
      <c r="S353" s="173"/>
      <c r="T353" s="173"/>
      <c r="U353" s="173"/>
      <c r="V353" s="173"/>
      <c r="W353" s="173"/>
      <c r="X353" s="173"/>
      <c r="Y353" s="173"/>
      <c r="Z353" s="173"/>
      <c r="AA353" s="173"/>
      <c r="AB353" s="200" t="s">
        <v>417</v>
      </c>
      <c r="AC353" s="173"/>
      <c r="AD353" s="174"/>
      <c r="AE353" s="202" t="s">
        <v>343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344</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30</v>
      </c>
      <c r="H360" s="173"/>
      <c r="I360" s="173"/>
      <c r="J360" s="173"/>
      <c r="K360" s="173"/>
      <c r="L360" s="173"/>
      <c r="M360" s="173"/>
      <c r="N360" s="173"/>
      <c r="O360" s="173"/>
      <c r="P360" s="174"/>
      <c r="Q360" s="181" t="s">
        <v>414</v>
      </c>
      <c r="R360" s="173"/>
      <c r="S360" s="173"/>
      <c r="T360" s="173"/>
      <c r="U360" s="173"/>
      <c r="V360" s="173"/>
      <c r="W360" s="173"/>
      <c r="X360" s="173"/>
      <c r="Y360" s="173"/>
      <c r="Z360" s="173"/>
      <c r="AA360" s="173"/>
      <c r="AB360" s="200" t="s">
        <v>417</v>
      </c>
      <c r="AC360" s="173"/>
      <c r="AD360" s="174"/>
      <c r="AE360" s="202" t="s">
        <v>343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56" t="s">
        <v>344</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379</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360</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358</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314</v>
      </c>
      <c r="F372" s="154"/>
      <c r="G372" s="234" t="s">
        <v>337</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42</v>
      </c>
      <c r="AC372" s="235"/>
      <c r="AD372" s="236"/>
      <c r="AE372" s="181" t="s">
        <v>432</v>
      </c>
      <c r="AF372" s="173"/>
      <c r="AG372" s="173"/>
      <c r="AH372" s="174"/>
      <c r="AI372" s="181" t="s">
        <v>80</v>
      </c>
      <c r="AJ372" s="173"/>
      <c r="AK372" s="173"/>
      <c r="AL372" s="174"/>
      <c r="AM372" s="181" t="s">
        <v>185</v>
      </c>
      <c r="AN372" s="173"/>
      <c r="AO372" s="173"/>
      <c r="AP372" s="174"/>
      <c r="AQ372" s="240" t="s">
        <v>319</v>
      </c>
      <c r="AR372" s="235"/>
      <c r="AS372" s="235"/>
      <c r="AT372" s="236"/>
      <c r="AU372" s="249" t="s">
        <v>341</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320</v>
      </c>
      <c r="AT373" s="177"/>
      <c r="AU373" s="198"/>
      <c r="AV373" s="198"/>
      <c r="AW373" s="176" t="s">
        <v>294</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338</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96</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337</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42</v>
      </c>
      <c r="AC376" s="235"/>
      <c r="AD376" s="236"/>
      <c r="AE376" s="181" t="s">
        <v>432</v>
      </c>
      <c r="AF376" s="173"/>
      <c r="AG376" s="173"/>
      <c r="AH376" s="174"/>
      <c r="AI376" s="181" t="s">
        <v>80</v>
      </c>
      <c r="AJ376" s="173"/>
      <c r="AK376" s="173"/>
      <c r="AL376" s="174"/>
      <c r="AM376" s="181" t="s">
        <v>185</v>
      </c>
      <c r="AN376" s="173"/>
      <c r="AO376" s="173"/>
      <c r="AP376" s="174"/>
      <c r="AQ376" s="240" t="s">
        <v>319</v>
      </c>
      <c r="AR376" s="235"/>
      <c r="AS376" s="235"/>
      <c r="AT376" s="236"/>
      <c r="AU376" s="249" t="s">
        <v>341</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320</v>
      </c>
      <c r="AT377" s="177"/>
      <c r="AU377" s="198"/>
      <c r="AV377" s="198"/>
      <c r="AW377" s="176" t="s">
        <v>294</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338</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96</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337</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42</v>
      </c>
      <c r="AC380" s="235"/>
      <c r="AD380" s="236"/>
      <c r="AE380" s="181" t="s">
        <v>432</v>
      </c>
      <c r="AF380" s="173"/>
      <c r="AG380" s="173"/>
      <c r="AH380" s="174"/>
      <c r="AI380" s="181" t="s">
        <v>80</v>
      </c>
      <c r="AJ380" s="173"/>
      <c r="AK380" s="173"/>
      <c r="AL380" s="174"/>
      <c r="AM380" s="181" t="s">
        <v>185</v>
      </c>
      <c r="AN380" s="173"/>
      <c r="AO380" s="173"/>
      <c r="AP380" s="174"/>
      <c r="AQ380" s="240" t="s">
        <v>319</v>
      </c>
      <c r="AR380" s="235"/>
      <c r="AS380" s="235"/>
      <c r="AT380" s="236"/>
      <c r="AU380" s="249" t="s">
        <v>341</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320</v>
      </c>
      <c r="AT381" s="177"/>
      <c r="AU381" s="198"/>
      <c r="AV381" s="198"/>
      <c r="AW381" s="176" t="s">
        <v>294</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338</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96</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337</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42</v>
      </c>
      <c r="AC384" s="235"/>
      <c r="AD384" s="236"/>
      <c r="AE384" s="181" t="s">
        <v>432</v>
      </c>
      <c r="AF384" s="173"/>
      <c r="AG384" s="173"/>
      <c r="AH384" s="174"/>
      <c r="AI384" s="181" t="s">
        <v>80</v>
      </c>
      <c r="AJ384" s="173"/>
      <c r="AK384" s="173"/>
      <c r="AL384" s="174"/>
      <c r="AM384" s="181" t="s">
        <v>185</v>
      </c>
      <c r="AN384" s="173"/>
      <c r="AO384" s="173"/>
      <c r="AP384" s="174"/>
      <c r="AQ384" s="240" t="s">
        <v>319</v>
      </c>
      <c r="AR384" s="235"/>
      <c r="AS384" s="235"/>
      <c r="AT384" s="236"/>
      <c r="AU384" s="249" t="s">
        <v>341</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320</v>
      </c>
      <c r="AT385" s="177"/>
      <c r="AU385" s="198"/>
      <c r="AV385" s="198"/>
      <c r="AW385" s="176" t="s">
        <v>294</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338</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96</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337</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42</v>
      </c>
      <c r="AC388" s="235"/>
      <c r="AD388" s="236"/>
      <c r="AE388" s="181" t="s">
        <v>432</v>
      </c>
      <c r="AF388" s="173"/>
      <c r="AG388" s="173"/>
      <c r="AH388" s="174"/>
      <c r="AI388" s="181" t="s">
        <v>80</v>
      </c>
      <c r="AJ388" s="173"/>
      <c r="AK388" s="173"/>
      <c r="AL388" s="174"/>
      <c r="AM388" s="181" t="s">
        <v>185</v>
      </c>
      <c r="AN388" s="173"/>
      <c r="AO388" s="173"/>
      <c r="AP388" s="174"/>
      <c r="AQ388" s="240" t="s">
        <v>319</v>
      </c>
      <c r="AR388" s="235"/>
      <c r="AS388" s="235"/>
      <c r="AT388" s="236"/>
      <c r="AU388" s="249" t="s">
        <v>341</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320</v>
      </c>
      <c r="AT389" s="177"/>
      <c r="AU389" s="198"/>
      <c r="AV389" s="198"/>
      <c r="AW389" s="176" t="s">
        <v>294</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338</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96</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30</v>
      </c>
      <c r="H392" s="173"/>
      <c r="I392" s="173"/>
      <c r="J392" s="173"/>
      <c r="K392" s="173"/>
      <c r="L392" s="173"/>
      <c r="M392" s="173"/>
      <c r="N392" s="173"/>
      <c r="O392" s="173"/>
      <c r="P392" s="174"/>
      <c r="Q392" s="181" t="s">
        <v>414</v>
      </c>
      <c r="R392" s="173"/>
      <c r="S392" s="173"/>
      <c r="T392" s="173"/>
      <c r="U392" s="173"/>
      <c r="V392" s="173"/>
      <c r="W392" s="173"/>
      <c r="X392" s="173"/>
      <c r="Y392" s="173"/>
      <c r="Z392" s="173"/>
      <c r="AA392" s="173"/>
      <c r="AB392" s="200" t="s">
        <v>417</v>
      </c>
      <c r="AC392" s="173"/>
      <c r="AD392" s="174"/>
      <c r="AE392" s="181" t="s">
        <v>343</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344</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30</v>
      </c>
      <c r="H399" s="173"/>
      <c r="I399" s="173"/>
      <c r="J399" s="173"/>
      <c r="K399" s="173"/>
      <c r="L399" s="173"/>
      <c r="M399" s="173"/>
      <c r="N399" s="173"/>
      <c r="O399" s="173"/>
      <c r="P399" s="174"/>
      <c r="Q399" s="181" t="s">
        <v>414</v>
      </c>
      <c r="R399" s="173"/>
      <c r="S399" s="173"/>
      <c r="T399" s="173"/>
      <c r="U399" s="173"/>
      <c r="V399" s="173"/>
      <c r="W399" s="173"/>
      <c r="X399" s="173"/>
      <c r="Y399" s="173"/>
      <c r="Z399" s="173"/>
      <c r="AA399" s="173"/>
      <c r="AB399" s="200" t="s">
        <v>417</v>
      </c>
      <c r="AC399" s="173"/>
      <c r="AD399" s="174"/>
      <c r="AE399" s="202" t="s">
        <v>343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344</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30</v>
      </c>
      <c r="H406" s="173"/>
      <c r="I406" s="173"/>
      <c r="J406" s="173"/>
      <c r="K406" s="173"/>
      <c r="L406" s="173"/>
      <c r="M406" s="173"/>
      <c r="N406" s="173"/>
      <c r="O406" s="173"/>
      <c r="P406" s="174"/>
      <c r="Q406" s="181" t="s">
        <v>414</v>
      </c>
      <c r="R406" s="173"/>
      <c r="S406" s="173"/>
      <c r="T406" s="173"/>
      <c r="U406" s="173"/>
      <c r="V406" s="173"/>
      <c r="W406" s="173"/>
      <c r="X406" s="173"/>
      <c r="Y406" s="173"/>
      <c r="Z406" s="173"/>
      <c r="AA406" s="173"/>
      <c r="AB406" s="200" t="s">
        <v>417</v>
      </c>
      <c r="AC406" s="173"/>
      <c r="AD406" s="174"/>
      <c r="AE406" s="202" t="s">
        <v>343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344</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30</v>
      </c>
      <c r="H413" s="173"/>
      <c r="I413" s="173"/>
      <c r="J413" s="173"/>
      <c r="K413" s="173"/>
      <c r="L413" s="173"/>
      <c r="M413" s="173"/>
      <c r="N413" s="173"/>
      <c r="O413" s="173"/>
      <c r="P413" s="174"/>
      <c r="Q413" s="181" t="s">
        <v>414</v>
      </c>
      <c r="R413" s="173"/>
      <c r="S413" s="173"/>
      <c r="T413" s="173"/>
      <c r="U413" s="173"/>
      <c r="V413" s="173"/>
      <c r="W413" s="173"/>
      <c r="X413" s="173"/>
      <c r="Y413" s="173"/>
      <c r="Z413" s="173"/>
      <c r="AA413" s="173"/>
      <c r="AB413" s="200" t="s">
        <v>417</v>
      </c>
      <c r="AC413" s="173"/>
      <c r="AD413" s="174"/>
      <c r="AE413" s="202" t="s">
        <v>343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344</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30</v>
      </c>
      <c r="H420" s="173"/>
      <c r="I420" s="173"/>
      <c r="J420" s="173"/>
      <c r="K420" s="173"/>
      <c r="L420" s="173"/>
      <c r="M420" s="173"/>
      <c r="N420" s="173"/>
      <c r="O420" s="173"/>
      <c r="P420" s="174"/>
      <c r="Q420" s="181" t="s">
        <v>414</v>
      </c>
      <c r="R420" s="173"/>
      <c r="S420" s="173"/>
      <c r="T420" s="173"/>
      <c r="U420" s="173"/>
      <c r="V420" s="173"/>
      <c r="W420" s="173"/>
      <c r="X420" s="173"/>
      <c r="Y420" s="173"/>
      <c r="Z420" s="173"/>
      <c r="AA420" s="173"/>
      <c r="AB420" s="200" t="s">
        <v>417</v>
      </c>
      <c r="AC420" s="173"/>
      <c r="AD420" s="174"/>
      <c r="AE420" s="202" t="s">
        <v>343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56" t="s">
        <v>344</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379</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547</v>
      </c>
      <c r="D430" s="157"/>
      <c r="E430" s="648" t="s">
        <v>450</v>
      </c>
      <c r="F430" s="658"/>
      <c r="G430" s="650" t="s">
        <v>345</v>
      </c>
      <c r="H430" s="638"/>
      <c r="I430" s="638"/>
      <c r="J430" s="651" t="s">
        <v>453</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328</v>
      </c>
      <c r="F431" s="171"/>
      <c r="G431" s="172" t="s">
        <v>325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225" t="s">
        <v>52</v>
      </c>
      <c r="AF431" s="226"/>
      <c r="AG431" s="226"/>
      <c r="AH431" s="227"/>
      <c r="AI431" s="183" t="s">
        <v>542</v>
      </c>
      <c r="AJ431" s="183"/>
      <c r="AK431" s="183"/>
      <c r="AL431" s="181"/>
      <c r="AM431" s="183" t="s">
        <v>54</v>
      </c>
      <c r="AN431" s="183"/>
      <c r="AO431" s="183"/>
      <c r="AP431" s="181"/>
      <c r="AQ431" s="181" t="s">
        <v>319</v>
      </c>
      <c r="AR431" s="173"/>
      <c r="AS431" s="173"/>
      <c r="AT431" s="174"/>
      <c r="AU431" s="203" t="s">
        <v>240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453</v>
      </c>
      <c r="AF432" s="198"/>
      <c r="AG432" s="176" t="s">
        <v>320</v>
      </c>
      <c r="AH432" s="177"/>
      <c r="AI432" s="184"/>
      <c r="AJ432" s="184"/>
      <c r="AK432" s="184"/>
      <c r="AL432" s="182"/>
      <c r="AM432" s="184"/>
      <c r="AN432" s="184"/>
      <c r="AO432" s="184"/>
      <c r="AP432" s="182"/>
      <c r="AQ432" s="228" t="s">
        <v>453</v>
      </c>
      <c r="AR432" s="198"/>
      <c r="AS432" s="176" t="s">
        <v>320</v>
      </c>
      <c r="AT432" s="177"/>
      <c r="AU432" s="198" t="s">
        <v>453</v>
      </c>
      <c r="AV432" s="198"/>
      <c r="AW432" s="176" t="s">
        <v>294</v>
      </c>
      <c r="AX432" s="229"/>
      <c r="AY432">
        <f>$AY$431</f>
        <v>1</v>
      </c>
    </row>
    <row r="433" spans="1:51" ht="23.25" customHeight="1" x14ac:dyDescent="0.15">
      <c r="A433" s="145"/>
      <c r="B433" s="146"/>
      <c r="C433" s="150"/>
      <c r="D433" s="146"/>
      <c r="E433" s="170"/>
      <c r="F433" s="171"/>
      <c r="G433" s="185" t="s">
        <v>453</v>
      </c>
      <c r="H433" s="99"/>
      <c r="I433" s="99"/>
      <c r="J433" s="99"/>
      <c r="K433" s="99"/>
      <c r="L433" s="99"/>
      <c r="M433" s="99"/>
      <c r="N433" s="99"/>
      <c r="O433" s="99"/>
      <c r="P433" s="99"/>
      <c r="Q433" s="99"/>
      <c r="R433" s="99"/>
      <c r="S433" s="99"/>
      <c r="T433" s="99"/>
      <c r="U433" s="99"/>
      <c r="V433" s="99"/>
      <c r="W433" s="99"/>
      <c r="X433" s="186"/>
      <c r="Y433" s="230" t="s">
        <v>48</v>
      </c>
      <c r="Z433" s="231"/>
      <c r="AA433" s="232"/>
      <c r="AB433" s="233" t="s">
        <v>453</v>
      </c>
      <c r="AC433" s="233"/>
      <c r="AD433" s="233"/>
      <c r="AE433" s="195" t="s">
        <v>453</v>
      </c>
      <c r="AF433" s="196"/>
      <c r="AG433" s="196"/>
      <c r="AH433" s="196"/>
      <c r="AI433" s="195" t="s">
        <v>453</v>
      </c>
      <c r="AJ433" s="196"/>
      <c r="AK433" s="196"/>
      <c r="AL433" s="196"/>
      <c r="AM433" s="195" t="s">
        <v>453</v>
      </c>
      <c r="AN433" s="196"/>
      <c r="AO433" s="196"/>
      <c r="AP433" s="197"/>
      <c r="AQ433" s="195" t="s">
        <v>453</v>
      </c>
      <c r="AR433" s="196"/>
      <c r="AS433" s="196"/>
      <c r="AT433" s="197"/>
      <c r="AU433" s="196" t="s">
        <v>453</v>
      </c>
      <c r="AV433" s="196"/>
      <c r="AW433" s="196"/>
      <c r="AX433" s="245"/>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199" t="s">
        <v>453</v>
      </c>
      <c r="AC434" s="199"/>
      <c r="AD434" s="199"/>
      <c r="AE434" s="195" t="s">
        <v>453</v>
      </c>
      <c r="AF434" s="196"/>
      <c r="AG434" s="196"/>
      <c r="AH434" s="197"/>
      <c r="AI434" s="195" t="s">
        <v>453</v>
      </c>
      <c r="AJ434" s="196"/>
      <c r="AK434" s="196"/>
      <c r="AL434" s="196"/>
      <c r="AM434" s="195" t="s">
        <v>453</v>
      </c>
      <c r="AN434" s="196"/>
      <c r="AO434" s="196"/>
      <c r="AP434" s="197"/>
      <c r="AQ434" s="195" t="s">
        <v>453</v>
      </c>
      <c r="AR434" s="196"/>
      <c r="AS434" s="196"/>
      <c r="AT434" s="197"/>
      <c r="AU434" s="196" t="s">
        <v>453</v>
      </c>
      <c r="AV434" s="196"/>
      <c r="AW434" s="196"/>
      <c r="AX434" s="245"/>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49</v>
      </c>
      <c r="AC435" s="194"/>
      <c r="AD435" s="194"/>
      <c r="AE435" s="195" t="s">
        <v>453</v>
      </c>
      <c r="AF435" s="196"/>
      <c r="AG435" s="196"/>
      <c r="AH435" s="197"/>
      <c r="AI435" s="195" t="s">
        <v>453</v>
      </c>
      <c r="AJ435" s="196"/>
      <c r="AK435" s="196"/>
      <c r="AL435" s="196"/>
      <c r="AM435" s="195" t="s">
        <v>453</v>
      </c>
      <c r="AN435" s="196"/>
      <c r="AO435" s="196"/>
      <c r="AP435" s="197"/>
      <c r="AQ435" s="195" t="s">
        <v>453</v>
      </c>
      <c r="AR435" s="196"/>
      <c r="AS435" s="196"/>
      <c r="AT435" s="197"/>
      <c r="AU435" s="196" t="s">
        <v>453</v>
      </c>
      <c r="AV435" s="196"/>
      <c r="AW435" s="196"/>
      <c r="AX435" s="245"/>
      <c r="AY435">
        <f>$AY$431</f>
        <v>1</v>
      </c>
    </row>
    <row r="436" spans="1:51" ht="18.75" hidden="1" customHeight="1" x14ac:dyDescent="0.15">
      <c r="A436" s="145"/>
      <c r="B436" s="146"/>
      <c r="C436" s="150"/>
      <c r="D436" s="146"/>
      <c r="E436" s="170" t="s">
        <v>328</v>
      </c>
      <c r="F436" s="171"/>
      <c r="G436" s="172" t="s">
        <v>325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225" t="s">
        <v>52</v>
      </c>
      <c r="AF436" s="226"/>
      <c r="AG436" s="226"/>
      <c r="AH436" s="227"/>
      <c r="AI436" s="183" t="s">
        <v>542</v>
      </c>
      <c r="AJ436" s="183"/>
      <c r="AK436" s="183"/>
      <c r="AL436" s="181"/>
      <c r="AM436" s="183" t="s">
        <v>54</v>
      </c>
      <c r="AN436" s="183"/>
      <c r="AO436" s="183"/>
      <c r="AP436" s="181"/>
      <c r="AQ436" s="181" t="s">
        <v>319</v>
      </c>
      <c r="AR436" s="173"/>
      <c r="AS436" s="173"/>
      <c r="AT436" s="174"/>
      <c r="AU436" s="203" t="s">
        <v>240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320</v>
      </c>
      <c r="AH437" s="177"/>
      <c r="AI437" s="184"/>
      <c r="AJ437" s="184"/>
      <c r="AK437" s="184"/>
      <c r="AL437" s="182"/>
      <c r="AM437" s="184"/>
      <c r="AN437" s="184"/>
      <c r="AO437" s="184"/>
      <c r="AP437" s="182"/>
      <c r="AQ437" s="228"/>
      <c r="AR437" s="198"/>
      <c r="AS437" s="176" t="s">
        <v>320</v>
      </c>
      <c r="AT437" s="177"/>
      <c r="AU437" s="198"/>
      <c r="AV437" s="198"/>
      <c r="AW437" s="176" t="s">
        <v>294</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48</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328</v>
      </c>
      <c r="F441" s="171"/>
      <c r="G441" s="172" t="s">
        <v>325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225" t="s">
        <v>52</v>
      </c>
      <c r="AF441" s="226"/>
      <c r="AG441" s="226"/>
      <c r="AH441" s="227"/>
      <c r="AI441" s="183" t="s">
        <v>542</v>
      </c>
      <c r="AJ441" s="183"/>
      <c r="AK441" s="183"/>
      <c r="AL441" s="181"/>
      <c r="AM441" s="183" t="s">
        <v>54</v>
      </c>
      <c r="AN441" s="183"/>
      <c r="AO441" s="183"/>
      <c r="AP441" s="181"/>
      <c r="AQ441" s="181" t="s">
        <v>319</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320</v>
      </c>
      <c r="AH442" s="177"/>
      <c r="AI442" s="184"/>
      <c r="AJ442" s="184"/>
      <c r="AK442" s="184"/>
      <c r="AL442" s="182"/>
      <c r="AM442" s="184"/>
      <c r="AN442" s="184"/>
      <c r="AO442" s="184"/>
      <c r="AP442" s="182"/>
      <c r="AQ442" s="228"/>
      <c r="AR442" s="198"/>
      <c r="AS442" s="176" t="s">
        <v>320</v>
      </c>
      <c r="AT442" s="177"/>
      <c r="AU442" s="198"/>
      <c r="AV442" s="198"/>
      <c r="AW442" s="176" t="s">
        <v>294</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48</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328</v>
      </c>
      <c r="F446" s="171"/>
      <c r="G446" s="172" t="s">
        <v>325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225" t="s">
        <v>52</v>
      </c>
      <c r="AF446" s="226"/>
      <c r="AG446" s="226"/>
      <c r="AH446" s="227"/>
      <c r="AI446" s="183" t="s">
        <v>542</v>
      </c>
      <c r="AJ446" s="183"/>
      <c r="AK446" s="183"/>
      <c r="AL446" s="181"/>
      <c r="AM446" s="183" t="s">
        <v>54</v>
      </c>
      <c r="AN446" s="183"/>
      <c r="AO446" s="183"/>
      <c r="AP446" s="181"/>
      <c r="AQ446" s="181" t="s">
        <v>319</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320</v>
      </c>
      <c r="AH447" s="177"/>
      <c r="AI447" s="184"/>
      <c r="AJ447" s="184"/>
      <c r="AK447" s="184"/>
      <c r="AL447" s="182"/>
      <c r="AM447" s="184"/>
      <c r="AN447" s="184"/>
      <c r="AO447" s="184"/>
      <c r="AP447" s="182"/>
      <c r="AQ447" s="228"/>
      <c r="AR447" s="198"/>
      <c r="AS447" s="176" t="s">
        <v>320</v>
      </c>
      <c r="AT447" s="177"/>
      <c r="AU447" s="198"/>
      <c r="AV447" s="198"/>
      <c r="AW447" s="176" t="s">
        <v>294</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48</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328</v>
      </c>
      <c r="F451" s="171"/>
      <c r="G451" s="172" t="s">
        <v>325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225" t="s">
        <v>52</v>
      </c>
      <c r="AF451" s="226"/>
      <c r="AG451" s="226"/>
      <c r="AH451" s="227"/>
      <c r="AI451" s="183" t="s">
        <v>542</v>
      </c>
      <c r="AJ451" s="183"/>
      <c r="AK451" s="183"/>
      <c r="AL451" s="181"/>
      <c r="AM451" s="183" t="s">
        <v>54</v>
      </c>
      <c r="AN451" s="183"/>
      <c r="AO451" s="183"/>
      <c r="AP451" s="181"/>
      <c r="AQ451" s="181" t="s">
        <v>319</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320</v>
      </c>
      <c r="AH452" s="177"/>
      <c r="AI452" s="184"/>
      <c r="AJ452" s="184"/>
      <c r="AK452" s="184"/>
      <c r="AL452" s="182"/>
      <c r="AM452" s="184"/>
      <c r="AN452" s="184"/>
      <c r="AO452" s="184"/>
      <c r="AP452" s="182"/>
      <c r="AQ452" s="228"/>
      <c r="AR452" s="198"/>
      <c r="AS452" s="176" t="s">
        <v>320</v>
      </c>
      <c r="AT452" s="177"/>
      <c r="AU452" s="198"/>
      <c r="AV452" s="198"/>
      <c r="AW452" s="176" t="s">
        <v>294</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48</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customHeight="1" x14ac:dyDescent="0.15">
      <c r="A456" s="145"/>
      <c r="B456" s="146"/>
      <c r="C456" s="150"/>
      <c r="D456" s="146"/>
      <c r="E456" s="170" t="s">
        <v>329</v>
      </c>
      <c r="F456" s="171"/>
      <c r="G456" s="172" t="s">
        <v>327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225" t="s">
        <v>52</v>
      </c>
      <c r="AF456" s="226"/>
      <c r="AG456" s="226"/>
      <c r="AH456" s="227"/>
      <c r="AI456" s="183" t="s">
        <v>542</v>
      </c>
      <c r="AJ456" s="183"/>
      <c r="AK456" s="183"/>
      <c r="AL456" s="181"/>
      <c r="AM456" s="183" t="s">
        <v>54</v>
      </c>
      <c r="AN456" s="183"/>
      <c r="AO456" s="183"/>
      <c r="AP456" s="181"/>
      <c r="AQ456" s="181" t="s">
        <v>319</v>
      </c>
      <c r="AR456" s="173"/>
      <c r="AS456" s="173"/>
      <c r="AT456" s="174"/>
      <c r="AU456" s="203" t="s">
        <v>240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453</v>
      </c>
      <c r="AF457" s="198"/>
      <c r="AG457" s="176" t="s">
        <v>320</v>
      </c>
      <c r="AH457" s="177"/>
      <c r="AI457" s="184"/>
      <c r="AJ457" s="184"/>
      <c r="AK457" s="184"/>
      <c r="AL457" s="182"/>
      <c r="AM457" s="184"/>
      <c r="AN457" s="184"/>
      <c r="AO457" s="184"/>
      <c r="AP457" s="182"/>
      <c r="AQ457" s="228" t="s">
        <v>453</v>
      </c>
      <c r="AR457" s="198"/>
      <c r="AS457" s="176" t="s">
        <v>320</v>
      </c>
      <c r="AT457" s="177"/>
      <c r="AU457" s="198" t="s">
        <v>453</v>
      </c>
      <c r="AV457" s="198"/>
      <c r="AW457" s="176" t="s">
        <v>294</v>
      </c>
      <c r="AX457" s="229"/>
      <c r="AY457">
        <f>$AY$456</f>
        <v>1</v>
      </c>
    </row>
    <row r="458" spans="1:51" ht="23.25" customHeight="1" x14ac:dyDescent="0.15">
      <c r="A458" s="145"/>
      <c r="B458" s="146"/>
      <c r="C458" s="150"/>
      <c r="D458" s="146"/>
      <c r="E458" s="170"/>
      <c r="F458" s="171"/>
      <c r="G458" s="185" t="s">
        <v>453</v>
      </c>
      <c r="H458" s="99"/>
      <c r="I458" s="99"/>
      <c r="J458" s="99"/>
      <c r="K458" s="99"/>
      <c r="L458" s="99"/>
      <c r="M458" s="99"/>
      <c r="N458" s="99"/>
      <c r="O458" s="99"/>
      <c r="P458" s="99"/>
      <c r="Q458" s="99"/>
      <c r="R458" s="99"/>
      <c r="S458" s="99"/>
      <c r="T458" s="99"/>
      <c r="U458" s="99"/>
      <c r="V458" s="99"/>
      <c r="W458" s="99"/>
      <c r="X458" s="186"/>
      <c r="Y458" s="230" t="s">
        <v>48</v>
      </c>
      <c r="Z458" s="231"/>
      <c r="AA458" s="232"/>
      <c r="AB458" s="233" t="s">
        <v>453</v>
      </c>
      <c r="AC458" s="233"/>
      <c r="AD458" s="233"/>
      <c r="AE458" s="195" t="s">
        <v>453</v>
      </c>
      <c r="AF458" s="196"/>
      <c r="AG458" s="196"/>
      <c r="AH458" s="196"/>
      <c r="AI458" s="195" t="s">
        <v>453</v>
      </c>
      <c r="AJ458" s="196"/>
      <c r="AK458" s="196"/>
      <c r="AL458" s="196"/>
      <c r="AM458" s="195" t="s">
        <v>453</v>
      </c>
      <c r="AN458" s="196"/>
      <c r="AO458" s="196"/>
      <c r="AP458" s="197"/>
      <c r="AQ458" s="195" t="s">
        <v>453</v>
      </c>
      <c r="AR458" s="196"/>
      <c r="AS458" s="196"/>
      <c r="AT458" s="197"/>
      <c r="AU458" s="196" t="s">
        <v>453</v>
      </c>
      <c r="AV458" s="196"/>
      <c r="AW458" s="196"/>
      <c r="AX458" s="245"/>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t="s">
        <v>453</v>
      </c>
      <c r="AC459" s="199"/>
      <c r="AD459" s="199"/>
      <c r="AE459" s="195" t="s">
        <v>453</v>
      </c>
      <c r="AF459" s="196"/>
      <c r="AG459" s="196"/>
      <c r="AH459" s="197"/>
      <c r="AI459" s="195" t="s">
        <v>453</v>
      </c>
      <c r="AJ459" s="196"/>
      <c r="AK459" s="196"/>
      <c r="AL459" s="196"/>
      <c r="AM459" s="195" t="s">
        <v>453</v>
      </c>
      <c r="AN459" s="196"/>
      <c r="AO459" s="196"/>
      <c r="AP459" s="197"/>
      <c r="AQ459" s="195" t="s">
        <v>453</v>
      </c>
      <c r="AR459" s="196"/>
      <c r="AS459" s="196"/>
      <c r="AT459" s="197"/>
      <c r="AU459" s="196" t="s">
        <v>453</v>
      </c>
      <c r="AV459" s="196"/>
      <c r="AW459" s="196"/>
      <c r="AX459" s="245"/>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49</v>
      </c>
      <c r="AC460" s="194"/>
      <c r="AD460" s="194"/>
      <c r="AE460" s="195" t="s">
        <v>453</v>
      </c>
      <c r="AF460" s="196"/>
      <c r="AG460" s="196"/>
      <c r="AH460" s="197"/>
      <c r="AI460" s="195" t="s">
        <v>453</v>
      </c>
      <c r="AJ460" s="196"/>
      <c r="AK460" s="196"/>
      <c r="AL460" s="196"/>
      <c r="AM460" s="195" t="s">
        <v>453</v>
      </c>
      <c r="AN460" s="196"/>
      <c r="AO460" s="196"/>
      <c r="AP460" s="197"/>
      <c r="AQ460" s="195" t="s">
        <v>453</v>
      </c>
      <c r="AR460" s="196"/>
      <c r="AS460" s="196"/>
      <c r="AT460" s="197"/>
      <c r="AU460" s="196" t="s">
        <v>453</v>
      </c>
      <c r="AV460" s="196"/>
      <c r="AW460" s="196"/>
      <c r="AX460" s="245"/>
      <c r="AY460">
        <f>$AY$456</f>
        <v>1</v>
      </c>
    </row>
    <row r="461" spans="1:51" ht="18.75" hidden="1" customHeight="1" x14ac:dyDescent="0.15">
      <c r="A461" s="145"/>
      <c r="B461" s="146"/>
      <c r="C461" s="150"/>
      <c r="D461" s="146"/>
      <c r="E461" s="170" t="s">
        <v>329</v>
      </c>
      <c r="F461" s="171"/>
      <c r="G461" s="172" t="s">
        <v>327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225" t="s">
        <v>52</v>
      </c>
      <c r="AF461" s="226"/>
      <c r="AG461" s="226"/>
      <c r="AH461" s="227"/>
      <c r="AI461" s="183" t="s">
        <v>542</v>
      </c>
      <c r="AJ461" s="183"/>
      <c r="AK461" s="183"/>
      <c r="AL461" s="181"/>
      <c r="AM461" s="183" t="s">
        <v>54</v>
      </c>
      <c r="AN461" s="183"/>
      <c r="AO461" s="183"/>
      <c r="AP461" s="181"/>
      <c r="AQ461" s="181" t="s">
        <v>319</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320</v>
      </c>
      <c r="AH462" s="177"/>
      <c r="AI462" s="184"/>
      <c r="AJ462" s="184"/>
      <c r="AK462" s="184"/>
      <c r="AL462" s="182"/>
      <c r="AM462" s="184"/>
      <c r="AN462" s="184"/>
      <c r="AO462" s="184"/>
      <c r="AP462" s="182"/>
      <c r="AQ462" s="228"/>
      <c r="AR462" s="198"/>
      <c r="AS462" s="176" t="s">
        <v>320</v>
      </c>
      <c r="AT462" s="177"/>
      <c r="AU462" s="198"/>
      <c r="AV462" s="198"/>
      <c r="AW462" s="176" t="s">
        <v>294</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48</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329</v>
      </c>
      <c r="F466" s="171"/>
      <c r="G466" s="172" t="s">
        <v>327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225" t="s">
        <v>52</v>
      </c>
      <c r="AF466" s="226"/>
      <c r="AG466" s="226"/>
      <c r="AH466" s="227"/>
      <c r="AI466" s="183" t="s">
        <v>542</v>
      </c>
      <c r="AJ466" s="183"/>
      <c r="AK466" s="183"/>
      <c r="AL466" s="181"/>
      <c r="AM466" s="183" t="s">
        <v>54</v>
      </c>
      <c r="AN466" s="183"/>
      <c r="AO466" s="183"/>
      <c r="AP466" s="181"/>
      <c r="AQ466" s="181" t="s">
        <v>319</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320</v>
      </c>
      <c r="AH467" s="177"/>
      <c r="AI467" s="184"/>
      <c r="AJ467" s="184"/>
      <c r="AK467" s="184"/>
      <c r="AL467" s="182"/>
      <c r="AM467" s="184"/>
      <c r="AN467" s="184"/>
      <c r="AO467" s="184"/>
      <c r="AP467" s="182"/>
      <c r="AQ467" s="228"/>
      <c r="AR467" s="198"/>
      <c r="AS467" s="176" t="s">
        <v>320</v>
      </c>
      <c r="AT467" s="177"/>
      <c r="AU467" s="198"/>
      <c r="AV467" s="198"/>
      <c r="AW467" s="176" t="s">
        <v>294</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48</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329</v>
      </c>
      <c r="F471" s="171"/>
      <c r="G471" s="172" t="s">
        <v>327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225" t="s">
        <v>52</v>
      </c>
      <c r="AF471" s="226"/>
      <c r="AG471" s="226"/>
      <c r="AH471" s="227"/>
      <c r="AI471" s="183" t="s">
        <v>542</v>
      </c>
      <c r="AJ471" s="183"/>
      <c r="AK471" s="183"/>
      <c r="AL471" s="181"/>
      <c r="AM471" s="183" t="s">
        <v>54</v>
      </c>
      <c r="AN471" s="183"/>
      <c r="AO471" s="183"/>
      <c r="AP471" s="181"/>
      <c r="AQ471" s="181" t="s">
        <v>319</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320</v>
      </c>
      <c r="AH472" s="177"/>
      <c r="AI472" s="184"/>
      <c r="AJ472" s="184"/>
      <c r="AK472" s="184"/>
      <c r="AL472" s="182"/>
      <c r="AM472" s="184"/>
      <c r="AN472" s="184"/>
      <c r="AO472" s="184"/>
      <c r="AP472" s="182"/>
      <c r="AQ472" s="228"/>
      <c r="AR472" s="198"/>
      <c r="AS472" s="176" t="s">
        <v>320</v>
      </c>
      <c r="AT472" s="177"/>
      <c r="AU472" s="198"/>
      <c r="AV472" s="198"/>
      <c r="AW472" s="176" t="s">
        <v>294</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48</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329</v>
      </c>
      <c r="F476" s="171"/>
      <c r="G476" s="172" t="s">
        <v>327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225" t="s">
        <v>52</v>
      </c>
      <c r="AF476" s="226"/>
      <c r="AG476" s="226"/>
      <c r="AH476" s="227"/>
      <c r="AI476" s="183" t="s">
        <v>542</v>
      </c>
      <c r="AJ476" s="183"/>
      <c r="AK476" s="183"/>
      <c r="AL476" s="181"/>
      <c r="AM476" s="183" t="s">
        <v>54</v>
      </c>
      <c r="AN476" s="183"/>
      <c r="AO476" s="183"/>
      <c r="AP476" s="181"/>
      <c r="AQ476" s="181" t="s">
        <v>319</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320</v>
      </c>
      <c r="AH477" s="177"/>
      <c r="AI477" s="184"/>
      <c r="AJ477" s="184"/>
      <c r="AK477" s="184"/>
      <c r="AL477" s="182"/>
      <c r="AM477" s="184"/>
      <c r="AN477" s="184"/>
      <c r="AO477" s="184"/>
      <c r="AP477" s="182"/>
      <c r="AQ477" s="228"/>
      <c r="AR477" s="198"/>
      <c r="AS477" s="176" t="s">
        <v>320</v>
      </c>
      <c r="AT477" s="177"/>
      <c r="AU477" s="198"/>
      <c r="AV477" s="198"/>
      <c r="AW477" s="176" t="s">
        <v>294</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48</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customHeight="1" x14ac:dyDescent="0.15">
      <c r="A481" s="145"/>
      <c r="B481" s="146"/>
      <c r="C481" s="150"/>
      <c r="D481" s="146"/>
      <c r="E481" s="637" t="s">
        <v>188</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24.75" customHeight="1" x14ac:dyDescent="0.15">
      <c r="A482" s="145"/>
      <c r="B482" s="146"/>
      <c r="C482" s="150"/>
      <c r="D482" s="146"/>
      <c r="E482" s="98" t="s">
        <v>453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451</v>
      </c>
      <c r="F484" s="649"/>
      <c r="G484" s="650" t="s">
        <v>345</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328</v>
      </c>
      <c r="F485" s="171"/>
      <c r="G485" s="172" t="s">
        <v>325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225" t="s">
        <v>52</v>
      </c>
      <c r="AF485" s="226"/>
      <c r="AG485" s="226"/>
      <c r="AH485" s="227"/>
      <c r="AI485" s="183" t="s">
        <v>542</v>
      </c>
      <c r="AJ485" s="183"/>
      <c r="AK485" s="183"/>
      <c r="AL485" s="181"/>
      <c r="AM485" s="183" t="s">
        <v>54</v>
      </c>
      <c r="AN485" s="183"/>
      <c r="AO485" s="183"/>
      <c r="AP485" s="181"/>
      <c r="AQ485" s="181" t="s">
        <v>319</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320</v>
      </c>
      <c r="AH486" s="177"/>
      <c r="AI486" s="184"/>
      <c r="AJ486" s="184"/>
      <c r="AK486" s="184"/>
      <c r="AL486" s="182"/>
      <c r="AM486" s="184"/>
      <c r="AN486" s="184"/>
      <c r="AO486" s="184"/>
      <c r="AP486" s="182"/>
      <c r="AQ486" s="228"/>
      <c r="AR486" s="198"/>
      <c r="AS486" s="176" t="s">
        <v>320</v>
      </c>
      <c r="AT486" s="177"/>
      <c r="AU486" s="198"/>
      <c r="AV486" s="198"/>
      <c r="AW486" s="176" t="s">
        <v>294</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48</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328</v>
      </c>
      <c r="F490" s="171"/>
      <c r="G490" s="172" t="s">
        <v>325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225" t="s">
        <v>52</v>
      </c>
      <c r="AF490" s="226"/>
      <c r="AG490" s="226"/>
      <c r="AH490" s="227"/>
      <c r="AI490" s="183" t="s">
        <v>542</v>
      </c>
      <c r="AJ490" s="183"/>
      <c r="AK490" s="183"/>
      <c r="AL490" s="181"/>
      <c r="AM490" s="183" t="s">
        <v>54</v>
      </c>
      <c r="AN490" s="183"/>
      <c r="AO490" s="183"/>
      <c r="AP490" s="181"/>
      <c r="AQ490" s="181" t="s">
        <v>319</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320</v>
      </c>
      <c r="AH491" s="177"/>
      <c r="AI491" s="184"/>
      <c r="AJ491" s="184"/>
      <c r="AK491" s="184"/>
      <c r="AL491" s="182"/>
      <c r="AM491" s="184"/>
      <c r="AN491" s="184"/>
      <c r="AO491" s="184"/>
      <c r="AP491" s="182"/>
      <c r="AQ491" s="228"/>
      <c r="AR491" s="198"/>
      <c r="AS491" s="176" t="s">
        <v>320</v>
      </c>
      <c r="AT491" s="177"/>
      <c r="AU491" s="198"/>
      <c r="AV491" s="198"/>
      <c r="AW491" s="176" t="s">
        <v>294</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48</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328</v>
      </c>
      <c r="F495" s="171"/>
      <c r="G495" s="172" t="s">
        <v>325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225" t="s">
        <v>52</v>
      </c>
      <c r="AF495" s="226"/>
      <c r="AG495" s="226"/>
      <c r="AH495" s="227"/>
      <c r="AI495" s="183" t="s">
        <v>542</v>
      </c>
      <c r="AJ495" s="183"/>
      <c r="AK495" s="183"/>
      <c r="AL495" s="181"/>
      <c r="AM495" s="183" t="s">
        <v>54</v>
      </c>
      <c r="AN495" s="183"/>
      <c r="AO495" s="183"/>
      <c r="AP495" s="181"/>
      <c r="AQ495" s="181" t="s">
        <v>319</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320</v>
      </c>
      <c r="AH496" s="177"/>
      <c r="AI496" s="184"/>
      <c r="AJ496" s="184"/>
      <c r="AK496" s="184"/>
      <c r="AL496" s="182"/>
      <c r="AM496" s="184"/>
      <c r="AN496" s="184"/>
      <c r="AO496" s="184"/>
      <c r="AP496" s="182"/>
      <c r="AQ496" s="228"/>
      <c r="AR496" s="198"/>
      <c r="AS496" s="176" t="s">
        <v>320</v>
      </c>
      <c r="AT496" s="177"/>
      <c r="AU496" s="198"/>
      <c r="AV496" s="198"/>
      <c r="AW496" s="176" t="s">
        <v>294</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48</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328</v>
      </c>
      <c r="F500" s="171"/>
      <c r="G500" s="172" t="s">
        <v>325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225" t="s">
        <v>52</v>
      </c>
      <c r="AF500" s="226"/>
      <c r="AG500" s="226"/>
      <c r="AH500" s="227"/>
      <c r="AI500" s="183" t="s">
        <v>542</v>
      </c>
      <c r="AJ500" s="183"/>
      <c r="AK500" s="183"/>
      <c r="AL500" s="181"/>
      <c r="AM500" s="183" t="s">
        <v>54</v>
      </c>
      <c r="AN500" s="183"/>
      <c r="AO500" s="183"/>
      <c r="AP500" s="181"/>
      <c r="AQ500" s="181" t="s">
        <v>319</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320</v>
      </c>
      <c r="AH501" s="177"/>
      <c r="AI501" s="184"/>
      <c r="AJ501" s="184"/>
      <c r="AK501" s="184"/>
      <c r="AL501" s="182"/>
      <c r="AM501" s="184"/>
      <c r="AN501" s="184"/>
      <c r="AO501" s="184"/>
      <c r="AP501" s="182"/>
      <c r="AQ501" s="228"/>
      <c r="AR501" s="198"/>
      <c r="AS501" s="176" t="s">
        <v>320</v>
      </c>
      <c r="AT501" s="177"/>
      <c r="AU501" s="198"/>
      <c r="AV501" s="198"/>
      <c r="AW501" s="176" t="s">
        <v>294</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48</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328</v>
      </c>
      <c r="F505" s="171"/>
      <c r="G505" s="172" t="s">
        <v>325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225" t="s">
        <v>52</v>
      </c>
      <c r="AF505" s="226"/>
      <c r="AG505" s="226"/>
      <c r="AH505" s="227"/>
      <c r="AI505" s="183" t="s">
        <v>542</v>
      </c>
      <c r="AJ505" s="183"/>
      <c r="AK505" s="183"/>
      <c r="AL505" s="181"/>
      <c r="AM505" s="183" t="s">
        <v>54</v>
      </c>
      <c r="AN505" s="183"/>
      <c r="AO505" s="183"/>
      <c r="AP505" s="181"/>
      <c r="AQ505" s="181" t="s">
        <v>319</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320</v>
      </c>
      <c r="AH506" s="177"/>
      <c r="AI506" s="184"/>
      <c r="AJ506" s="184"/>
      <c r="AK506" s="184"/>
      <c r="AL506" s="182"/>
      <c r="AM506" s="184"/>
      <c r="AN506" s="184"/>
      <c r="AO506" s="184"/>
      <c r="AP506" s="182"/>
      <c r="AQ506" s="228"/>
      <c r="AR506" s="198"/>
      <c r="AS506" s="176" t="s">
        <v>320</v>
      </c>
      <c r="AT506" s="177"/>
      <c r="AU506" s="198"/>
      <c r="AV506" s="198"/>
      <c r="AW506" s="176" t="s">
        <v>294</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48</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329</v>
      </c>
      <c r="F510" s="171"/>
      <c r="G510" s="172" t="s">
        <v>327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225" t="s">
        <v>52</v>
      </c>
      <c r="AF510" s="226"/>
      <c r="AG510" s="226"/>
      <c r="AH510" s="227"/>
      <c r="AI510" s="183" t="s">
        <v>542</v>
      </c>
      <c r="AJ510" s="183"/>
      <c r="AK510" s="183"/>
      <c r="AL510" s="181"/>
      <c r="AM510" s="183" t="s">
        <v>54</v>
      </c>
      <c r="AN510" s="183"/>
      <c r="AO510" s="183"/>
      <c r="AP510" s="181"/>
      <c r="AQ510" s="181" t="s">
        <v>319</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320</v>
      </c>
      <c r="AH511" s="177"/>
      <c r="AI511" s="184"/>
      <c r="AJ511" s="184"/>
      <c r="AK511" s="184"/>
      <c r="AL511" s="182"/>
      <c r="AM511" s="184"/>
      <c r="AN511" s="184"/>
      <c r="AO511" s="184"/>
      <c r="AP511" s="182"/>
      <c r="AQ511" s="228"/>
      <c r="AR511" s="198"/>
      <c r="AS511" s="176" t="s">
        <v>320</v>
      </c>
      <c r="AT511" s="177"/>
      <c r="AU511" s="198"/>
      <c r="AV511" s="198"/>
      <c r="AW511" s="176" t="s">
        <v>294</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48</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329</v>
      </c>
      <c r="F515" s="171"/>
      <c r="G515" s="172" t="s">
        <v>327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225" t="s">
        <v>52</v>
      </c>
      <c r="AF515" s="226"/>
      <c r="AG515" s="226"/>
      <c r="AH515" s="227"/>
      <c r="AI515" s="183" t="s">
        <v>542</v>
      </c>
      <c r="AJ515" s="183"/>
      <c r="AK515" s="183"/>
      <c r="AL515" s="181"/>
      <c r="AM515" s="183" t="s">
        <v>54</v>
      </c>
      <c r="AN515" s="183"/>
      <c r="AO515" s="183"/>
      <c r="AP515" s="181"/>
      <c r="AQ515" s="181" t="s">
        <v>319</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320</v>
      </c>
      <c r="AH516" s="177"/>
      <c r="AI516" s="184"/>
      <c r="AJ516" s="184"/>
      <c r="AK516" s="184"/>
      <c r="AL516" s="182"/>
      <c r="AM516" s="184"/>
      <c r="AN516" s="184"/>
      <c r="AO516" s="184"/>
      <c r="AP516" s="182"/>
      <c r="AQ516" s="228"/>
      <c r="AR516" s="198"/>
      <c r="AS516" s="176" t="s">
        <v>320</v>
      </c>
      <c r="AT516" s="177"/>
      <c r="AU516" s="198"/>
      <c r="AV516" s="198"/>
      <c r="AW516" s="176" t="s">
        <v>294</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48</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329</v>
      </c>
      <c r="F520" s="171"/>
      <c r="G520" s="172" t="s">
        <v>327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225" t="s">
        <v>52</v>
      </c>
      <c r="AF520" s="226"/>
      <c r="AG520" s="226"/>
      <c r="AH520" s="227"/>
      <c r="AI520" s="183" t="s">
        <v>542</v>
      </c>
      <c r="AJ520" s="183"/>
      <c r="AK520" s="183"/>
      <c r="AL520" s="181"/>
      <c r="AM520" s="183" t="s">
        <v>54</v>
      </c>
      <c r="AN520" s="183"/>
      <c r="AO520" s="183"/>
      <c r="AP520" s="181"/>
      <c r="AQ520" s="181" t="s">
        <v>319</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320</v>
      </c>
      <c r="AH521" s="177"/>
      <c r="AI521" s="184"/>
      <c r="AJ521" s="184"/>
      <c r="AK521" s="184"/>
      <c r="AL521" s="182"/>
      <c r="AM521" s="184"/>
      <c r="AN521" s="184"/>
      <c r="AO521" s="184"/>
      <c r="AP521" s="182"/>
      <c r="AQ521" s="228"/>
      <c r="AR521" s="198"/>
      <c r="AS521" s="176" t="s">
        <v>320</v>
      </c>
      <c r="AT521" s="177"/>
      <c r="AU521" s="198"/>
      <c r="AV521" s="198"/>
      <c r="AW521" s="176" t="s">
        <v>294</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48</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329</v>
      </c>
      <c r="F525" s="171"/>
      <c r="G525" s="172" t="s">
        <v>327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225" t="s">
        <v>52</v>
      </c>
      <c r="AF525" s="226"/>
      <c r="AG525" s="226"/>
      <c r="AH525" s="227"/>
      <c r="AI525" s="183" t="s">
        <v>542</v>
      </c>
      <c r="AJ525" s="183"/>
      <c r="AK525" s="183"/>
      <c r="AL525" s="181"/>
      <c r="AM525" s="183" t="s">
        <v>54</v>
      </c>
      <c r="AN525" s="183"/>
      <c r="AO525" s="183"/>
      <c r="AP525" s="181"/>
      <c r="AQ525" s="181" t="s">
        <v>319</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320</v>
      </c>
      <c r="AH526" s="177"/>
      <c r="AI526" s="184"/>
      <c r="AJ526" s="184"/>
      <c r="AK526" s="184"/>
      <c r="AL526" s="182"/>
      <c r="AM526" s="184"/>
      <c r="AN526" s="184"/>
      <c r="AO526" s="184"/>
      <c r="AP526" s="182"/>
      <c r="AQ526" s="228"/>
      <c r="AR526" s="198"/>
      <c r="AS526" s="176" t="s">
        <v>320</v>
      </c>
      <c r="AT526" s="177"/>
      <c r="AU526" s="198"/>
      <c r="AV526" s="198"/>
      <c r="AW526" s="176" t="s">
        <v>294</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48</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329</v>
      </c>
      <c r="F530" s="171"/>
      <c r="G530" s="172" t="s">
        <v>327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225" t="s">
        <v>52</v>
      </c>
      <c r="AF530" s="226"/>
      <c r="AG530" s="226"/>
      <c r="AH530" s="227"/>
      <c r="AI530" s="183" t="s">
        <v>542</v>
      </c>
      <c r="AJ530" s="183"/>
      <c r="AK530" s="183"/>
      <c r="AL530" s="181"/>
      <c r="AM530" s="183" t="s">
        <v>54</v>
      </c>
      <c r="AN530" s="183"/>
      <c r="AO530" s="183"/>
      <c r="AP530" s="181"/>
      <c r="AQ530" s="181" t="s">
        <v>319</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320</v>
      </c>
      <c r="AH531" s="177"/>
      <c r="AI531" s="184"/>
      <c r="AJ531" s="184"/>
      <c r="AK531" s="184"/>
      <c r="AL531" s="182"/>
      <c r="AM531" s="184"/>
      <c r="AN531" s="184"/>
      <c r="AO531" s="184"/>
      <c r="AP531" s="182"/>
      <c r="AQ531" s="228"/>
      <c r="AR531" s="198"/>
      <c r="AS531" s="176" t="s">
        <v>320</v>
      </c>
      <c r="AT531" s="177"/>
      <c r="AU531" s="198"/>
      <c r="AV531" s="198"/>
      <c r="AW531" s="176" t="s">
        <v>294</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48</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37" t="s">
        <v>145</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451</v>
      </c>
      <c r="F538" s="649"/>
      <c r="G538" s="650" t="s">
        <v>345</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328</v>
      </c>
      <c r="F539" s="171"/>
      <c r="G539" s="172" t="s">
        <v>325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225" t="s">
        <v>52</v>
      </c>
      <c r="AF539" s="226"/>
      <c r="AG539" s="226"/>
      <c r="AH539" s="227"/>
      <c r="AI539" s="183" t="s">
        <v>542</v>
      </c>
      <c r="AJ539" s="183"/>
      <c r="AK539" s="183"/>
      <c r="AL539" s="181"/>
      <c r="AM539" s="183" t="s">
        <v>54</v>
      </c>
      <c r="AN539" s="183"/>
      <c r="AO539" s="183"/>
      <c r="AP539" s="181"/>
      <c r="AQ539" s="181" t="s">
        <v>319</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320</v>
      </c>
      <c r="AH540" s="177"/>
      <c r="AI540" s="184"/>
      <c r="AJ540" s="184"/>
      <c r="AK540" s="184"/>
      <c r="AL540" s="182"/>
      <c r="AM540" s="184"/>
      <c r="AN540" s="184"/>
      <c r="AO540" s="184"/>
      <c r="AP540" s="182"/>
      <c r="AQ540" s="228"/>
      <c r="AR540" s="198"/>
      <c r="AS540" s="176" t="s">
        <v>320</v>
      </c>
      <c r="AT540" s="177"/>
      <c r="AU540" s="198"/>
      <c r="AV540" s="198"/>
      <c r="AW540" s="176" t="s">
        <v>294</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48</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328</v>
      </c>
      <c r="F544" s="171"/>
      <c r="G544" s="172" t="s">
        <v>325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225" t="s">
        <v>52</v>
      </c>
      <c r="AF544" s="226"/>
      <c r="AG544" s="226"/>
      <c r="AH544" s="227"/>
      <c r="AI544" s="183" t="s">
        <v>542</v>
      </c>
      <c r="AJ544" s="183"/>
      <c r="AK544" s="183"/>
      <c r="AL544" s="181"/>
      <c r="AM544" s="183" t="s">
        <v>54</v>
      </c>
      <c r="AN544" s="183"/>
      <c r="AO544" s="183"/>
      <c r="AP544" s="181"/>
      <c r="AQ544" s="181" t="s">
        <v>319</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320</v>
      </c>
      <c r="AH545" s="177"/>
      <c r="AI545" s="184"/>
      <c r="AJ545" s="184"/>
      <c r="AK545" s="184"/>
      <c r="AL545" s="182"/>
      <c r="AM545" s="184"/>
      <c r="AN545" s="184"/>
      <c r="AO545" s="184"/>
      <c r="AP545" s="182"/>
      <c r="AQ545" s="228"/>
      <c r="AR545" s="198"/>
      <c r="AS545" s="176" t="s">
        <v>320</v>
      </c>
      <c r="AT545" s="177"/>
      <c r="AU545" s="198"/>
      <c r="AV545" s="198"/>
      <c r="AW545" s="176" t="s">
        <v>294</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48</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328</v>
      </c>
      <c r="F549" s="171"/>
      <c r="G549" s="172" t="s">
        <v>325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225" t="s">
        <v>52</v>
      </c>
      <c r="AF549" s="226"/>
      <c r="AG549" s="226"/>
      <c r="AH549" s="227"/>
      <c r="AI549" s="183" t="s">
        <v>542</v>
      </c>
      <c r="AJ549" s="183"/>
      <c r="AK549" s="183"/>
      <c r="AL549" s="181"/>
      <c r="AM549" s="183" t="s">
        <v>54</v>
      </c>
      <c r="AN549" s="183"/>
      <c r="AO549" s="183"/>
      <c r="AP549" s="181"/>
      <c r="AQ549" s="181" t="s">
        <v>319</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320</v>
      </c>
      <c r="AH550" s="177"/>
      <c r="AI550" s="184"/>
      <c r="AJ550" s="184"/>
      <c r="AK550" s="184"/>
      <c r="AL550" s="182"/>
      <c r="AM550" s="184"/>
      <c r="AN550" s="184"/>
      <c r="AO550" s="184"/>
      <c r="AP550" s="182"/>
      <c r="AQ550" s="228"/>
      <c r="AR550" s="198"/>
      <c r="AS550" s="176" t="s">
        <v>320</v>
      </c>
      <c r="AT550" s="177"/>
      <c r="AU550" s="198"/>
      <c r="AV550" s="198"/>
      <c r="AW550" s="176" t="s">
        <v>294</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48</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328</v>
      </c>
      <c r="F554" s="171"/>
      <c r="G554" s="172" t="s">
        <v>325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225" t="s">
        <v>52</v>
      </c>
      <c r="AF554" s="226"/>
      <c r="AG554" s="226"/>
      <c r="AH554" s="227"/>
      <c r="AI554" s="183" t="s">
        <v>542</v>
      </c>
      <c r="AJ554" s="183"/>
      <c r="AK554" s="183"/>
      <c r="AL554" s="181"/>
      <c r="AM554" s="183" t="s">
        <v>54</v>
      </c>
      <c r="AN554" s="183"/>
      <c r="AO554" s="183"/>
      <c r="AP554" s="181"/>
      <c r="AQ554" s="181" t="s">
        <v>319</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320</v>
      </c>
      <c r="AH555" s="177"/>
      <c r="AI555" s="184"/>
      <c r="AJ555" s="184"/>
      <c r="AK555" s="184"/>
      <c r="AL555" s="182"/>
      <c r="AM555" s="184"/>
      <c r="AN555" s="184"/>
      <c r="AO555" s="184"/>
      <c r="AP555" s="182"/>
      <c r="AQ555" s="228"/>
      <c r="AR555" s="198"/>
      <c r="AS555" s="176" t="s">
        <v>320</v>
      </c>
      <c r="AT555" s="177"/>
      <c r="AU555" s="198"/>
      <c r="AV555" s="198"/>
      <c r="AW555" s="176" t="s">
        <v>294</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48</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328</v>
      </c>
      <c r="F559" s="171"/>
      <c r="G559" s="172" t="s">
        <v>325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225" t="s">
        <v>52</v>
      </c>
      <c r="AF559" s="226"/>
      <c r="AG559" s="226"/>
      <c r="AH559" s="227"/>
      <c r="AI559" s="183" t="s">
        <v>542</v>
      </c>
      <c r="AJ559" s="183"/>
      <c r="AK559" s="183"/>
      <c r="AL559" s="181"/>
      <c r="AM559" s="183" t="s">
        <v>54</v>
      </c>
      <c r="AN559" s="183"/>
      <c r="AO559" s="183"/>
      <c r="AP559" s="181"/>
      <c r="AQ559" s="181" t="s">
        <v>319</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320</v>
      </c>
      <c r="AH560" s="177"/>
      <c r="AI560" s="184"/>
      <c r="AJ560" s="184"/>
      <c r="AK560" s="184"/>
      <c r="AL560" s="182"/>
      <c r="AM560" s="184"/>
      <c r="AN560" s="184"/>
      <c r="AO560" s="184"/>
      <c r="AP560" s="182"/>
      <c r="AQ560" s="228"/>
      <c r="AR560" s="198"/>
      <c r="AS560" s="176" t="s">
        <v>320</v>
      </c>
      <c r="AT560" s="177"/>
      <c r="AU560" s="198"/>
      <c r="AV560" s="198"/>
      <c r="AW560" s="176" t="s">
        <v>294</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48</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329</v>
      </c>
      <c r="F564" s="171"/>
      <c r="G564" s="172" t="s">
        <v>327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225" t="s">
        <v>52</v>
      </c>
      <c r="AF564" s="226"/>
      <c r="AG564" s="226"/>
      <c r="AH564" s="227"/>
      <c r="AI564" s="183" t="s">
        <v>542</v>
      </c>
      <c r="AJ564" s="183"/>
      <c r="AK564" s="183"/>
      <c r="AL564" s="181"/>
      <c r="AM564" s="183" t="s">
        <v>54</v>
      </c>
      <c r="AN564" s="183"/>
      <c r="AO564" s="183"/>
      <c r="AP564" s="181"/>
      <c r="AQ564" s="181" t="s">
        <v>319</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320</v>
      </c>
      <c r="AH565" s="177"/>
      <c r="AI565" s="184"/>
      <c r="AJ565" s="184"/>
      <c r="AK565" s="184"/>
      <c r="AL565" s="182"/>
      <c r="AM565" s="184"/>
      <c r="AN565" s="184"/>
      <c r="AO565" s="184"/>
      <c r="AP565" s="182"/>
      <c r="AQ565" s="228"/>
      <c r="AR565" s="198"/>
      <c r="AS565" s="176" t="s">
        <v>320</v>
      </c>
      <c r="AT565" s="177"/>
      <c r="AU565" s="198"/>
      <c r="AV565" s="198"/>
      <c r="AW565" s="176" t="s">
        <v>294</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48</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329</v>
      </c>
      <c r="F569" s="171"/>
      <c r="G569" s="172" t="s">
        <v>327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225" t="s">
        <v>52</v>
      </c>
      <c r="AF569" s="226"/>
      <c r="AG569" s="226"/>
      <c r="AH569" s="227"/>
      <c r="AI569" s="183" t="s">
        <v>542</v>
      </c>
      <c r="AJ569" s="183"/>
      <c r="AK569" s="183"/>
      <c r="AL569" s="181"/>
      <c r="AM569" s="183" t="s">
        <v>54</v>
      </c>
      <c r="AN569" s="183"/>
      <c r="AO569" s="183"/>
      <c r="AP569" s="181"/>
      <c r="AQ569" s="181" t="s">
        <v>319</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320</v>
      </c>
      <c r="AH570" s="177"/>
      <c r="AI570" s="184"/>
      <c r="AJ570" s="184"/>
      <c r="AK570" s="184"/>
      <c r="AL570" s="182"/>
      <c r="AM570" s="184"/>
      <c r="AN570" s="184"/>
      <c r="AO570" s="184"/>
      <c r="AP570" s="182"/>
      <c r="AQ570" s="228"/>
      <c r="AR570" s="198"/>
      <c r="AS570" s="176" t="s">
        <v>320</v>
      </c>
      <c r="AT570" s="177"/>
      <c r="AU570" s="198"/>
      <c r="AV570" s="198"/>
      <c r="AW570" s="176" t="s">
        <v>294</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48</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329</v>
      </c>
      <c r="F574" s="171"/>
      <c r="G574" s="172" t="s">
        <v>327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225" t="s">
        <v>52</v>
      </c>
      <c r="AF574" s="226"/>
      <c r="AG574" s="226"/>
      <c r="AH574" s="227"/>
      <c r="AI574" s="183" t="s">
        <v>542</v>
      </c>
      <c r="AJ574" s="183"/>
      <c r="AK574" s="183"/>
      <c r="AL574" s="181"/>
      <c r="AM574" s="183" t="s">
        <v>54</v>
      </c>
      <c r="AN574" s="183"/>
      <c r="AO574" s="183"/>
      <c r="AP574" s="181"/>
      <c r="AQ574" s="181" t="s">
        <v>319</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320</v>
      </c>
      <c r="AH575" s="177"/>
      <c r="AI575" s="184"/>
      <c r="AJ575" s="184"/>
      <c r="AK575" s="184"/>
      <c r="AL575" s="182"/>
      <c r="AM575" s="184"/>
      <c r="AN575" s="184"/>
      <c r="AO575" s="184"/>
      <c r="AP575" s="182"/>
      <c r="AQ575" s="228"/>
      <c r="AR575" s="198"/>
      <c r="AS575" s="176" t="s">
        <v>320</v>
      </c>
      <c r="AT575" s="177"/>
      <c r="AU575" s="198"/>
      <c r="AV575" s="198"/>
      <c r="AW575" s="176" t="s">
        <v>294</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48</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329</v>
      </c>
      <c r="F579" s="171"/>
      <c r="G579" s="172" t="s">
        <v>327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225" t="s">
        <v>52</v>
      </c>
      <c r="AF579" s="226"/>
      <c r="AG579" s="226"/>
      <c r="AH579" s="227"/>
      <c r="AI579" s="183" t="s">
        <v>542</v>
      </c>
      <c r="AJ579" s="183"/>
      <c r="AK579" s="183"/>
      <c r="AL579" s="181"/>
      <c r="AM579" s="183" t="s">
        <v>54</v>
      </c>
      <c r="AN579" s="183"/>
      <c r="AO579" s="183"/>
      <c r="AP579" s="181"/>
      <c r="AQ579" s="181" t="s">
        <v>319</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320</v>
      </c>
      <c r="AH580" s="177"/>
      <c r="AI580" s="184"/>
      <c r="AJ580" s="184"/>
      <c r="AK580" s="184"/>
      <c r="AL580" s="182"/>
      <c r="AM580" s="184"/>
      <c r="AN580" s="184"/>
      <c r="AO580" s="184"/>
      <c r="AP580" s="182"/>
      <c r="AQ580" s="228"/>
      <c r="AR580" s="198"/>
      <c r="AS580" s="176" t="s">
        <v>320</v>
      </c>
      <c r="AT580" s="177"/>
      <c r="AU580" s="198"/>
      <c r="AV580" s="198"/>
      <c r="AW580" s="176" t="s">
        <v>294</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48</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329</v>
      </c>
      <c r="F584" s="171"/>
      <c r="G584" s="172" t="s">
        <v>327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225" t="s">
        <v>52</v>
      </c>
      <c r="AF584" s="226"/>
      <c r="AG584" s="226"/>
      <c r="AH584" s="227"/>
      <c r="AI584" s="183" t="s">
        <v>542</v>
      </c>
      <c r="AJ584" s="183"/>
      <c r="AK584" s="183"/>
      <c r="AL584" s="181"/>
      <c r="AM584" s="183" t="s">
        <v>54</v>
      </c>
      <c r="AN584" s="183"/>
      <c r="AO584" s="183"/>
      <c r="AP584" s="181"/>
      <c r="AQ584" s="181" t="s">
        <v>319</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320</v>
      </c>
      <c r="AH585" s="177"/>
      <c r="AI585" s="184"/>
      <c r="AJ585" s="184"/>
      <c r="AK585" s="184"/>
      <c r="AL585" s="182"/>
      <c r="AM585" s="184"/>
      <c r="AN585" s="184"/>
      <c r="AO585" s="184"/>
      <c r="AP585" s="182"/>
      <c r="AQ585" s="228"/>
      <c r="AR585" s="198"/>
      <c r="AS585" s="176" t="s">
        <v>320</v>
      </c>
      <c r="AT585" s="177"/>
      <c r="AU585" s="198"/>
      <c r="AV585" s="198"/>
      <c r="AW585" s="176" t="s">
        <v>294</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48</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37" t="s">
        <v>145</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451</v>
      </c>
      <c r="F592" s="649"/>
      <c r="G592" s="650" t="s">
        <v>345</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328</v>
      </c>
      <c r="F593" s="171"/>
      <c r="G593" s="172" t="s">
        <v>325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225" t="s">
        <v>52</v>
      </c>
      <c r="AF593" s="226"/>
      <c r="AG593" s="226"/>
      <c r="AH593" s="227"/>
      <c r="AI593" s="183" t="s">
        <v>542</v>
      </c>
      <c r="AJ593" s="183"/>
      <c r="AK593" s="183"/>
      <c r="AL593" s="181"/>
      <c r="AM593" s="183" t="s">
        <v>54</v>
      </c>
      <c r="AN593" s="183"/>
      <c r="AO593" s="183"/>
      <c r="AP593" s="181"/>
      <c r="AQ593" s="181" t="s">
        <v>319</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320</v>
      </c>
      <c r="AH594" s="177"/>
      <c r="AI594" s="184"/>
      <c r="AJ594" s="184"/>
      <c r="AK594" s="184"/>
      <c r="AL594" s="182"/>
      <c r="AM594" s="184"/>
      <c r="AN594" s="184"/>
      <c r="AO594" s="184"/>
      <c r="AP594" s="182"/>
      <c r="AQ594" s="228"/>
      <c r="AR594" s="198"/>
      <c r="AS594" s="176" t="s">
        <v>320</v>
      </c>
      <c r="AT594" s="177"/>
      <c r="AU594" s="198"/>
      <c r="AV594" s="198"/>
      <c r="AW594" s="176" t="s">
        <v>294</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48</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328</v>
      </c>
      <c r="F598" s="171"/>
      <c r="G598" s="172" t="s">
        <v>325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225" t="s">
        <v>52</v>
      </c>
      <c r="AF598" s="226"/>
      <c r="AG598" s="226"/>
      <c r="AH598" s="227"/>
      <c r="AI598" s="183" t="s">
        <v>542</v>
      </c>
      <c r="AJ598" s="183"/>
      <c r="AK598" s="183"/>
      <c r="AL598" s="181"/>
      <c r="AM598" s="183" t="s">
        <v>54</v>
      </c>
      <c r="AN598" s="183"/>
      <c r="AO598" s="183"/>
      <c r="AP598" s="181"/>
      <c r="AQ598" s="181" t="s">
        <v>319</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320</v>
      </c>
      <c r="AH599" s="177"/>
      <c r="AI599" s="184"/>
      <c r="AJ599" s="184"/>
      <c r="AK599" s="184"/>
      <c r="AL599" s="182"/>
      <c r="AM599" s="184"/>
      <c r="AN599" s="184"/>
      <c r="AO599" s="184"/>
      <c r="AP599" s="182"/>
      <c r="AQ599" s="228"/>
      <c r="AR599" s="198"/>
      <c r="AS599" s="176" t="s">
        <v>320</v>
      </c>
      <c r="AT599" s="177"/>
      <c r="AU599" s="198"/>
      <c r="AV599" s="198"/>
      <c r="AW599" s="176" t="s">
        <v>294</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48</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328</v>
      </c>
      <c r="F603" s="171"/>
      <c r="G603" s="172" t="s">
        <v>325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225" t="s">
        <v>52</v>
      </c>
      <c r="AF603" s="226"/>
      <c r="AG603" s="226"/>
      <c r="AH603" s="227"/>
      <c r="AI603" s="183" t="s">
        <v>542</v>
      </c>
      <c r="AJ603" s="183"/>
      <c r="AK603" s="183"/>
      <c r="AL603" s="181"/>
      <c r="AM603" s="183" t="s">
        <v>54</v>
      </c>
      <c r="AN603" s="183"/>
      <c r="AO603" s="183"/>
      <c r="AP603" s="181"/>
      <c r="AQ603" s="181" t="s">
        <v>319</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320</v>
      </c>
      <c r="AH604" s="177"/>
      <c r="AI604" s="184"/>
      <c r="AJ604" s="184"/>
      <c r="AK604" s="184"/>
      <c r="AL604" s="182"/>
      <c r="AM604" s="184"/>
      <c r="AN604" s="184"/>
      <c r="AO604" s="184"/>
      <c r="AP604" s="182"/>
      <c r="AQ604" s="228"/>
      <c r="AR604" s="198"/>
      <c r="AS604" s="176" t="s">
        <v>320</v>
      </c>
      <c r="AT604" s="177"/>
      <c r="AU604" s="198"/>
      <c r="AV604" s="198"/>
      <c r="AW604" s="176" t="s">
        <v>294</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48</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328</v>
      </c>
      <c r="F608" s="171"/>
      <c r="G608" s="172" t="s">
        <v>325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225" t="s">
        <v>52</v>
      </c>
      <c r="AF608" s="226"/>
      <c r="AG608" s="226"/>
      <c r="AH608" s="227"/>
      <c r="AI608" s="183" t="s">
        <v>542</v>
      </c>
      <c r="AJ608" s="183"/>
      <c r="AK608" s="183"/>
      <c r="AL608" s="181"/>
      <c r="AM608" s="183" t="s">
        <v>54</v>
      </c>
      <c r="AN608" s="183"/>
      <c r="AO608" s="183"/>
      <c r="AP608" s="181"/>
      <c r="AQ608" s="181" t="s">
        <v>319</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320</v>
      </c>
      <c r="AH609" s="177"/>
      <c r="AI609" s="184"/>
      <c r="AJ609" s="184"/>
      <c r="AK609" s="184"/>
      <c r="AL609" s="182"/>
      <c r="AM609" s="184"/>
      <c r="AN609" s="184"/>
      <c r="AO609" s="184"/>
      <c r="AP609" s="182"/>
      <c r="AQ609" s="228"/>
      <c r="AR609" s="198"/>
      <c r="AS609" s="176" t="s">
        <v>320</v>
      </c>
      <c r="AT609" s="177"/>
      <c r="AU609" s="198"/>
      <c r="AV609" s="198"/>
      <c r="AW609" s="176" t="s">
        <v>294</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48</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328</v>
      </c>
      <c r="F613" s="171"/>
      <c r="G613" s="172" t="s">
        <v>325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225" t="s">
        <v>52</v>
      </c>
      <c r="AF613" s="226"/>
      <c r="AG613" s="226"/>
      <c r="AH613" s="227"/>
      <c r="AI613" s="183" t="s">
        <v>542</v>
      </c>
      <c r="AJ613" s="183"/>
      <c r="AK613" s="183"/>
      <c r="AL613" s="181"/>
      <c r="AM613" s="183" t="s">
        <v>54</v>
      </c>
      <c r="AN613" s="183"/>
      <c r="AO613" s="183"/>
      <c r="AP613" s="181"/>
      <c r="AQ613" s="181" t="s">
        <v>319</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320</v>
      </c>
      <c r="AH614" s="177"/>
      <c r="AI614" s="184"/>
      <c r="AJ614" s="184"/>
      <c r="AK614" s="184"/>
      <c r="AL614" s="182"/>
      <c r="AM614" s="184"/>
      <c r="AN614" s="184"/>
      <c r="AO614" s="184"/>
      <c r="AP614" s="182"/>
      <c r="AQ614" s="228"/>
      <c r="AR614" s="198"/>
      <c r="AS614" s="176" t="s">
        <v>320</v>
      </c>
      <c r="AT614" s="177"/>
      <c r="AU614" s="198"/>
      <c r="AV614" s="198"/>
      <c r="AW614" s="176" t="s">
        <v>294</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48</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329</v>
      </c>
      <c r="F618" s="171"/>
      <c r="G618" s="172" t="s">
        <v>327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225" t="s">
        <v>52</v>
      </c>
      <c r="AF618" s="226"/>
      <c r="AG618" s="226"/>
      <c r="AH618" s="227"/>
      <c r="AI618" s="183" t="s">
        <v>542</v>
      </c>
      <c r="AJ618" s="183"/>
      <c r="AK618" s="183"/>
      <c r="AL618" s="181"/>
      <c r="AM618" s="183" t="s">
        <v>54</v>
      </c>
      <c r="AN618" s="183"/>
      <c r="AO618" s="183"/>
      <c r="AP618" s="181"/>
      <c r="AQ618" s="181" t="s">
        <v>319</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320</v>
      </c>
      <c r="AH619" s="177"/>
      <c r="AI619" s="184"/>
      <c r="AJ619" s="184"/>
      <c r="AK619" s="184"/>
      <c r="AL619" s="182"/>
      <c r="AM619" s="184"/>
      <c r="AN619" s="184"/>
      <c r="AO619" s="184"/>
      <c r="AP619" s="182"/>
      <c r="AQ619" s="228"/>
      <c r="AR619" s="198"/>
      <c r="AS619" s="176" t="s">
        <v>320</v>
      </c>
      <c r="AT619" s="177"/>
      <c r="AU619" s="198"/>
      <c r="AV619" s="198"/>
      <c r="AW619" s="176" t="s">
        <v>294</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48</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329</v>
      </c>
      <c r="F623" s="171"/>
      <c r="G623" s="172" t="s">
        <v>327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225" t="s">
        <v>52</v>
      </c>
      <c r="AF623" s="226"/>
      <c r="AG623" s="226"/>
      <c r="AH623" s="227"/>
      <c r="AI623" s="183" t="s">
        <v>542</v>
      </c>
      <c r="AJ623" s="183"/>
      <c r="AK623" s="183"/>
      <c r="AL623" s="181"/>
      <c r="AM623" s="183" t="s">
        <v>54</v>
      </c>
      <c r="AN623" s="183"/>
      <c r="AO623" s="183"/>
      <c r="AP623" s="181"/>
      <c r="AQ623" s="181" t="s">
        <v>319</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320</v>
      </c>
      <c r="AH624" s="177"/>
      <c r="AI624" s="184"/>
      <c r="AJ624" s="184"/>
      <c r="AK624" s="184"/>
      <c r="AL624" s="182"/>
      <c r="AM624" s="184"/>
      <c r="AN624" s="184"/>
      <c r="AO624" s="184"/>
      <c r="AP624" s="182"/>
      <c r="AQ624" s="228"/>
      <c r="AR624" s="198"/>
      <c r="AS624" s="176" t="s">
        <v>320</v>
      </c>
      <c r="AT624" s="177"/>
      <c r="AU624" s="198"/>
      <c r="AV624" s="198"/>
      <c r="AW624" s="176" t="s">
        <v>294</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48</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329</v>
      </c>
      <c r="F628" s="171"/>
      <c r="G628" s="172" t="s">
        <v>327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225" t="s">
        <v>52</v>
      </c>
      <c r="AF628" s="226"/>
      <c r="AG628" s="226"/>
      <c r="AH628" s="227"/>
      <c r="AI628" s="183" t="s">
        <v>542</v>
      </c>
      <c r="AJ628" s="183"/>
      <c r="AK628" s="183"/>
      <c r="AL628" s="181"/>
      <c r="AM628" s="183" t="s">
        <v>54</v>
      </c>
      <c r="AN628" s="183"/>
      <c r="AO628" s="183"/>
      <c r="AP628" s="181"/>
      <c r="AQ628" s="181" t="s">
        <v>319</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320</v>
      </c>
      <c r="AH629" s="177"/>
      <c r="AI629" s="184"/>
      <c r="AJ629" s="184"/>
      <c r="AK629" s="184"/>
      <c r="AL629" s="182"/>
      <c r="AM629" s="184"/>
      <c r="AN629" s="184"/>
      <c r="AO629" s="184"/>
      <c r="AP629" s="182"/>
      <c r="AQ629" s="228"/>
      <c r="AR629" s="198"/>
      <c r="AS629" s="176" t="s">
        <v>320</v>
      </c>
      <c r="AT629" s="177"/>
      <c r="AU629" s="198"/>
      <c r="AV629" s="198"/>
      <c r="AW629" s="176" t="s">
        <v>294</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48</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329</v>
      </c>
      <c r="F633" s="171"/>
      <c r="G633" s="172" t="s">
        <v>327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225" t="s">
        <v>52</v>
      </c>
      <c r="AF633" s="226"/>
      <c r="AG633" s="226"/>
      <c r="AH633" s="227"/>
      <c r="AI633" s="183" t="s">
        <v>542</v>
      </c>
      <c r="AJ633" s="183"/>
      <c r="AK633" s="183"/>
      <c r="AL633" s="181"/>
      <c r="AM633" s="183" t="s">
        <v>54</v>
      </c>
      <c r="AN633" s="183"/>
      <c r="AO633" s="183"/>
      <c r="AP633" s="181"/>
      <c r="AQ633" s="181" t="s">
        <v>319</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320</v>
      </c>
      <c r="AH634" s="177"/>
      <c r="AI634" s="184"/>
      <c r="AJ634" s="184"/>
      <c r="AK634" s="184"/>
      <c r="AL634" s="182"/>
      <c r="AM634" s="184"/>
      <c r="AN634" s="184"/>
      <c r="AO634" s="184"/>
      <c r="AP634" s="182"/>
      <c r="AQ634" s="228"/>
      <c r="AR634" s="198"/>
      <c r="AS634" s="176" t="s">
        <v>320</v>
      </c>
      <c r="AT634" s="177"/>
      <c r="AU634" s="198"/>
      <c r="AV634" s="198"/>
      <c r="AW634" s="176" t="s">
        <v>294</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48</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329</v>
      </c>
      <c r="F638" s="171"/>
      <c r="G638" s="172" t="s">
        <v>327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225" t="s">
        <v>52</v>
      </c>
      <c r="AF638" s="226"/>
      <c r="AG638" s="226"/>
      <c r="AH638" s="227"/>
      <c r="AI638" s="183" t="s">
        <v>542</v>
      </c>
      <c r="AJ638" s="183"/>
      <c r="AK638" s="183"/>
      <c r="AL638" s="181"/>
      <c r="AM638" s="183" t="s">
        <v>54</v>
      </c>
      <c r="AN638" s="183"/>
      <c r="AO638" s="183"/>
      <c r="AP638" s="181"/>
      <c r="AQ638" s="181" t="s">
        <v>319</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320</v>
      </c>
      <c r="AH639" s="177"/>
      <c r="AI639" s="184"/>
      <c r="AJ639" s="184"/>
      <c r="AK639" s="184"/>
      <c r="AL639" s="182"/>
      <c r="AM639" s="184"/>
      <c r="AN639" s="184"/>
      <c r="AO639" s="184"/>
      <c r="AP639" s="182"/>
      <c r="AQ639" s="228"/>
      <c r="AR639" s="198"/>
      <c r="AS639" s="176" t="s">
        <v>320</v>
      </c>
      <c r="AT639" s="177"/>
      <c r="AU639" s="198"/>
      <c r="AV639" s="198"/>
      <c r="AW639" s="176" t="s">
        <v>294</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48</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37" t="s">
        <v>145</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451</v>
      </c>
      <c r="F646" s="649"/>
      <c r="G646" s="650" t="s">
        <v>345</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328</v>
      </c>
      <c r="F647" s="171"/>
      <c r="G647" s="172" t="s">
        <v>325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225" t="s">
        <v>52</v>
      </c>
      <c r="AF647" s="226"/>
      <c r="AG647" s="226"/>
      <c r="AH647" s="227"/>
      <c r="AI647" s="183" t="s">
        <v>542</v>
      </c>
      <c r="AJ647" s="183"/>
      <c r="AK647" s="183"/>
      <c r="AL647" s="181"/>
      <c r="AM647" s="183" t="s">
        <v>54</v>
      </c>
      <c r="AN647" s="183"/>
      <c r="AO647" s="183"/>
      <c r="AP647" s="181"/>
      <c r="AQ647" s="181" t="s">
        <v>319</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320</v>
      </c>
      <c r="AH648" s="177"/>
      <c r="AI648" s="184"/>
      <c r="AJ648" s="184"/>
      <c r="AK648" s="184"/>
      <c r="AL648" s="182"/>
      <c r="AM648" s="184"/>
      <c r="AN648" s="184"/>
      <c r="AO648" s="184"/>
      <c r="AP648" s="182"/>
      <c r="AQ648" s="228"/>
      <c r="AR648" s="198"/>
      <c r="AS648" s="176" t="s">
        <v>320</v>
      </c>
      <c r="AT648" s="177"/>
      <c r="AU648" s="198"/>
      <c r="AV648" s="198"/>
      <c r="AW648" s="176" t="s">
        <v>294</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48</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328</v>
      </c>
      <c r="F652" s="171"/>
      <c r="G652" s="172" t="s">
        <v>325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225" t="s">
        <v>52</v>
      </c>
      <c r="AF652" s="226"/>
      <c r="AG652" s="226"/>
      <c r="AH652" s="227"/>
      <c r="AI652" s="183" t="s">
        <v>542</v>
      </c>
      <c r="AJ652" s="183"/>
      <c r="AK652" s="183"/>
      <c r="AL652" s="181"/>
      <c r="AM652" s="183" t="s">
        <v>54</v>
      </c>
      <c r="AN652" s="183"/>
      <c r="AO652" s="183"/>
      <c r="AP652" s="181"/>
      <c r="AQ652" s="181" t="s">
        <v>319</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320</v>
      </c>
      <c r="AH653" s="177"/>
      <c r="AI653" s="184"/>
      <c r="AJ653" s="184"/>
      <c r="AK653" s="184"/>
      <c r="AL653" s="182"/>
      <c r="AM653" s="184"/>
      <c r="AN653" s="184"/>
      <c r="AO653" s="184"/>
      <c r="AP653" s="182"/>
      <c r="AQ653" s="228"/>
      <c r="AR653" s="198"/>
      <c r="AS653" s="176" t="s">
        <v>320</v>
      </c>
      <c r="AT653" s="177"/>
      <c r="AU653" s="198"/>
      <c r="AV653" s="198"/>
      <c r="AW653" s="176" t="s">
        <v>294</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48</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328</v>
      </c>
      <c r="F657" s="171"/>
      <c r="G657" s="172" t="s">
        <v>325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225" t="s">
        <v>52</v>
      </c>
      <c r="AF657" s="226"/>
      <c r="AG657" s="226"/>
      <c r="AH657" s="227"/>
      <c r="AI657" s="183" t="s">
        <v>542</v>
      </c>
      <c r="AJ657" s="183"/>
      <c r="AK657" s="183"/>
      <c r="AL657" s="181"/>
      <c r="AM657" s="183" t="s">
        <v>54</v>
      </c>
      <c r="AN657" s="183"/>
      <c r="AO657" s="183"/>
      <c r="AP657" s="181"/>
      <c r="AQ657" s="181" t="s">
        <v>319</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320</v>
      </c>
      <c r="AH658" s="177"/>
      <c r="AI658" s="184"/>
      <c r="AJ658" s="184"/>
      <c r="AK658" s="184"/>
      <c r="AL658" s="182"/>
      <c r="AM658" s="184"/>
      <c r="AN658" s="184"/>
      <c r="AO658" s="184"/>
      <c r="AP658" s="182"/>
      <c r="AQ658" s="228"/>
      <c r="AR658" s="198"/>
      <c r="AS658" s="176" t="s">
        <v>320</v>
      </c>
      <c r="AT658" s="177"/>
      <c r="AU658" s="198"/>
      <c r="AV658" s="198"/>
      <c r="AW658" s="176" t="s">
        <v>294</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48</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328</v>
      </c>
      <c r="F662" s="171"/>
      <c r="G662" s="172" t="s">
        <v>325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225" t="s">
        <v>52</v>
      </c>
      <c r="AF662" s="226"/>
      <c r="AG662" s="226"/>
      <c r="AH662" s="227"/>
      <c r="AI662" s="183" t="s">
        <v>542</v>
      </c>
      <c r="AJ662" s="183"/>
      <c r="AK662" s="183"/>
      <c r="AL662" s="181"/>
      <c r="AM662" s="183" t="s">
        <v>54</v>
      </c>
      <c r="AN662" s="183"/>
      <c r="AO662" s="183"/>
      <c r="AP662" s="181"/>
      <c r="AQ662" s="181" t="s">
        <v>319</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320</v>
      </c>
      <c r="AH663" s="177"/>
      <c r="AI663" s="184"/>
      <c r="AJ663" s="184"/>
      <c r="AK663" s="184"/>
      <c r="AL663" s="182"/>
      <c r="AM663" s="184"/>
      <c r="AN663" s="184"/>
      <c r="AO663" s="184"/>
      <c r="AP663" s="182"/>
      <c r="AQ663" s="228"/>
      <c r="AR663" s="198"/>
      <c r="AS663" s="176" t="s">
        <v>320</v>
      </c>
      <c r="AT663" s="177"/>
      <c r="AU663" s="198"/>
      <c r="AV663" s="198"/>
      <c r="AW663" s="176" t="s">
        <v>294</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48</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328</v>
      </c>
      <c r="F667" s="171"/>
      <c r="G667" s="172" t="s">
        <v>325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225" t="s">
        <v>52</v>
      </c>
      <c r="AF667" s="226"/>
      <c r="AG667" s="226"/>
      <c r="AH667" s="227"/>
      <c r="AI667" s="183" t="s">
        <v>542</v>
      </c>
      <c r="AJ667" s="183"/>
      <c r="AK667" s="183"/>
      <c r="AL667" s="181"/>
      <c r="AM667" s="183" t="s">
        <v>54</v>
      </c>
      <c r="AN667" s="183"/>
      <c r="AO667" s="183"/>
      <c r="AP667" s="181"/>
      <c r="AQ667" s="181" t="s">
        <v>319</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320</v>
      </c>
      <c r="AH668" s="177"/>
      <c r="AI668" s="184"/>
      <c r="AJ668" s="184"/>
      <c r="AK668" s="184"/>
      <c r="AL668" s="182"/>
      <c r="AM668" s="184"/>
      <c r="AN668" s="184"/>
      <c r="AO668" s="184"/>
      <c r="AP668" s="182"/>
      <c r="AQ668" s="228"/>
      <c r="AR668" s="198"/>
      <c r="AS668" s="176" t="s">
        <v>320</v>
      </c>
      <c r="AT668" s="177"/>
      <c r="AU668" s="198"/>
      <c r="AV668" s="198"/>
      <c r="AW668" s="176" t="s">
        <v>294</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48</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329</v>
      </c>
      <c r="F672" s="171"/>
      <c r="G672" s="172" t="s">
        <v>327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225" t="s">
        <v>52</v>
      </c>
      <c r="AF672" s="226"/>
      <c r="AG672" s="226"/>
      <c r="AH672" s="227"/>
      <c r="AI672" s="183" t="s">
        <v>542</v>
      </c>
      <c r="AJ672" s="183"/>
      <c r="AK672" s="183"/>
      <c r="AL672" s="181"/>
      <c r="AM672" s="183" t="s">
        <v>54</v>
      </c>
      <c r="AN672" s="183"/>
      <c r="AO672" s="183"/>
      <c r="AP672" s="181"/>
      <c r="AQ672" s="181" t="s">
        <v>319</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320</v>
      </c>
      <c r="AH673" s="177"/>
      <c r="AI673" s="184"/>
      <c r="AJ673" s="184"/>
      <c r="AK673" s="184"/>
      <c r="AL673" s="182"/>
      <c r="AM673" s="184"/>
      <c r="AN673" s="184"/>
      <c r="AO673" s="184"/>
      <c r="AP673" s="182"/>
      <c r="AQ673" s="228"/>
      <c r="AR673" s="198"/>
      <c r="AS673" s="176" t="s">
        <v>320</v>
      </c>
      <c r="AT673" s="177"/>
      <c r="AU673" s="198"/>
      <c r="AV673" s="198"/>
      <c r="AW673" s="176" t="s">
        <v>294</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48</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329</v>
      </c>
      <c r="F677" s="171"/>
      <c r="G677" s="172" t="s">
        <v>327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225" t="s">
        <v>52</v>
      </c>
      <c r="AF677" s="226"/>
      <c r="AG677" s="226"/>
      <c r="AH677" s="227"/>
      <c r="AI677" s="183" t="s">
        <v>542</v>
      </c>
      <c r="AJ677" s="183"/>
      <c r="AK677" s="183"/>
      <c r="AL677" s="181"/>
      <c r="AM677" s="183" t="s">
        <v>54</v>
      </c>
      <c r="AN677" s="183"/>
      <c r="AO677" s="183"/>
      <c r="AP677" s="181"/>
      <c r="AQ677" s="181" t="s">
        <v>319</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320</v>
      </c>
      <c r="AH678" s="177"/>
      <c r="AI678" s="184"/>
      <c r="AJ678" s="184"/>
      <c r="AK678" s="184"/>
      <c r="AL678" s="182"/>
      <c r="AM678" s="184"/>
      <c r="AN678" s="184"/>
      <c r="AO678" s="184"/>
      <c r="AP678" s="182"/>
      <c r="AQ678" s="228"/>
      <c r="AR678" s="198"/>
      <c r="AS678" s="176" t="s">
        <v>320</v>
      </c>
      <c r="AT678" s="177"/>
      <c r="AU678" s="198"/>
      <c r="AV678" s="198"/>
      <c r="AW678" s="176" t="s">
        <v>294</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48</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329</v>
      </c>
      <c r="F682" s="171"/>
      <c r="G682" s="172" t="s">
        <v>327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225" t="s">
        <v>52</v>
      </c>
      <c r="AF682" s="226"/>
      <c r="AG682" s="226"/>
      <c r="AH682" s="227"/>
      <c r="AI682" s="183" t="s">
        <v>542</v>
      </c>
      <c r="AJ682" s="183"/>
      <c r="AK682" s="183"/>
      <c r="AL682" s="181"/>
      <c r="AM682" s="183" t="s">
        <v>54</v>
      </c>
      <c r="AN682" s="183"/>
      <c r="AO682" s="183"/>
      <c r="AP682" s="181"/>
      <c r="AQ682" s="181" t="s">
        <v>319</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320</v>
      </c>
      <c r="AH683" s="177"/>
      <c r="AI683" s="184"/>
      <c r="AJ683" s="184"/>
      <c r="AK683" s="184"/>
      <c r="AL683" s="182"/>
      <c r="AM683" s="184"/>
      <c r="AN683" s="184"/>
      <c r="AO683" s="184"/>
      <c r="AP683" s="182"/>
      <c r="AQ683" s="228"/>
      <c r="AR683" s="198"/>
      <c r="AS683" s="176" t="s">
        <v>320</v>
      </c>
      <c r="AT683" s="177"/>
      <c r="AU683" s="198"/>
      <c r="AV683" s="198"/>
      <c r="AW683" s="176" t="s">
        <v>294</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48</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329</v>
      </c>
      <c r="F687" s="171"/>
      <c r="G687" s="172" t="s">
        <v>327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225" t="s">
        <v>52</v>
      </c>
      <c r="AF687" s="226"/>
      <c r="AG687" s="226"/>
      <c r="AH687" s="227"/>
      <c r="AI687" s="183" t="s">
        <v>542</v>
      </c>
      <c r="AJ687" s="183"/>
      <c r="AK687" s="183"/>
      <c r="AL687" s="181"/>
      <c r="AM687" s="183" t="s">
        <v>54</v>
      </c>
      <c r="AN687" s="183"/>
      <c r="AO687" s="183"/>
      <c r="AP687" s="181"/>
      <c r="AQ687" s="181" t="s">
        <v>319</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320</v>
      </c>
      <c r="AH688" s="177"/>
      <c r="AI688" s="184"/>
      <c r="AJ688" s="184"/>
      <c r="AK688" s="184"/>
      <c r="AL688" s="182"/>
      <c r="AM688" s="184"/>
      <c r="AN688" s="184"/>
      <c r="AO688" s="184"/>
      <c r="AP688" s="182"/>
      <c r="AQ688" s="228"/>
      <c r="AR688" s="198"/>
      <c r="AS688" s="176" t="s">
        <v>320</v>
      </c>
      <c r="AT688" s="177"/>
      <c r="AU688" s="198"/>
      <c r="AV688" s="198"/>
      <c r="AW688" s="176" t="s">
        <v>294</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48</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329</v>
      </c>
      <c r="F692" s="171"/>
      <c r="G692" s="172" t="s">
        <v>327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225" t="s">
        <v>52</v>
      </c>
      <c r="AF692" s="226"/>
      <c r="AG692" s="226"/>
      <c r="AH692" s="227"/>
      <c r="AI692" s="183" t="s">
        <v>542</v>
      </c>
      <c r="AJ692" s="183"/>
      <c r="AK692" s="183"/>
      <c r="AL692" s="181"/>
      <c r="AM692" s="183" t="s">
        <v>54</v>
      </c>
      <c r="AN692" s="183"/>
      <c r="AO692" s="183"/>
      <c r="AP692" s="181"/>
      <c r="AQ692" s="181" t="s">
        <v>319</v>
      </c>
      <c r="AR692" s="173"/>
      <c r="AS692" s="173"/>
      <c r="AT692" s="174"/>
      <c r="AU692" s="203" t="s">
        <v>240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320</v>
      </c>
      <c r="AH693" s="177"/>
      <c r="AI693" s="184"/>
      <c r="AJ693" s="184"/>
      <c r="AK693" s="184"/>
      <c r="AL693" s="182"/>
      <c r="AM693" s="184"/>
      <c r="AN693" s="184"/>
      <c r="AO693" s="184"/>
      <c r="AP693" s="182"/>
      <c r="AQ693" s="228"/>
      <c r="AR693" s="198"/>
      <c r="AS693" s="176" t="s">
        <v>320</v>
      </c>
      <c r="AT693" s="177"/>
      <c r="AU693" s="198"/>
      <c r="AV693" s="198"/>
      <c r="AW693" s="176" t="s">
        <v>294</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48</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37" t="s">
        <v>145</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121</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83</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70</v>
      </c>
      <c r="AE701" s="644"/>
      <c r="AF701" s="644"/>
      <c r="AG701" s="646" t="s">
        <v>61</v>
      </c>
      <c r="AH701" s="644"/>
      <c r="AI701" s="644"/>
      <c r="AJ701" s="644"/>
      <c r="AK701" s="644"/>
      <c r="AL701" s="644"/>
      <c r="AM701" s="644"/>
      <c r="AN701" s="644"/>
      <c r="AO701" s="644"/>
      <c r="AP701" s="644"/>
      <c r="AQ701" s="644"/>
      <c r="AR701" s="644"/>
      <c r="AS701" s="644"/>
      <c r="AT701" s="644"/>
      <c r="AU701" s="644"/>
      <c r="AV701" s="644"/>
      <c r="AW701" s="644"/>
      <c r="AX701" s="647"/>
    </row>
    <row r="702" spans="1:51" ht="55.5" customHeight="1" x14ac:dyDescent="0.15">
      <c r="A702" s="92" t="s">
        <v>245</v>
      </c>
      <c r="B702" s="93"/>
      <c r="C702" s="609" t="s">
        <v>247</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676</v>
      </c>
      <c r="AE702" s="613"/>
      <c r="AF702" s="613"/>
      <c r="AG702" s="614" t="s">
        <v>677</v>
      </c>
      <c r="AH702" s="615"/>
      <c r="AI702" s="615"/>
      <c r="AJ702" s="615"/>
      <c r="AK702" s="615"/>
      <c r="AL702" s="615"/>
      <c r="AM702" s="615"/>
      <c r="AN702" s="615"/>
      <c r="AO702" s="615"/>
      <c r="AP702" s="615"/>
      <c r="AQ702" s="615"/>
      <c r="AR702" s="615"/>
      <c r="AS702" s="615"/>
      <c r="AT702" s="615"/>
      <c r="AU702" s="615"/>
      <c r="AV702" s="615"/>
      <c r="AW702" s="615"/>
      <c r="AX702" s="616"/>
    </row>
    <row r="703" spans="1:51" ht="60" customHeight="1" x14ac:dyDescent="0.15">
      <c r="A703" s="94"/>
      <c r="B703" s="95"/>
      <c r="C703" s="617" t="s">
        <v>102</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676</v>
      </c>
      <c r="AE703" s="581"/>
      <c r="AF703" s="581"/>
      <c r="AG703" s="575" t="s">
        <v>227</v>
      </c>
      <c r="AH703" s="576"/>
      <c r="AI703" s="576"/>
      <c r="AJ703" s="576"/>
      <c r="AK703" s="576"/>
      <c r="AL703" s="576"/>
      <c r="AM703" s="576"/>
      <c r="AN703" s="576"/>
      <c r="AO703" s="576"/>
      <c r="AP703" s="576"/>
      <c r="AQ703" s="576"/>
      <c r="AR703" s="576"/>
      <c r="AS703" s="576"/>
      <c r="AT703" s="576"/>
      <c r="AU703" s="576"/>
      <c r="AV703" s="576"/>
      <c r="AW703" s="576"/>
      <c r="AX703" s="577"/>
    </row>
    <row r="704" spans="1:51" ht="52.5" customHeight="1" x14ac:dyDescent="0.15">
      <c r="A704" s="96"/>
      <c r="B704" s="97"/>
      <c r="C704" s="619" t="s">
        <v>250</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676</v>
      </c>
      <c r="AE704" s="592"/>
      <c r="AF704" s="592"/>
      <c r="AG704" s="101" t="s">
        <v>668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22" t="s">
        <v>111</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511</v>
      </c>
      <c r="AE705" s="626"/>
      <c r="AF705" s="626"/>
      <c r="AG705" s="98" t="s">
        <v>453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135</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397</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676</v>
      </c>
      <c r="AE708" s="565"/>
      <c r="AF708" s="565"/>
      <c r="AG708" s="567" t="s">
        <v>548</v>
      </c>
      <c r="AH708" s="568"/>
      <c r="AI708" s="568"/>
      <c r="AJ708" s="568"/>
      <c r="AK708" s="568"/>
      <c r="AL708" s="568"/>
      <c r="AM708" s="568"/>
      <c r="AN708" s="568"/>
      <c r="AO708" s="568"/>
      <c r="AP708" s="568"/>
      <c r="AQ708" s="568"/>
      <c r="AR708" s="568"/>
      <c r="AS708" s="568"/>
      <c r="AT708" s="568"/>
      <c r="AU708" s="568"/>
      <c r="AV708" s="568"/>
      <c r="AW708" s="568"/>
      <c r="AX708" s="569"/>
    </row>
    <row r="709" spans="1:50" ht="32.25" customHeight="1" x14ac:dyDescent="0.15">
      <c r="A709" s="110"/>
      <c r="B709" s="111"/>
      <c r="C709" s="578" t="s">
        <v>214</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676</v>
      </c>
      <c r="AE709" s="581"/>
      <c r="AF709" s="581"/>
      <c r="AG709" s="575" t="s">
        <v>166</v>
      </c>
      <c r="AH709" s="576"/>
      <c r="AI709" s="576"/>
      <c r="AJ709" s="576"/>
      <c r="AK709" s="576"/>
      <c r="AL709" s="576"/>
      <c r="AM709" s="576"/>
      <c r="AN709" s="576"/>
      <c r="AO709" s="576"/>
      <c r="AP709" s="576"/>
      <c r="AQ709" s="576"/>
      <c r="AR709" s="576"/>
      <c r="AS709" s="576"/>
      <c r="AT709" s="576"/>
      <c r="AU709" s="576"/>
      <c r="AV709" s="576"/>
      <c r="AW709" s="576"/>
      <c r="AX709" s="577"/>
    </row>
    <row r="710" spans="1:50" ht="57.75" customHeight="1" x14ac:dyDescent="0.15">
      <c r="A710" s="110"/>
      <c r="B710" s="111"/>
      <c r="C710" s="578" t="s">
        <v>20</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676</v>
      </c>
      <c r="AE710" s="581"/>
      <c r="AF710" s="581"/>
      <c r="AG710" s="575" t="s">
        <v>306</v>
      </c>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98</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676</v>
      </c>
      <c r="AE711" s="581"/>
      <c r="AF711" s="581"/>
      <c r="AG711" s="575" t="s">
        <v>316</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351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511</v>
      </c>
      <c r="AE712" s="592"/>
      <c r="AF712" s="592"/>
      <c r="AG712" s="593" t="s">
        <v>453</v>
      </c>
      <c r="AH712" s="594"/>
      <c r="AI712" s="594"/>
      <c r="AJ712" s="594"/>
      <c r="AK712" s="594"/>
      <c r="AL712" s="594"/>
      <c r="AM712" s="594"/>
      <c r="AN712" s="594"/>
      <c r="AO712" s="594"/>
      <c r="AP712" s="594"/>
      <c r="AQ712" s="594"/>
      <c r="AR712" s="594"/>
      <c r="AS712" s="594"/>
      <c r="AT712" s="594"/>
      <c r="AU712" s="594"/>
      <c r="AV712" s="594"/>
      <c r="AW712" s="594"/>
      <c r="AX712" s="595"/>
    </row>
    <row r="713" spans="1:50" ht="50.25" customHeight="1" x14ac:dyDescent="0.15">
      <c r="A713" s="110"/>
      <c r="B713" s="111"/>
      <c r="C713" s="596" t="s">
        <v>361</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676</v>
      </c>
      <c r="AE713" s="581"/>
      <c r="AF713" s="599"/>
      <c r="AG713" s="575" t="s">
        <v>678</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310</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676</v>
      </c>
      <c r="AE714" s="604"/>
      <c r="AF714" s="605"/>
      <c r="AG714" s="606" t="s">
        <v>679</v>
      </c>
      <c r="AH714" s="607"/>
      <c r="AI714" s="607"/>
      <c r="AJ714" s="607"/>
      <c r="AK714" s="607"/>
      <c r="AL714" s="607"/>
      <c r="AM714" s="607"/>
      <c r="AN714" s="607"/>
      <c r="AO714" s="607"/>
      <c r="AP714" s="607"/>
      <c r="AQ714" s="607"/>
      <c r="AR714" s="607"/>
      <c r="AS714" s="607"/>
      <c r="AT714" s="607"/>
      <c r="AU714" s="607"/>
      <c r="AV714" s="607"/>
      <c r="AW714" s="607"/>
      <c r="AX714" s="608"/>
    </row>
    <row r="715" spans="1:50" ht="105" customHeight="1" x14ac:dyDescent="0.15">
      <c r="A715" s="108" t="s">
        <v>108</v>
      </c>
      <c r="B715" s="109"/>
      <c r="C715" s="561" t="s">
        <v>408</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676</v>
      </c>
      <c r="AE715" s="565"/>
      <c r="AF715" s="566"/>
      <c r="AG715" s="567" t="s">
        <v>704</v>
      </c>
      <c r="AH715" s="568"/>
      <c r="AI715" s="568"/>
      <c r="AJ715" s="568"/>
      <c r="AK715" s="568"/>
      <c r="AL715" s="568"/>
      <c r="AM715" s="568"/>
      <c r="AN715" s="568"/>
      <c r="AO715" s="568"/>
      <c r="AP715" s="568"/>
      <c r="AQ715" s="568"/>
      <c r="AR715" s="568"/>
      <c r="AS715" s="568"/>
      <c r="AT715" s="568"/>
      <c r="AU715" s="568"/>
      <c r="AV715" s="568"/>
      <c r="AW715" s="568"/>
      <c r="AX715" s="569"/>
    </row>
    <row r="716" spans="1:50" ht="57" customHeight="1" x14ac:dyDescent="0.15">
      <c r="A716" s="110"/>
      <c r="B716" s="111"/>
      <c r="C716" s="570" t="s">
        <v>117</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676</v>
      </c>
      <c r="AE716" s="574"/>
      <c r="AF716" s="574"/>
      <c r="AG716" s="575" t="s">
        <v>519</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330</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676</v>
      </c>
      <c r="AE717" s="581"/>
      <c r="AF717" s="581"/>
      <c r="AG717" s="575" t="s">
        <v>680</v>
      </c>
      <c r="AH717" s="576"/>
      <c r="AI717" s="576"/>
      <c r="AJ717" s="576"/>
      <c r="AK717" s="576"/>
      <c r="AL717" s="576"/>
      <c r="AM717" s="576"/>
      <c r="AN717" s="576"/>
      <c r="AO717" s="576"/>
      <c r="AP717" s="576"/>
      <c r="AQ717" s="576"/>
      <c r="AR717" s="576"/>
      <c r="AS717" s="576"/>
      <c r="AT717" s="576"/>
      <c r="AU717" s="576"/>
      <c r="AV717" s="576"/>
      <c r="AW717" s="576"/>
      <c r="AX717" s="577"/>
    </row>
    <row r="718" spans="1:50" ht="53.25" customHeight="1" x14ac:dyDescent="0.15">
      <c r="A718" s="112"/>
      <c r="B718" s="113"/>
      <c r="C718" s="578" t="s">
        <v>114</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676</v>
      </c>
      <c r="AE718" s="581"/>
      <c r="AF718" s="581"/>
      <c r="AG718" s="167" t="s">
        <v>681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82" t="s">
        <v>253</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511</v>
      </c>
      <c r="AE719" s="565"/>
      <c r="AF719" s="565"/>
      <c r="AG719" s="98" t="s">
        <v>453</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271</v>
      </c>
      <c r="D720" s="586"/>
      <c r="E720" s="586"/>
      <c r="F720" s="587"/>
      <c r="G720" s="588" t="s">
        <v>62</v>
      </c>
      <c r="H720" s="586"/>
      <c r="I720" s="586"/>
      <c r="J720" s="586"/>
      <c r="K720" s="586"/>
      <c r="L720" s="586"/>
      <c r="M720" s="586"/>
      <c r="N720" s="588" t="s">
        <v>286</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110</v>
      </c>
      <c r="B726" s="114"/>
      <c r="C726" s="489" t="s">
        <v>126</v>
      </c>
      <c r="D726" s="287"/>
      <c r="E726" s="287"/>
      <c r="F726" s="491"/>
      <c r="G726" s="360" t="s">
        <v>7</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130</v>
      </c>
      <c r="D727" s="519"/>
      <c r="E727" s="519"/>
      <c r="F727" s="520"/>
      <c r="G727" s="521" t="s">
        <v>706</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100</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78</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118</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101</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126" customHeight="1" x14ac:dyDescent="0.15">
      <c r="A735" s="539" t="s">
        <v>707</v>
      </c>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421</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639</v>
      </c>
      <c r="B737" s="192"/>
      <c r="C737" s="192"/>
      <c r="D737" s="193"/>
      <c r="E737" s="511" t="s">
        <v>671</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226</v>
      </c>
      <c r="B738" s="462"/>
      <c r="C738" s="462"/>
      <c r="D738" s="462"/>
      <c r="E738" s="511" t="s">
        <v>672</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448</v>
      </c>
      <c r="B739" s="462"/>
      <c r="C739" s="462"/>
      <c r="D739" s="462"/>
      <c r="E739" s="511" t="s">
        <v>672</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447</v>
      </c>
      <c r="B740" s="462"/>
      <c r="C740" s="462"/>
      <c r="D740" s="462"/>
      <c r="E740" s="511" t="s">
        <v>545</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171</v>
      </c>
      <c r="B741" s="462"/>
      <c r="C741" s="462"/>
      <c r="D741" s="462"/>
      <c r="E741" s="511" t="s">
        <v>472</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444</v>
      </c>
      <c r="B742" s="462"/>
      <c r="C742" s="462"/>
      <c r="D742" s="462"/>
      <c r="E742" s="511" t="s">
        <v>487</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193</v>
      </c>
      <c r="B743" s="462"/>
      <c r="C743" s="462"/>
      <c r="D743" s="462"/>
      <c r="E743" s="511" t="s">
        <v>673</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176</v>
      </c>
      <c r="B744" s="462"/>
      <c r="C744" s="462"/>
      <c r="D744" s="462"/>
      <c r="E744" s="511" t="s">
        <v>674</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432</v>
      </c>
      <c r="B745" s="462"/>
      <c r="C745" s="462"/>
      <c r="D745" s="462"/>
      <c r="E745" s="515" t="s">
        <v>675</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223</v>
      </c>
      <c r="B746" s="462"/>
      <c r="C746" s="462"/>
      <c r="D746" s="462"/>
      <c r="E746" s="506" t="s">
        <v>282</v>
      </c>
      <c r="F746" s="507"/>
      <c r="G746" s="507"/>
      <c r="H746" s="18" t="str">
        <f>IF(E746="","","-")</f>
        <v>-</v>
      </c>
      <c r="I746" s="507"/>
      <c r="J746" s="507"/>
      <c r="K746" s="18" t="str">
        <f>IF(I746="","","-")</f>
        <v/>
      </c>
      <c r="L746" s="508">
        <v>365</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524</v>
      </c>
      <c r="B747" s="462"/>
      <c r="C747" s="462"/>
      <c r="D747" s="462"/>
      <c r="E747" s="506" t="s">
        <v>282</v>
      </c>
      <c r="F747" s="507"/>
      <c r="G747" s="507"/>
      <c r="H747" s="18" t="str">
        <f>IF(E747="","","-")</f>
        <v>-</v>
      </c>
      <c r="I747" s="507"/>
      <c r="J747" s="507"/>
      <c r="K747" s="18" t="str">
        <f>IF(I747="","","-")</f>
        <v/>
      </c>
      <c r="L747" s="508">
        <v>398</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440</v>
      </c>
      <c r="B748" s="81"/>
      <c r="C748" s="81"/>
      <c r="D748" s="81"/>
      <c r="E748" s="81"/>
      <c r="F748" s="82"/>
      <c r="G748" s="15" t="s">
        <v>662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175</v>
      </c>
      <c r="B787" s="87"/>
      <c r="C787" s="87"/>
      <c r="D787" s="87"/>
      <c r="E787" s="87"/>
      <c r="F787" s="88"/>
      <c r="G787" s="485" t="s">
        <v>689</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203</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64</v>
      </c>
      <c r="H788" s="287"/>
      <c r="I788" s="287"/>
      <c r="J788" s="287"/>
      <c r="K788" s="287"/>
      <c r="L788" s="490" t="s">
        <v>66</v>
      </c>
      <c r="M788" s="287"/>
      <c r="N788" s="287"/>
      <c r="O788" s="287"/>
      <c r="P788" s="287"/>
      <c r="Q788" s="287"/>
      <c r="R788" s="287"/>
      <c r="S788" s="287"/>
      <c r="T788" s="287"/>
      <c r="U788" s="287"/>
      <c r="V788" s="287"/>
      <c r="W788" s="287"/>
      <c r="X788" s="491"/>
      <c r="Y788" s="492" t="s">
        <v>72</v>
      </c>
      <c r="Z788" s="493"/>
      <c r="AA788" s="493"/>
      <c r="AB788" s="494"/>
      <c r="AC788" s="489" t="s">
        <v>64</v>
      </c>
      <c r="AD788" s="287"/>
      <c r="AE788" s="287"/>
      <c r="AF788" s="287"/>
      <c r="AG788" s="287"/>
      <c r="AH788" s="490" t="s">
        <v>66</v>
      </c>
      <c r="AI788" s="287"/>
      <c r="AJ788" s="287"/>
      <c r="AK788" s="287"/>
      <c r="AL788" s="287"/>
      <c r="AM788" s="287"/>
      <c r="AN788" s="287"/>
      <c r="AO788" s="287"/>
      <c r="AP788" s="287"/>
      <c r="AQ788" s="287"/>
      <c r="AR788" s="287"/>
      <c r="AS788" s="287"/>
      <c r="AT788" s="491"/>
      <c r="AU788" s="492" t="s">
        <v>72</v>
      </c>
      <c r="AV788" s="493"/>
      <c r="AW788" s="493"/>
      <c r="AX788" s="495"/>
    </row>
    <row r="789" spans="1:51" ht="24.75" customHeight="1" x14ac:dyDescent="0.15">
      <c r="A789" s="89"/>
      <c r="B789" s="90"/>
      <c r="C789" s="90"/>
      <c r="D789" s="90"/>
      <c r="E789" s="90"/>
      <c r="F789" s="91"/>
      <c r="G789" s="496" t="s">
        <v>283</v>
      </c>
      <c r="H789" s="497"/>
      <c r="I789" s="497"/>
      <c r="J789" s="497"/>
      <c r="K789" s="498"/>
      <c r="L789" s="499" t="s">
        <v>416</v>
      </c>
      <c r="M789" s="500"/>
      <c r="N789" s="500"/>
      <c r="O789" s="500"/>
      <c r="P789" s="500"/>
      <c r="Q789" s="500"/>
      <c r="R789" s="500"/>
      <c r="S789" s="500"/>
      <c r="T789" s="500"/>
      <c r="U789" s="500"/>
      <c r="V789" s="500"/>
      <c r="W789" s="500"/>
      <c r="X789" s="501"/>
      <c r="Y789" s="502">
        <v>1257</v>
      </c>
      <c r="Z789" s="503"/>
      <c r="AA789" s="503"/>
      <c r="AB789" s="504"/>
      <c r="AC789" s="496" t="s">
        <v>686</v>
      </c>
      <c r="AD789" s="497"/>
      <c r="AE789" s="497"/>
      <c r="AF789" s="497"/>
      <c r="AG789" s="498"/>
      <c r="AH789" s="499" t="s">
        <v>75</v>
      </c>
      <c r="AI789" s="500"/>
      <c r="AJ789" s="500"/>
      <c r="AK789" s="500"/>
      <c r="AL789" s="500"/>
      <c r="AM789" s="500"/>
      <c r="AN789" s="500"/>
      <c r="AO789" s="500"/>
      <c r="AP789" s="500"/>
      <c r="AQ789" s="500"/>
      <c r="AR789" s="500"/>
      <c r="AS789" s="500"/>
      <c r="AT789" s="501"/>
      <c r="AU789" s="502">
        <v>174.8648</v>
      </c>
      <c r="AV789" s="503"/>
      <c r="AW789" s="503"/>
      <c r="AX789" s="505"/>
    </row>
    <row r="790" spans="1:51" ht="24.75" customHeight="1" x14ac:dyDescent="0.15">
      <c r="A790" s="89"/>
      <c r="B790" s="90"/>
      <c r="C790" s="90"/>
      <c r="D790" s="90"/>
      <c r="E790" s="90"/>
      <c r="F790" s="91"/>
      <c r="G790" s="468" t="s">
        <v>283</v>
      </c>
      <c r="H790" s="469"/>
      <c r="I790" s="469"/>
      <c r="J790" s="469"/>
      <c r="K790" s="470"/>
      <c r="L790" s="471" t="s">
        <v>685</v>
      </c>
      <c r="M790" s="472"/>
      <c r="N790" s="472"/>
      <c r="O790" s="472"/>
      <c r="P790" s="472"/>
      <c r="Q790" s="472"/>
      <c r="R790" s="472"/>
      <c r="S790" s="472"/>
      <c r="T790" s="472"/>
      <c r="U790" s="472"/>
      <c r="V790" s="472"/>
      <c r="W790" s="472"/>
      <c r="X790" s="473"/>
      <c r="Y790" s="474">
        <v>3.5</v>
      </c>
      <c r="Z790" s="475"/>
      <c r="AA790" s="475"/>
      <c r="AB790" s="476"/>
      <c r="AC790" s="468" t="s">
        <v>523</v>
      </c>
      <c r="AD790" s="469"/>
      <c r="AE790" s="469"/>
      <c r="AF790" s="469"/>
      <c r="AG790" s="470"/>
      <c r="AH790" s="471" t="s">
        <v>687</v>
      </c>
      <c r="AI790" s="472"/>
      <c r="AJ790" s="472"/>
      <c r="AK790" s="472"/>
      <c r="AL790" s="472"/>
      <c r="AM790" s="472"/>
      <c r="AN790" s="472"/>
      <c r="AO790" s="472"/>
      <c r="AP790" s="472"/>
      <c r="AQ790" s="472"/>
      <c r="AR790" s="472"/>
      <c r="AS790" s="472"/>
      <c r="AT790" s="473"/>
      <c r="AU790" s="474">
        <v>1.209883</v>
      </c>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t="s">
        <v>153</v>
      </c>
      <c r="AD791" s="469"/>
      <c r="AE791" s="469"/>
      <c r="AF791" s="469"/>
      <c r="AG791" s="470"/>
      <c r="AH791" s="471" t="s">
        <v>688</v>
      </c>
      <c r="AI791" s="472"/>
      <c r="AJ791" s="472"/>
      <c r="AK791" s="472"/>
      <c r="AL791" s="472"/>
      <c r="AM791" s="472"/>
      <c r="AN791" s="472"/>
      <c r="AO791" s="472"/>
      <c r="AP791" s="472"/>
      <c r="AQ791" s="472"/>
      <c r="AR791" s="472"/>
      <c r="AS791" s="472"/>
      <c r="AT791" s="473"/>
      <c r="AU791" s="474">
        <v>6.8</v>
      </c>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73</v>
      </c>
      <c r="H799" s="479"/>
      <c r="I799" s="479"/>
      <c r="J799" s="479"/>
      <c r="K799" s="479"/>
      <c r="L799" s="480"/>
      <c r="M799" s="381"/>
      <c r="N799" s="381"/>
      <c r="O799" s="381"/>
      <c r="P799" s="381"/>
      <c r="Q799" s="381"/>
      <c r="R799" s="381"/>
      <c r="S799" s="381"/>
      <c r="T799" s="381"/>
      <c r="U799" s="381"/>
      <c r="V799" s="381"/>
      <c r="W799" s="381"/>
      <c r="X799" s="382"/>
      <c r="Y799" s="481">
        <f>SUM(Y789:AB798)</f>
        <v>1260.5</v>
      </c>
      <c r="Z799" s="482"/>
      <c r="AA799" s="482"/>
      <c r="AB799" s="483"/>
      <c r="AC799" s="478" t="s">
        <v>73</v>
      </c>
      <c r="AD799" s="479"/>
      <c r="AE799" s="479"/>
      <c r="AF799" s="479"/>
      <c r="AG799" s="479"/>
      <c r="AH799" s="480"/>
      <c r="AI799" s="381"/>
      <c r="AJ799" s="381"/>
      <c r="AK799" s="381"/>
      <c r="AL799" s="381"/>
      <c r="AM799" s="381"/>
      <c r="AN799" s="381"/>
      <c r="AO799" s="381"/>
      <c r="AP799" s="381"/>
      <c r="AQ799" s="381"/>
      <c r="AR799" s="381"/>
      <c r="AS799" s="381"/>
      <c r="AT799" s="382"/>
      <c r="AU799" s="481">
        <f>SUM(AU789:AX798)</f>
        <v>182.874683</v>
      </c>
      <c r="AV799" s="482"/>
      <c r="AW799" s="482"/>
      <c r="AX799" s="484"/>
    </row>
    <row r="800" spans="1:51" ht="24.75" hidden="1" customHeight="1" x14ac:dyDescent="0.15">
      <c r="A800" s="89"/>
      <c r="B800" s="90"/>
      <c r="C800" s="90"/>
      <c r="D800" s="90"/>
      <c r="E800" s="90"/>
      <c r="F800" s="91"/>
      <c r="G800" s="485" t="s">
        <v>403</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402</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64</v>
      </c>
      <c r="H801" s="287"/>
      <c r="I801" s="287"/>
      <c r="J801" s="287"/>
      <c r="K801" s="287"/>
      <c r="L801" s="490" t="s">
        <v>66</v>
      </c>
      <c r="M801" s="287"/>
      <c r="N801" s="287"/>
      <c r="O801" s="287"/>
      <c r="P801" s="287"/>
      <c r="Q801" s="287"/>
      <c r="R801" s="287"/>
      <c r="S801" s="287"/>
      <c r="T801" s="287"/>
      <c r="U801" s="287"/>
      <c r="V801" s="287"/>
      <c r="W801" s="287"/>
      <c r="X801" s="491"/>
      <c r="Y801" s="492" t="s">
        <v>72</v>
      </c>
      <c r="Z801" s="493"/>
      <c r="AA801" s="493"/>
      <c r="AB801" s="494"/>
      <c r="AC801" s="489" t="s">
        <v>64</v>
      </c>
      <c r="AD801" s="287"/>
      <c r="AE801" s="287"/>
      <c r="AF801" s="287"/>
      <c r="AG801" s="287"/>
      <c r="AH801" s="490" t="s">
        <v>66</v>
      </c>
      <c r="AI801" s="287"/>
      <c r="AJ801" s="287"/>
      <c r="AK801" s="287"/>
      <c r="AL801" s="287"/>
      <c r="AM801" s="287"/>
      <c r="AN801" s="287"/>
      <c r="AO801" s="287"/>
      <c r="AP801" s="287"/>
      <c r="AQ801" s="287"/>
      <c r="AR801" s="287"/>
      <c r="AS801" s="287"/>
      <c r="AT801" s="491"/>
      <c r="AU801" s="492" t="s">
        <v>72</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73</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73</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299</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270</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64</v>
      </c>
      <c r="H814" s="287"/>
      <c r="I814" s="287"/>
      <c r="J814" s="287"/>
      <c r="K814" s="287"/>
      <c r="L814" s="490" t="s">
        <v>66</v>
      </c>
      <c r="M814" s="287"/>
      <c r="N814" s="287"/>
      <c r="O814" s="287"/>
      <c r="P814" s="287"/>
      <c r="Q814" s="287"/>
      <c r="R814" s="287"/>
      <c r="S814" s="287"/>
      <c r="T814" s="287"/>
      <c r="U814" s="287"/>
      <c r="V814" s="287"/>
      <c r="W814" s="287"/>
      <c r="X814" s="491"/>
      <c r="Y814" s="492" t="s">
        <v>72</v>
      </c>
      <c r="Z814" s="493"/>
      <c r="AA814" s="493"/>
      <c r="AB814" s="494"/>
      <c r="AC814" s="489" t="s">
        <v>64</v>
      </c>
      <c r="AD814" s="287"/>
      <c r="AE814" s="287"/>
      <c r="AF814" s="287"/>
      <c r="AG814" s="287"/>
      <c r="AH814" s="490" t="s">
        <v>66</v>
      </c>
      <c r="AI814" s="287"/>
      <c r="AJ814" s="287"/>
      <c r="AK814" s="287"/>
      <c r="AL814" s="287"/>
      <c r="AM814" s="287"/>
      <c r="AN814" s="287"/>
      <c r="AO814" s="287"/>
      <c r="AP814" s="287"/>
      <c r="AQ814" s="287"/>
      <c r="AR814" s="287"/>
      <c r="AS814" s="287"/>
      <c r="AT814" s="491"/>
      <c r="AU814" s="492" t="s">
        <v>72</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73</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73</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363</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295</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64</v>
      </c>
      <c r="H827" s="287"/>
      <c r="I827" s="287"/>
      <c r="J827" s="287"/>
      <c r="K827" s="287"/>
      <c r="L827" s="490" t="s">
        <v>66</v>
      </c>
      <c r="M827" s="287"/>
      <c r="N827" s="287"/>
      <c r="O827" s="287"/>
      <c r="P827" s="287"/>
      <c r="Q827" s="287"/>
      <c r="R827" s="287"/>
      <c r="S827" s="287"/>
      <c r="T827" s="287"/>
      <c r="U827" s="287"/>
      <c r="V827" s="287"/>
      <c r="W827" s="287"/>
      <c r="X827" s="491"/>
      <c r="Y827" s="492" t="s">
        <v>72</v>
      </c>
      <c r="Z827" s="493"/>
      <c r="AA827" s="493"/>
      <c r="AB827" s="494"/>
      <c r="AC827" s="489" t="s">
        <v>64</v>
      </c>
      <c r="AD827" s="287"/>
      <c r="AE827" s="287"/>
      <c r="AF827" s="287"/>
      <c r="AG827" s="287"/>
      <c r="AH827" s="490" t="s">
        <v>66</v>
      </c>
      <c r="AI827" s="287"/>
      <c r="AJ827" s="287"/>
      <c r="AK827" s="287"/>
      <c r="AL827" s="287"/>
      <c r="AM827" s="287"/>
      <c r="AN827" s="287"/>
      <c r="AO827" s="287"/>
      <c r="AP827" s="287"/>
      <c r="AQ827" s="287"/>
      <c r="AR827" s="287"/>
      <c r="AS827" s="287"/>
      <c r="AT827" s="491"/>
      <c r="AU827" s="492" t="s">
        <v>72</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73</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73</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256</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418</v>
      </c>
      <c r="AM839" s="467"/>
      <c r="AN839" s="467"/>
      <c r="AO839" s="37" t="s">
        <v>410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85</v>
      </c>
      <c r="D844" s="273"/>
      <c r="E844" s="273"/>
      <c r="F844" s="273"/>
      <c r="G844" s="273"/>
      <c r="H844" s="273"/>
      <c r="I844" s="273"/>
      <c r="J844" s="246" t="s">
        <v>89</v>
      </c>
      <c r="K844" s="462"/>
      <c r="L844" s="462"/>
      <c r="M844" s="462"/>
      <c r="N844" s="462"/>
      <c r="O844" s="462"/>
      <c r="P844" s="273" t="s">
        <v>19</v>
      </c>
      <c r="Q844" s="273"/>
      <c r="R844" s="273"/>
      <c r="S844" s="273"/>
      <c r="T844" s="273"/>
      <c r="U844" s="273"/>
      <c r="V844" s="273"/>
      <c r="W844" s="273"/>
      <c r="X844" s="273"/>
      <c r="Y844" s="458" t="s">
        <v>378</v>
      </c>
      <c r="Z844" s="458"/>
      <c r="AA844" s="458"/>
      <c r="AB844" s="458"/>
      <c r="AC844" s="246" t="s">
        <v>321</v>
      </c>
      <c r="AD844" s="246"/>
      <c r="AE844" s="246"/>
      <c r="AF844" s="246"/>
      <c r="AG844" s="246"/>
      <c r="AH844" s="458" t="s">
        <v>430</v>
      </c>
      <c r="AI844" s="273"/>
      <c r="AJ844" s="273"/>
      <c r="AK844" s="273"/>
      <c r="AL844" s="273" t="s">
        <v>18</v>
      </c>
      <c r="AM844" s="273"/>
      <c r="AN844" s="273"/>
      <c r="AO844" s="417"/>
      <c r="AP844" s="246" t="s">
        <v>382</v>
      </c>
      <c r="AQ844" s="246"/>
      <c r="AR844" s="246"/>
      <c r="AS844" s="246"/>
      <c r="AT844" s="246"/>
      <c r="AU844" s="246"/>
      <c r="AV844" s="246"/>
      <c r="AW844" s="246"/>
      <c r="AX844" s="246"/>
    </row>
    <row r="845" spans="1:51" ht="30" customHeight="1" x14ac:dyDescent="0.15">
      <c r="A845" s="419">
        <v>1</v>
      </c>
      <c r="B845" s="419">
        <v>1</v>
      </c>
      <c r="C845" s="460" t="s">
        <v>691</v>
      </c>
      <c r="D845" s="460"/>
      <c r="E845" s="460"/>
      <c r="F845" s="460"/>
      <c r="G845" s="460"/>
      <c r="H845" s="460"/>
      <c r="I845" s="460"/>
      <c r="J845" s="421">
        <v>4000020300004</v>
      </c>
      <c r="K845" s="421"/>
      <c r="L845" s="421"/>
      <c r="M845" s="421"/>
      <c r="N845" s="421"/>
      <c r="O845" s="421"/>
      <c r="P845" s="422" t="s">
        <v>682</v>
      </c>
      <c r="Q845" s="422"/>
      <c r="R845" s="422"/>
      <c r="S845" s="422"/>
      <c r="T845" s="422"/>
      <c r="U845" s="422"/>
      <c r="V845" s="422"/>
      <c r="W845" s="422"/>
      <c r="X845" s="422"/>
      <c r="Y845" s="423">
        <v>1260.498</v>
      </c>
      <c r="Z845" s="424"/>
      <c r="AA845" s="424"/>
      <c r="AB845" s="425"/>
      <c r="AC845" s="426" t="s">
        <v>428</v>
      </c>
      <c r="AD845" s="427"/>
      <c r="AE845" s="427"/>
      <c r="AF845" s="427"/>
      <c r="AG845" s="427"/>
      <c r="AH845" s="461" t="s">
        <v>453</v>
      </c>
      <c r="AI845" s="461"/>
      <c r="AJ845" s="461"/>
      <c r="AK845" s="461"/>
      <c r="AL845" s="429" t="s">
        <v>453</v>
      </c>
      <c r="AM845" s="430"/>
      <c r="AN845" s="430"/>
      <c r="AO845" s="431"/>
      <c r="AP845" s="223" t="s">
        <v>453</v>
      </c>
      <c r="AQ845" s="223"/>
      <c r="AR845" s="223"/>
      <c r="AS845" s="223"/>
      <c r="AT845" s="223"/>
      <c r="AU845" s="223"/>
      <c r="AV845" s="223"/>
      <c r="AW845" s="223"/>
      <c r="AX845" s="223"/>
    </row>
    <row r="846" spans="1:51" ht="30" customHeight="1" x14ac:dyDescent="0.15">
      <c r="A846" s="419">
        <v>2</v>
      </c>
      <c r="B846" s="419">
        <v>1</v>
      </c>
      <c r="C846" s="460" t="s">
        <v>237</v>
      </c>
      <c r="D846" s="460"/>
      <c r="E846" s="460"/>
      <c r="F846" s="460"/>
      <c r="G846" s="460"/>
      <c r="H846" s="460"/>
      <c r="I846" s="460"/>
      <c r="J846" s="421">
        <v>8000020280003</v>
      </c>
      <c r="K846" s="421"/>
      <c r="L846" s="421"/>
      <c r="M846" s="421"/>
      <c r="N846" s="421"/>
      <c r="O846" s="421"/>
      <c r="P846" s="422" t="s">
        <v>682</v>
      </c>
      <c r="Q846" s="422"/>
      <c r="R846" s="422"/>
      <c r="S846" s="422"/>
      <c r="T846" s="422"/>
      <c r="U846" s="422"/>
      <c r="V846" s="422"/>
      <c r="W846" s="422"/>
      <c r="X846" s="422"/>
      <c r="Y846" s="423">
        <v>1048.8553999999999</v>
      </c>
      <c r="Z846" s="424"/>
      <c r="AA846" s="424"/>
      <c r="AB846" s="425"/>
      <c r="AC846" s="426" t="s">
        <v>428</v>
      </c>
      <c r="AD846" s="427"/>
      <c r="AE846" s="427"/>
      <c r="AF846" s="427"/>
      <c r="AG846" s="427"/>
      <c r="AH846" s="461" t="s">
        <v>453</v>
      </c>
      <c r="AI846" s="461"/>
      <c r="AJ846" s="461"/>
      <c r="AK846" s="461"/>
      <c r="AL846" s="429" t="s">
        <v>453</v>
      </c>
      <c r="AM846" s="430"/>
      <c r="AN846" s="430"/>
      <c r="AO846" s="431"/>
      <c r="AP846" s="223" t="s">
        <v>453</v>
      </c>
      <c r="AQ846" s="223"/>
      <c r="AR846" s="223"/>
      <c r="AS846" s="223"/>
      <c r="AT846" s="223"/>
      <c r="AU846" s="223"/>
      <c r="AV846" s="223"/>
      <c r="AW846" s="223"/>
      <c r="AX846" s="223"/>
      <c r="AY846">
        <f>COUNTA($C$846)</f>
        <v>1</v>
      </c>
    </row>
    <row r="847" spans="1:51" ht="30" customHeight="1" x14ac:dyDescent="0.15">
      <c r="A847" s="419">
        <v>3</v>
      </c>
      <c r="B847" s="419">
        <v>1</v>
      </c>
      <c r="C847" s="460" t="s">
        <v>556</v>
      </c>
      <c r="D847" s="460"/>
      <c r="E847" s="460"/>
      <c r="F847" s="460"/>
      <c r="G847" s="460"/>
      <c r="H847" s="460"/>
      <c r="I847" s="460"/>
      <c r="J847" s="421">
        <v>5000020390003</v>
      </c>
      <c r="K847" s="421"/>
      <c r="L847" s="421"/>
      <c r="M847" s="421"/>
      <c r="N847" s="421"/>
      <c r="O847" s="421"/>
      <c r="P847" s="422" t="s">
        <v>682</v>
      </c>
      <c r="Q847" s="422"/>
      <c r="R847" s="422"/>
      <c r="S847" s="422"/>
      <c r="T847" s="422"/>
      <c r="U847" s="422"/>
      <c r="V847" s="422"/>
      <c r="W847" s="422"/>
      <c r="X847" s="422"/>
      <c r="Y847" s="423">
        <v>872.94399999999996</v>
      </c>
      <c r="Z847" s="424"/>
      <c r="AA847" s="424"/>
      <c r="AB847" s="425"/>
      <c r="AC847" s="426" t="s">
        <v>428</v>
      </c>
      <c r="AD847" s="427"/>
      <c r="AE847" s="427"/>
      <c r="AF847" s="427"/>
      <c r="AG847" s="427"/>
      <c r="AH847" s="461" t="s">
        <v>453</v>
      </c>
      <c r="AI847" s="461"/>
      <c r="AJ847" s="461"/>
      <c r="AK847" s="461"/>
      <c r="AL847" s="429" t="s">
        <v>453</v>
      </c>
      <c r="AM847" s="430"/>
      <c r="AN847" s="430"/>
      <c r="AO847" s="431"/>
      <c r="AP847" s="223" t="s">
        <v>453</v>
      </c>
      <c r="AQ847" s="223"/>
      <c r="AR847" s="223"/>
      <c r="AS847" s="223"/>
      <c r="AT847" s="223"/>
      <c r="AU847" s="223"/>
      <c r="AV847" s="223"/>
      <c r="AW847" s="223"/>
      <c r="AX847" s="223"/>
      <c r="AY847">
        <f>COUNTA($C$847)</f>
        <v>1</v>
      </c>
    </row>
    <row r="848" spans="1:51" ht="30" customHeight="1" x14ac:dyDescent="0.15">
      <c r="A848" s="419">
        <v>4</v>
      </c>
      <c r="B848" s="419">
        <v>1</v>
      </c>
      <c r="C848" s="460" t="s">
        <v>692</v>
      </c>
      <c r="D848" s="460"/>
      <c r="E848" s="460"/>
      <c r="F848" s="460"/>
      <c r="G848" s="460"/>
      <c r="H848" s="460"/>
      <c r="I848" s="460"/>
      <c r="J848" s="421">
        <v>4000020120006</v>
      </c>
      <c r="K848" s="421"/>
      <c r="L848" s="421"/>
      <c r="M848" s="421"/>
      <c r="N848" s="421"/>
      <c r="O848" s="421"/>
      <c r="P848" s="422" t="s">
        <v>682</v>
      </c>
      <c r="Q848" s="422"/>
      <c r="R848" s="422"/>
      <c r="S848" s="422"/>
      <c r="T848" s="422"/>
      <c r="U848" s="422"/>
      <c r="V848" s="422"/>
      <c r="W848" s="422"/>
      <c r="X848" s="422"/>
      <c r="Y848" s="423">
        <v>805.74699999999996</v>
      </c>
      <c r="Z848" s="424"/>
      <c r="AA848" s="424"/>
      <c r="AB848" s="425"/>
      <c r="AC848" s="426" t="s">
        <v>428</v>
      </c>
      <c r="AD848" s="427"/>
      <c r="AE848" s="427"/>
      <c r="AF848" s="427"/>
      <c r="AG848" s="427"/>
      <c r="AH848" s="461" t="s">
        <v>453</v>
      </c>
      <c r="AI848" s="461"/>
      <c r="AJ848" s="461"/>
      <c r="AK848" s="461"/>
      <c r="AL848" s="429" t="s">
        <v>453</v>
      </c>
      <c r="AM848" s="430"/>
      <c r="AN848" s="430"/>
      <c r="AO848" s="431"/>
      <c r="AP848" s="223" t="s">
        <v>453</v>
      </c>
      <c r="AQ848" s="223"/>
      <c r="AR848" s="223"/>
      <c r="AS848" s="223"/>
      <c r="AT848" s="223"/>
      <c r="AU848" s="223"/>
      <c r="AV848" s="223"/>
      <c r="AW848" s="223"/>
      <c r="AX848" s="223"/>
      <c r="AY848">
        <f>COUNTA($C$848)</f>
        <v>1</v>
      </c>
    </row>
    <row r="849" spans="1:51" ht="30" customHeight="1" x14ac:dyDescent="0.15">
      <c r="A849" s="419">
        <v>5</v>
      </c>
      <c r="B849" s="419">
        <v>1</v>
      </c>
      <c r="C849" s="460" t="s">
        <v>469</v>
      </c>
      <c r="D849" s="460"/>
      <c r="E849" s="460"/>
      <c r="F849" s="460"/>
      <c r="G849" s="460"/>
      <c r="H849" s="460"/>
      <c r="I849" s="460"/>
      <c r="J849" s="421">
        <v>4000020360007</v>
      </c>
      <c r="K849" s="421"/>
      <c r="L849" s="421"/>
      <c r="M849" s="421"/>
      <c r="N849" s="421"/>
      <c r="O849" s="421"/>
      <c r="P849" s="422" t="s">
        <v>682</v>
      </c>
      <c r="Q849" s="422"/>
      <c r="R849" s="422"/>
      <c r="S849" s="422"/>
      <c r="T849" s="422"/>
      <c r="U849" s="422"/>
      <c r="V849" s="422"/>
      <c r="W849" s="422"/>
      <c r="X849" s="422"/>
      <c r="Y849" s="423">
        <v>643.14400000000001</v>
      </c>
      <c r="Z849" s="424"/>
      <c r="AA849" s="424"/>
      <c r="AB849" s="425"/>
      <c r="AC849" s="426" t="s">
        <v>428</v>
      </c>
      <c r="AD849" s="427"/>
      <c r="AE849" s="427"/>
      <c r="AF849" s="427"/>
      <c r="AG849" s="427"/>
      <c r="AH849" s="461" t="s">
        <v>453</v>
      </c>
      <c r="AI849" s="461"/>
      <c r="AJ849" s="461"/>
      <c r="AK849" s="461"/>
      <c r="AL849" s="429" t="s">
        <v>453</v>
      </c>
      <c r="AM849" s="430"/>
      <c r="AN849" s="430"/>
      <c r="AO849" s="431"/>
      <c r="AP849" s="223" t="s">
        <v>453</v>
      </c>
      <c r="AQ849" s="223"/>
      <c r="AR849" s="223"/>
      <c r="AS849" s="223"/>
      <c r="AT849" s="223"/>
      <c r="AU849" s="223"/>
      <c r="AV849" s="223"/>
      <c r="AW849" s="223"/>
      <c r="AX849" s="223"/>
      <c r="AY849">
        <f>COUNTA($C$849)</f>
        <v>1</v>
      </c>
    </row>
    <row r="850" spans="1:51" ht="30" customHeight="1" x14ac:dyDescent="0.15">
      <c r="A850" s="419">
        <v>6</v>
      </c>
      <c r="B850" s="419">
        <v>1</v>
      </c>
      <c r="C850" s="460" t="s">
        <v>693</v>
      </c>
      <c r="D850" s="460"/>
      <c r="E850" s="460"/>
      <c r="F850" s="460"/>
      <c r="G850" s="460"/>
      <c r="H850" s="460"/>
      <c r="I850" s="460"/>
      <c r="J850" s="421">
        <v>4000020420000</v>
      </c>
      <c r="K850" s="421"/>
      <c r="L850" s="421"/>
      <c r="M850" s="421"/>
      <c r="N850" s="421"/>
      <c r="O850" s="421"/>
      <c r="P850" s="422" t="s">
        <v>682</v>
      </c>
      <c r="Q850" s="422"/>
      <c r="R850" s="422"/>
      <c r="S850" s="422"/>
      <c r="T850" s="422"/>
      <c r="U850" s="422"/>
      <c r="V850" s="422"/>
      <c r="W850" s="422"/>
      <c r="X850" s="422"/>
      <c r="Y850" s="423">
        <v>608.32500000000005</v>
      </c>
      <c r="Z850" s="424"/>
      <c r="AA850" s="424"/>
      <c r="AB850" s="425"/>
      <c r="AC850" s="426" t="s">
        <v>428</v>
      </c>
      <c r="AD850" s="427"/>
      <c r="AE850" s="427"/>
      <c r="AF850" s="427"/>
      <c r="AG850" s="427"/>
      <c r="AH850" s="461" t="s">
        <v>453</v>
      </c>
      <c r="AI850" s="461"/>
      <c r="AJ850" s="461"/>
      <c r="AK850" s="461"/>
      <c r="AL850" s="429" t="s">
        <v>453</v>
      </c>
      <c r="AM850" s="430"/>
      <c r="AN850" s="430"/>
      <c r="AO850" s="431"/>
      <c r="AP850" s="223" t="s">
        <v>453</v>
      </c>
      <c r="AQ850" s="223"/>
      <c r="AR850" s="223"/>
      <c r="AS850" s="223"/>
      <c r="AT850" s="223"/>
      <c r="AU850" s="223"/>
      <c r="AV850" s="223"/>
      <c r="AW850" s="223"/>
      <c r="AX850" s="223"/>
      <c r="AY850">
        <f>COUNTA($C$850)</f>
        <v>1</v>
      </c>
    </row>
    <row r="851" spans="1:51" ht="30" customHeight="1" x14ac:dyDescent="0.15">
      <c r="A851" s="419">
        <v>7</v>
      </c>
      <c r="B851" s="419">
        <v>1</v>
      </c>
      <c r="C851" s="460" t="s">
        <v>599</v>
      </c>
      <c r="D851" s="460"/>
      <c r="E851" s="460"/>
      <c r="F851" s="460"/>
      <c r="G851" s="460"/>
      <c r="H851" s="460"/>
      <c r="I851" s="460"/>
      <c r="J851" s="421">
        <v>4000020450006</v>
      </c>
      <c r="K851" s="421"/>
      <c r="L851" s="421"/>
      <c r="M851" s="421"/>
      <c r="N851" s="421"/>
      <c r="O851" s="421"/>
      <c r="P851" s="422" t="s">
        <v>682</v>
      </c>
      <c r="Q851" s="422"/>
      <c r="R851" s="422"/>
      <c r="S851" s="422"/>
      <c r="T851" s="422"/>
      <c r="U851" s="422"/>
      <c r="V851" s="422"/>
      <c r="W851" s="422"/>
      <c r="X851" s="422"/>
      <c r="Y851" s="423">
        <v>571.18600000000004</v>
      </c>
      <c r="Z851" s="424"/>
      <c r="AA851" s="424"/>
      <c r="AB851" s="425"/>
      <c r="AC851" s="426" t="s">
        <v>428</v>
      </c>
      <c r="AD851" s="427"/>
      <c r="AE851" s="427"/>
      <c r="AF851" s="427"/>
      <c r="AG851" s="427"/>
      <c r="AH851" s="461" t="s">
        <v>453</v>
      </c>
      <c r="AI851" s="461"/>
      <c r="AJ851" s="461"/>
      <c r="AK851" s="461"/>
      <c r="AL851" s="429" t="s">
        <v>453</v>
      </c>
      <c r="AM851" s="430"/>
      <c r="AN851" s="430"/>
      <c r="AO851" s="431"/>
      <c r="AP851" s="223" t="s">
        <v>453</v>
      </c>
      <c r="AQ851" s="223"/>
      <c r="AR851" s="223"/>
      <c r="AS851" s="223"/>
      <c r="AT851" s="223"/>
      <c r="AU851" s="223"/>
      <c r="AV851" s="223"/>
      <c r="AW851" s="223"/>
      <c r="AX851" s="223"/>
      <c r="AY851">
        <f>COUNTA($C$851)</f>
        <v>1</v>
      </c>
    </row>
    <row r="852" spans="1:51" ht="30" customHeight="1" x14ac:dyDescent="0.15">
      <c r="A852" s="419">
        <v>8</v>
      </c>
      <c r="B852" s="419">
        <v>1</v>
      </c>
      <c r="C852" s="460" t="s">
        <v>172</v>
      </c>
      <c r="D852" s="460"/>
      <c r="E852" s="460"/>
      <c r="F852" s="460"/>
      <c r="G852" s="460"/>
      <c r="H852" s="460"/>
      <c r="I852" s="460"/>
      <c r="J852" s="421">
        <v>7000020310000</v>
      </c>
      <c r="K852" s="421"/>
      <c r="L852" s="421"/>
      <c r="M852" s="421"/>
      <c r="N852" s="421"/>
      <c r="O852" s="421"/>
      <c r="P852" s="422" t="s">
        <v>682</v>
      </c>
      <c r="Q852" s="422"/>
      <c r="R852" s="422"/>
      <c r="S852" s="422"/>
      <c r="T852" s="422"/>
      <c r="U852" s="422"/>
      <c r="V852" s="422"/>
      <c r="W852" s="422"/>
      <c r="X852" s="422"/>
      <c r="Y852" s="423">
        <v>527.08900000000006</v>
      </c>
      <c r="Z852" s="424"/>
      <c r="AA852" s="424"/>
      <c r="AB852" s="425"/>
      <c r="AC852" s="426" t="s">
        <v>428</v>
      </c>
      <c r="AD852" s="427"/>
      <c r="AE852" s="427"/>
      <c r="AF852" s="427"/>
      <c r="AG852" s="427"/>
      <c r="AH852" s="461" t="s">
        <v>453</v>
      </c>
      <c r="AI852" s="461"/>
      <c r="AJ852" s="461"/>
      <c r="AK852" s="461"/>
      <c r="AL852" s="429" t="s">
        <v>453</v>
      </c>
      <c r="AM852" s="430"/>
      <c r="AN852" s="430"/>
      <c r="AO852" s="431"/>
      <c r="AP852" s="223" t="s">
        <v>453</v>
      </c>
      <c r="AQ852" s="223"/>
      <c r="AR852" s="223"/>
      <c r="AS852" s="223"/>
      <c r="AT852" s="223"/>
      <c r="AU852" s="223"/>
      <c r="AV852" s="223"/>
      <c r="AW852" s="223"/>
      <c r="AX852" s="223"/>
      <c r="AY852">
        <f>COUNTA($C$852)</f>
        <v>1</v>
      </c>
    </row>
    <row r="853" spans="1:51" ht="30" customHeight="1" x14ac:dyDescent="0.15">
      <c r="A853" s="419">
        <v>9</v>
      </c>
      <c r="B853" s="419">
        <v>1</v>
      </c>
      <c r="C853" s="460" t="s">
        <v>474</v>
      </c>
      <c r="D853" s="460"/>
      <c r="E853" s="460"/>
      <c r="F853" s="460"/>
      <c r="G853" s="460"/>
      <c r="H853" s="460"/>
      <c r="I853" s="460"/>
      <c r="J853" s="421">
        <v>1000020320005</v>
      </c>
      <c r="K853" s="421"/>
      <c r="L853" s="421"/>
      <c r="M853" s="421"/>
      <c r="N853" s="421"/>
      <c r="O853" s="421"/>
      <c r="P853" s="422" t="s">
        <v>682</v>
      </c>
      <c r="Q853" s="422"/>
      <c r="R853" s="422"/>
      <c r="S853" s="422"/>
      <c r="T853" s="422"/>
      <c r="U853" s="422"/>
      <c r="V853" s="422"/>
      <c r="W853" s="422"/>
      <c r="X853" s="422"/>
      <c r="Y853" s="423">
        <v>443.82799999999997</v>
      </c>
      <c r="Z853" s="424"/>
      <c r="AA853" s="424"/>
      <c r="AB853" s="425"/>
      <c r="AC853" s="426" t="s">
        <v>428</v>
      </c>
      <c r="AD853" s="427"/>
      <c r="AE853" s="427"/>
      <c r="AF853" s="427"/>
      <c r="AG853" s="427"/>
      <c r="AH853" s="461" t="s">
        <v>453</v>
      </c>
      <c r="AI853" s="461"/>
      <c r="AJ853" s="461"/>
      <c r="AK853" s="461"/>
      <c r="AL853" s="429" t="s">
        <v>453</v>
      </c>
      <c r="AM853" s="430"/>
      <c r="AN853" s="430"/>
      <c r="AO853" s="431"/>
      <c r="AP853" s="223" t="s">
        <v>453</v>
      </c>
      <c r="AQ853" s="223"/>
      <c r="AR853" s="223"/>
      <c r="AS853" s="223"/>
      <c r="AT853" s="223"/>
      <c r="AU853" s="223"/>
      <c r="AV853" s="223"/>
      <c r="AW853" s="223"/>
      <c r="AX853" s="223"/>
      <c r="AY853">
        <f>COUNTA($C$853)</f>
        <v>1</v>
      </c>
    </row>
    <row r="854" spans="1:51" ht="30" customHeight="1" x14ac:dyDescent="0.15">
      <c r="A854" s="419">
        <v>10</v>
      </c>
      <c r="B854" s="419">
        <v>1</v>
      </c>
      <c r="C854" s="460" t="s">
        <v>333</v>
      </c>
      <c r="D854" s="460"/>
      <c r="E854" s="460"/>
      <c r="F854" s="460"/>
      <c r="G854" s="460"/>
      <c r="H854" s="460"/>
      <c r="I854" s="460"/>
      <c r="J854" s="421">
        <v>1000020440001</v>
      </c>
      <c r="K854" s="421"/>
      <c r="L854" s="421"/>
      <c r="M854" s="421"/>
      <c r="N854" s="421"/>
      <c r="O854" s="421"/>
      <c r="P854" s="422" t="s">
        <v>682</v>
      </c>
      <c r="Q854" s="422"/>
      <c r="R854" s="422"/>
      <c r="S854" s="422"/>
      <c r="T854" s="422"/>
      <c r="U854" s="422"/>
      <c r="V854" s="422"/>
      <c r="W854" s="422"/>
      <c r="X854" s="422"/>
      <c r="Y854" s="423">
        <v>432.46</v>
      </c>
      <c r="Z854" s="424"/>
      <c r="AA854" s="424"/>
      <c r="AB854" s="425"/>
      <c r="AC854" s="426" t="s">
        <v>428</v>
      </c>
      <c r="AD854" s="427"/>
      <c r="AE854" s="427"/>
      <c r="AF854" s="427"/>
      <c r="AG854" s="427"/>
      <c r="AH854" s="461" t="s">
        <v>453</v>
      </c>
      <c r="AI854" s="461"/>
      <c r="AJ854" s="461"/>
      <c r="AK854" s="461"/>
      <c r="AL854" s="429" t="s">
        <v>453</v>
      </c>
      <c r="AM854" s="430"/>
      <c r="AN854" s="430"/>
      <c r="AO854" s="431"/>
      <c r="AP854" s="223" t="s">
        <v>453</v>
      </c>
      <c r="AQ854" s="223"/>
      <c r="AR854" s="223"/>
      <c r="AS854" s="223"/>
      <c r="AT854" s="223"/>
      <c r="AU854" s="223"/>
      <c r="AV854" s="223"/>
      <c r="AW854" s="223"/>
      <c r="AX854" s="223"/>
      <c r="AY854">
        <f>COUNTA($C$854)</f>
        <v>1</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85</v>
      </c>
      <c r="D877" s="273"/>
      <c r="E877" s="273"/>
      <c r="F877" s="273"/>
      <c r="G877" s="273"/>
      <c r="H877" s="273"/>
      <c r="I877" s="273"/>
      <c r="J877" s="246" t="s">
        <v>89</v>
      </c>
      <c r="K877" s="462"/>
      <c r="L877" s="462"/>
      <c r="M877" s="462"/>
      <c r="N877" s="462"/>
      <c r="O877" s="462"/>
      <c r="P877" s="273" t="s">
        <v>19</v>
      </c>
      <c r="Q877" s="273"/>
      <c r="R877" s="273"/>
      <c r="S877" s="273"/>
      <c r="T877" s="273"/>
      <c r="U877" s="273"/>
      <c r="V877" s="273"/>
      <c r="W877" s="273"/>
      <c r="X877" s="273"/>
      <c r="Y877" s="458" t="s">
        <v>378</v>
      </c>
      <c r="Z877" s="458"/>
      <c r="AA877" s="458"/>
      <c r="AB877" s="458"/>
      <c r="AC877" s="246" t="s">
        <v>321</v>
      </c>
      <c r="AD877" s="246"/>
      <c r="AE877" s="246"/>
      <c r="AF877" s="246"/>
      <c r="AG877" s="246"/>
      <c r="AH877" s="458" t="s">
        <v>430</v>
      </c>
      <c r="AI877" s="273"/>
      <c r="AJ877" s="273"/>
      <c r="AK877" s="273"/>
      <c r="AL877" s="273" t="s">
        <v>18</v>
      </c>
      <c r="AM877" s="273"/>
      <c r="AN877" s="273"/>
      <c r="AO877" s="417"/>
      <c r="AP877" s="246" t="s">
        <v>382</v>
      </c>
      <c r="AQ877" s="246"/>
      <c r="AR877" s="246"/>
      <c r="AS877" s="246"/>
      <c r="AT877" s="246"/>
      <c r="AU877" s="246"/>
      <c r="AV877" s="246"/>
      <c r="AW877" s="246"/>
      <c r="AX877" s="246"/>
      <c r="AY877">
        <f>$AY$875</f>
        <v>1</v>
      </c>
    </row>
    <row r="878" spans="1:51" ht="30" customHeight="1" x14ac:dyDescent="0.15">
      <c r="A878" s="419">
        <v>1</v>
      </c>
      <c r="B878" s="419">
        <v>1</v>
      </c>
      <c r="C878" s="460" t="s">
        <v>694</v>
      </c>
      <c r="D878" s="460" t="s">
        <v>297</v>
      </c>
      <c r="E878" s="460" t="s">
        <v>297</v>
      </c>
      <c r="F878" s="460" t="s">
        <v>297</v>
      </c>
      <c r="G878" s="460" t="s">
        <v>297</v>
      </c>
      <c r="H878" s="460" t="s">
        <v>297</v>
      </c>
      <c r="I878" s="460" t="s">
        <v>297</v>
      </c>
      <c r="J878" s="421">
        <v>4000020302066</v>
      </c>
      <c r="K878" s="421"/>
      <c r="L878" s="421"/>
      <c r="M878" s="421"/>
      <c r="N878" s="421"/>
      <c r="O878" s="421"/>
      <c r="P878" s="422" t="s">
        <v>683</v>
      </c>
      <c r="Q878" s="422"/>
      <c r="R878" s="422"/>
      <c r="S878" s="422"/>
      <c r="T878" s="422"/>
      <c r="U878" s="422"/>
      <c r="V878" s="422"/>
      <c r="W878" s="422"/>
      <c r="X878" s="422"/>
      <c r="Y878" s="423">
        <v>182.93700000000001</v>
      </c>
      <c r="Z878" s="424"/>
      <c r="AA878" s="424"/>
      <c r="AB878" s="425"/>
      <c r="AC878" s="426" t="s">
        <v>428</v>
      </c>
      <c r="AD878" s="427"/>
      <c r="AE878" s="427"/>
      <c r="AF878" s="427"/>
      <c r="AG878" s="427"/>
      <c r="AH878" s="461" t="s">
        <v>453</v>
      </c>
      <c r="AI878" s="461"/>
      <c r="AJ878" s="461"/>
      <c r="AK878" s="461"/>
      <c r="AL878" s="429" t="s">
        <v>453</v>
      </c>
      <c r="AM878" s="430"/>
      <c r="AN878" s="430"/>
      <c r="AO878" s="431"/>
      <c r="AP878" s="223" t="s">
        <v>453</v>
      </c>
      <c r="AQ878" s="223"/>
      <c r="AR878" s="223"/>
      <c r="AS878" s="223"/>
      <c r="AT878" s="223"/>
      <c r="AU878" s="223"/>
      <c r="AV878" s="223"/>
      <c r="AW878" s="223"/>
      <c r="AX878" s="223"/>
      <c r="AY878">
        <f>$AY$875</f>
        <v>1</v>
      </c>
    </row>
    <row r="879" spans="1:51" ht="30" customHeight="1" x14ac:dyDescent="0.15">
      <c r="A879" s="419">
        <v>2</v>
      </c>
      <c r="B879" s="419">
        <v>1</v>
      </c>
      <c r="C879" s="460" t="s">
        <v>695</v>
      </c>
      <c r="D879" s="460" t="s">
        <v>297</v>
      </c>
      <c r="E879" s="460" t="s">
        <v>297</v>
      </c>
      <c r="F879" s="460" t="s">
        <v>297</v>
      </c>
      <c r="G879" s="460" t="s">
        <v>297</v>
      </c>
      <c r="H879" s="460" t="s">
        <v>297</v>
      </c>
      <c r="I879" s="460" t="s">
        <v>297</v>
      </c>
      <c r="J879" s="421">
        <v>2000020303925</v>
      </c>
      <c r="K879" s="421"/>
      <c r="L879" s="421"/>
      <c r="M879" s="421"/>
      <c r="N879" s="421"/>
      <c r="O879" s="421"/>
      <c r="P879" s="422" t="s">
        <v>683</v>
      </c>
      <c r="Q879" s="422"/>
      <c r="R879" s="422"/>
      <c r="S879" s="422"/>
      <c r="T879" s="422"/>
      <c r="U879" s="422"/>
      <c r="V879" s="422"/>
      <c r="W879" s="422"/>
      <c r="X879" s="422"/>
      <c r="Y879" s="423">
        <v>151.69300000000001</v>
      </c>
      <c r="Z879" s="424"/>
      <c r="AA879" s="424"/>
      <c r="AB879" s="425"/>
      <c r="AC879" s="426" t="s">
        <v>428</v>
      </c>
      <c r="AD879" s="427"/>
      <c r="AE879" s="427"/>
      <c r="AF879" s="427"/>
      <c r="AG879" s="427"/>
      <c r="AH879" s="461" t="s">
        <v>453</v>
      </c>
      <c r="AI879" s="461"/>
      <c r="AJ879" s="461"/>
      <c r="AK879" s="461"/>
      <c r="AL879" s="429" t="s">
        <v>453</v>
      </c>
      <c r="AM879" s="430"/>
      <c r="AN879" s="430"/>
      <c r="AO879" s="431"/>
      <c r="AP879" s="223" t="s">
        <v>453</v>
      </c>
      <c r="AQ879" s="223"/>
      <c r="AR879" s="223"/>
      <c r="AS879" s="223"/>
      <c r="AT879" s="223"/>
      <c r="AU879" s="223"/>
      <c r="AV879" s="223"/>
      <c r="AW879" s="223"/>
      <c r="AX879" s="223"/>
      <c r="AY879">
        <f>COUNTA($C$879)</f>
        <v>1</v>
      </c>
    </row>
    <row r="880" spans="1:51" ht="30" customHeight="1" x14ac:dyDescent="0.15">
      <c r="A880" s="419">
        <v>3</v>
      </c>
      <c r="B880" s="419">
        <v>1</v>
      </c>
      <c r="C880" s="460" t="s">
        <v>690</v>
      </c>
      <c r="D880" s="460" t="s">
        <v>297</v>
      </c>
      <c r="E880" s="460" t="s">
        <v>297</v>
      </c>
      <c r="F880" s="460" t="s">
        <v>297</v>
      </c>
      <c r="G880" s="460" t="s">
        <v>297</v>
      </c>
      <c r="H880" s="460" t="s">
        <v>297</v>
      </c>
      <c r="I880" s="460" t="s">
        <v>297</v>
      </c>
      <c r="J880" s="421">
        <v>1000020124273</v>
      </c>
      <c r="K880" s="421"/>
      <c r="L880" s="421"/>
      <c r="M880" s="421"/>
      <c r="N880" s="421"/>
      <c r="O880" s="421"/>
      <c r="P880" s="422" t="s">
        <v>683</v>
      </c>
      <c r="Q880" s="422"/>
      <c r="R880" s="422"/>
      <c r="S880" s="422"/>
      <c r="T880" s="422"/>
      <c r="U880" s="422"/>
      <c r="V880" s="422"/>
      <c r="W880" s="422"/>
      <c r="X880" s="422"/>
      <c r="Y880" s="423">
        <v>142.62700000000001</v>
      </c>
      <c r="Z880" s="424"/>
      <c r="AA880" s="424"/>
      <c r="AB880" s="425"/>
      <c r="AC880" s="426" t="s">
        <v>428</v>
      </c>
      <c r="AD880" s="427"/>
      <c r="AE880" s="427"/>
      <c r="AF880" s="427"/>
      <c r="AG880" s="427"/>
      <c r="AH880" s="461" t="s">
        <v>453</v>
      </c>
      <c r="AI880" s="461"/>
      <c r="AJ880" s="461"/>
      <c r="AK880" s="461"/>
      <c r="AL880" s="429" t="s">
        <v>453</v>
      </c>
      <c r="AM880" s="430"/>
      <c r="AN880" s="430"/>
      <c r="AO880" s="431"/>
      <c r="AP880" s="223" t="s">
        <v>453</v>
      </c>
      <c r="AQ880" s="223"/>
      <c r="AR880" s="223"/>
      <c r="AS880" s="223"/>
      <c r="AT880" s="223"/>
      <c r="AU880" s="223"/>
      <c r="AV880" s="223"/>
      <c r="AW880" s="223"/>
      <c r="AX880" s="223"/>
      <c r="AY880">
        <f>COUNTA($C$880)</f>
        <v>1</v>
      </c>
    </row>
    <row r="881" spans="1:51" ht="30" customHeight="1" x14ac:dyDescent="0.15">
      <c r="A881" s="419">
        <v>4</v>
      </c>
      <c r="B881" s="419">
        <v>1</v>
      </c>
      <c r="C881" s="460" t="s">
        <v>291</v>
      </c>
      <c r="D881" s="460" t="s">
        <v>297</v>
      </c>
      <c r="E881" s="460" t="s">
        <v>297</v>
      </c>
      <c r="F881" s="460" t="s">
        <v>297</v>
      </c>
      <c r="G881" s="460" t="s">
        <v>297</v>
      </c>
      <c r="H881" s="460" t="s">
        <v>297</v>
      </c>
      <c r="I881" s="460" t="s">
        <v>297</v>
      </c>
      <c r="J881" s="421">
        <v>1000020124265</v>
      </c>
      <c r="K881" s="421"/>
      <c r="L881" s="421"/>
      <c r="M881" s="421"/>
      <c r="N881" s="421"/>
      <c r="O881" s="421"/>
      <c r="P881" s="422" t="s">
        <v>683</v>
      </c>
      <c r="Q881" s="422"/>
      <c r="R881" s="422"/>
      <c r="S881" s="422"/>
      <c r="T881" s="422"/>
      <c r="U881" s="422"/>
      <c r="V881" s="422"/>
      <c r="W881" s="422"/>
      <c r="X881" s="422"/>
      <c r="Y881" s="423">
        <v>140.471</v>
      </c>
      <c r="Z881" s="424"/>
      <c r="AA881" s="424"/>
      <c r="AB881" s="425"/>
      <c r="AC881" s="426" t="s">
        <v>428</v>
      </c>
      <c r="AD881" s="427"/>
      <c r="AE881" s="427"/>
      <c r="AF881" s="427"/>
      <c r="AG881" s="427"/>
      <c r="AH881" s="461" t="s">
        <v>453</v>
      </c>
      <c r="AI881" s="461"/>
      <c r="AJ881" s="461"/>
      <c r="AK881" s="461"/>
      <c r="AL881" s="429" t="s">
        <v>453</v>
      </c>
      <c r="AM881" s="430"/>
      <c r="AN881" s="430"/>
      <c r="AO881" s="431"/>
      <c r="AP881" s="223" t="s">
        <v>453</v>
      </c>
      <c r="AQ881" s="223"/>
      <c r="AR881" s="223"/>
      <c r="AS881" s="223"/>
      <c r="AT881" s="223"/>
      <c r="AU881" s="223"/>
      <c r="AV881" s="223"/>
      <c r="AW881" s="223"/>
      <c r="AX881" s="223"/>
      <c r="AY881">
        <f>COUNTA($C$881)</f>
        <v>1</v>
      </c>
    </row>
    <row r="882" spans="1:51" ht="30" customHeight="1" x14ac:dyDescent="0.15">
      <c r="A882" s="419">
        <v>5</v>
      </c>
      <c r="B882" s="419">
        <v>1</v>
      </c>
      <c r="C882" s="460" t="s">
        <v>589</v>
      </c>
      <c r="D882" s="460" t="s">
        <v>297</v>
      </c>
      <c r="E882" s="460" t="s">
        <v>297</v>
      </c>
      <c r="F882" s="460" t="s">
        <v>297</v>
      </c>
      <c r="G882" s="460" t="s">
        <v>297</v>
      </c>
      <c r="H882" s="460" t="s">
        <v>297</v>
      </c>
      <c r="I882" s="460" t="s">
        <v>297</v>
      </c>
      <c r="J882" s="421">
        <v>4000020362085</v>
      </c>
      <c r="K882" s="421"/>
      <c r="L882" s="421"/>
      <c r="M882" s="421"/>
      <c r="N882" s="421"/>
      <c r="O882" s="421"/>
      <c r="P882" s="422" t="s">
        <v>683</v>
      </c>
      <c r="Q882" s="422"/>
      <c r="R882" s="422"/>
      <c r="S882" s="422"/>
      <c r="T882" s="422"/>
      <c r="U882" s="422"/>
      <c r="V882" s="422"/>
      <c r="W882" s="422"/>
      <c r="X882" s="422"/>
      <c r="Y882" s="423">
        <v>119.044</v>
      </c>
      <c r="Z882" s="424"/>
      <c r="AA882" s="424"/>
      <c r="AB882" s="425"/>
      <c r="AC882" s="426" t="s">
        <v>428</v>
      </c>
      <c r="AD882" s="427"/>
      <c r="AE882" s="427"/>
      <c r="AF882" s="427"/>
      <c r="AG882" s="427"/>
      <c r="AH882" s="461" t="s">
        <v>453</v>
      </c>
      <c r="AI882" s="461"/>
      <c r="AJ882" s="461"/>
      <c r="AK882" s="461"/>
      <c r="AL882" s="429" t="s">
        <v>453</v>
      </c>
      <c r="AM882" s="430"/>
      <c r="AN882" s="430"/>
      <c r="AO882" s="431"/>
      <c r="AP882" s="223" t="s">
        <v>453</v>
      </c>
      <c r="AQ882" s="223"/>
      <c r="AR882" s="223"/>
      <c r="AS882" s="223"/>
      <c r="AT882" s="223"/>
      <c r="AU882" s="223"/>
      <c r="AV882" s="223"/>
      <c r="AW882" s="223"/>
      <c r="AX882" s="223"/>
      <c r="AY882">
        <f>COUNTA($C$882)</f>
        <v>1</v>
      </c>
    </row>
    <row r="883" spans="1:51" ht="30" customHeight="1" x14ac:dyDescent="0.15">
      <c r="A883" s="419">
        <v>6</v>
      </c>
      <c r="B883" s="419">
        <v>1</v>
      </c>
      <c r="C883" s="460" t="s">
        <v>336</v>
      </c>
      <c r="D883" s="460" t="s">
        <v>297</v>
      </c>
      <c r="E883" s="460" t="s">
        <v>297</v>
      </c>
      <c r="F883" s="460" t="s">
        <v>297</v>
      </c>
      <c r="G883" s="460" t="s">
        <v>297</v>
      </c>
      <c r="H883" s="460" t="s">
        <v>297</v>
      </c>
      <c r="I883" s="460" t="s">
        <v>297</v>
      </c>
      <c r="J883" s="421">
        <v>5000020363685</v>
      </c>
      <c r="K883" s="421"/>
      <c r="L883" s="421"/>
      <c r="M883" s="421"/>
      <c r="N883" s="421"/>
      <c r="O883" s="421"/>
      <c r="P883" s="422" t="s">
        <v>683</v>
      </c>
      <c r="Q883" s="422"/>
      <c r="R883" s="422"/>
      <c r="S883" s="422"/>
      <c r="T883" s="422"/>
      <c r="U883" s="422"/>
      <c r="V883" s="422"/>
      <c r="W883" s="422"/>
      <c r="X883" s="422"/>
      <c r="Y883" s="423">
        <v>107.33</v>
      </c>
      <c r="Z883" s="424"/>
      <c r="AA883" s="424"/>
      <c r="AB883" s="425"/>
      <c r="AC883" s="426" t="s">
        <v>428</v>
      </c>
      <c r="AD883" s="427"/>
      <c r="AE883" s="427"/>
      <c r="AF883" s="427"/>
      <c r="AG883" s="427"/>
      <c r="AH883" s="461" t="s">
        <v>453</v>
      </c>
      <c r="AI883" s="461"/>
      <c r="AJ883" s="461"/>
      <c r="AK883" s="461"/>
      <c r="AL883" s="429" t="s">
        <v>453</v>
      </c>
      <c r="AM883" s="430"/>
      <c r="AN883" s="430"/>
      <c r="AO883" s="431"/>
      <c r="AP883" s="223" t="s">
        <v>453</v>
      </c>
      <c r="AQ883" s="223"/>
      <c r="AR883" s="223"/>
      <c r="AS883" s="223"/>
      <c r="AT883" s="223"/>
      <c r="AU883" s="223"/>
      <c r="AV883" s="223"/>
      <c r="AW883" s="223"/>
      <c r="AX883" s="223"/>
      <c r="AY883">
        <f>COUNTA($C$883)</f>
        <v>1</v>
      </c>
    </row>
    <row r="884" spans="1:51" ht="30" customHeight="1" x14ac:dyDescent="0.15">
      <c r="A884" s="419">
        <v>7</v>
      </c>
      <c r="B884" s="419">
        <v>1</v>
      </c>
      <c r="C884" s="460" t="s">
        <v>279</v>
      </c>
      <c r="D884" s="460" t="s">
        <v>297</v>
      </c>
      <c r="E884" s="460" t="s">
        <v>297</v>
      </c>
      <c r="F884" s="460" t="s">
        <v>297</v>
      </c>
      <c r="G884" s="460" t="s">
        <v>297</v>
      </c>
      <c r="H884" s="460" t="s">
        <v>297</v>
      </c>
      <c r="I884" s="460" t="s">
        <v>297</v>
      </c>
      <c r="J884" s="421">
        <v>3000020422096</v>
      </c>
      <c r="K884" s="421"/>
      <c r="L884" s="421"/>
      <c r="M884" s="421"/>
      <c r="N884" s="421"/>
      <c r="O884" s="421"/>
      <c r="P884" s="422" t="s">
        <v>683</v>
      </c>
      <c r="Q884" s="422"/>
      <c r="R884" s="422"/>
      <c r="S884" s="422"/>
      <c r="T884" s="422"/>
      <c r="U884" s="422"/>
      <c r="V884" s="422"/>
      <c r="W884" s="422"/>
      <c r="X884" s="422"/>
      <c r="Y884" s="423">
        <v>104.499</v>
      </c>
      <c r="Z884" s="424"/>
      <c r="AA884" s="424"/>
      <c r="AB884" s="425"/>
      <c r="AC884" s="426" t="s">
        <v>428</v>
      </c>
      <c r="AD884" s="427"/>
      <c r="AE884" s="427"/>
      <c r="AF884" s="427"/>
      <c r="AG884" s="427"/>
      <c r="AH884" s="461" t="s">
        <v>453</v>
      </c>
      <c r="AI884" s="461"/>
      <c r="AJ884" s="461"/>
      <c r="AK884" s="461"/>
      <c r="AL884" s="429" t="s">
        <v>453</v>
      </c>
      <c r="AM884" s="430"/>
      <c r="AN884" s="430"/>
      <c r="AO884" s="431"/>
      <c r="AP884" s="223" t="s">
        <v>453</v>
      </c>
      <c r="AQ884" s="223"/>
      <c r="AR884" s="223"/>
      <c r="AS884" s="223"/>
      <c r="AT884" s="223"/>
      <c r="AU884" s="223"/>
      <c r="AV884" s="223"/>
      <c r="AW884" s="223"/>
      <c r="AX884" s="223"/>
      <c r="AY884">
        <f>COUNTA($C$884)</f>
        <v>1</v>
      </c>
    </row>
    <row r="885" spans="1:51" ht="30" customHeight="1" x14ac:dyDescent="0.15">
      <c r="A885" s="419">
        <v>8</v>
      </c>
      <c r="B885" s="419">
        <v>1</v>
      </c>
      <c r="C885" s="460" t="s">
        <v>696</v>
      </c>
      <c r="D885" s="460" t="s">
        <v>297</v>
      </c>
      <c r="E885" s="460" t="s">
        <v>297</v>
      </c>
      <c r="F885" s="460" t="s">
        <v>297</v>
      </c>
      <c r="G885" s="460" t="s">
        <v>297</v>
      </c>
      <c r="H885" s="460" t="s">
        <v>297</v>
      </c>
      <c r="I885" s="460" t="s">
        <v>297</v>
      </c>
      <c r="J885" s="421">
        <v>1000020313297</v>
      </c>
      <c r="K885" s="421"/>
      <c r="L885" s="421"/>
      <c r="M885" s="421"/>
      <c r="N885" s="421"/>
      <c r="O885" s="421"/>
      <c r="P885" s="422" t="s">
        <v>683</v>
      </c>
      <c r="Q885" s="422"/>
      <c r="R885" s="422"/>
      <c r="S885" s="422"/>
      <c r="T885" s="422"/>
      <c r="U885" s="422"/>
      <c r="V885" s="422"/>
      <c r="W885" s="422"/>
      <c r="X885" s="422"/>
      <c r="Y885" s="423">
        <v>100.505</v>
      </c>
      <c r="Z885" s="424"/>
      <c r="AA885" s="424"/>
      <c r="AB885" s="425"/>
      <c r="AC885" s="426" t="s">
        <v>428</v>
      </c>
      <c r="AD885" s="427"/>
      <c r="AE885" s="427"/>
      <c r="AF885" s="427"/>
      <c r="AG885" s="427"/>
      <c r="AH885" s="461" t="s">
        <v>453</v>
      </c>
      <c r="AI885" s="461"/>
      <c r="AJ885" s="461"/>
      <c r="AK885" s="461"/>
      <c r="AL885" s="429" t="s">
        <v>453</v>
      </c>
      <c r="AM885" s="430"/>
      <c r="AN885" s="430"/>
      <c r="AO885" s="431"/>
      <c r="AP885" s="223" t="s">
        <v>453</v>
      </c>
      <c r="AQ885" s="223"/>
      <c r="AR885" s="223"/>
      <c r="AS885" s="223"/>
      <c r="AT885" s="223"/>
      <c r="AU885" s="223"/>
      <c r="AV885" s="223"/>
      <c r="AW885" s="223"/>
      <c r="AX885" s="223"/>
      <c r="AY885">
        <f>COUNTA($C$885)</f>
        <v>1</v>
      </c>
    </row>
    <row r="886" spans="1:51" ht="30" customHeight="1" x14ac:dyDescent="0.15">
      <c r="A886" s="419">
        <v>9</v>
      </c>
      <c r="B886" s="419">
        <v>1</v>
      </c>
      <c r="C886" s="460" t="s">
        <v>697</v>
      </c>
      <c r="D886" s="460" t="s">
        <v>297</v>
      </c>
      <c r="E886" s="460" t="s">
        <v>297</v>
      </c>
      <c r="F886" s="460" t="s">
        <v>297</v>
      </c>
      <c r="G886" s="460" t="s">
        <v>297</v>
      </c>
      <c r="H886" s="460" t="s">
        <v>297</v>
      </c>
      <c r="I886" s="460" t="s">
        <v>297</v>
      </c>
      <c r="J886" s="421">
        <v>5000020303666</v>
      </c>
      <c r="K886" s="421"/>
      <c r="L886" s="421"/>
      <c r="M886" s="421"/>
      <c r="N886" s="421"/>
      <c r="O886" s="421"/>
      <c r="P886" s="422" t="s">
        <v>683</v>
      </c>
      <c r="Q886" s="422"/>
      <c r="R886" s="422"/>
      <c r="S886" s="422"/>
      <c r="T886" s="422"/>
      <c r="U886" s="422"/>
      <c r="V886" s="422"/>
      <c r="W886" s="422"/>
      <c r="X886" s="422"/>
      <c r="Y886" s="423">
        <v>87.930999999999997</v>
      </c>
      <c r="Z886" s="424"/>
      <c r="AA886" s="424"/>
      <c r="AB886" s="425"/>
      <c r="AC886" s="426" t="s">
        <v>428</v>
      </c>
      <c r="AD886" s="427"/>
      <c r="AE886" s="427"/>
      <c r="AF886" s="427"/>
      <c r="AG886" s="427"/>
      <c r="AH886" s="461" t="s">
        <v>453</v>
      </c>
      <c r="AI886" s="461"/>
      <c r="AJ886" s="461"/>
      <c r="AK886" s="461"/>
      <c r="AL886" s="429" t="s">
        <v>453</v>
      </c>
      <c r="AM886" s="430"/>
      <c r="AN886" s="430"/>
      <c r="AO886" s="431"/>
      <c r="AP886" s="223" t="s">
        <v>453</v>
      </c>
      <c r="AQ886" s="223"/>
      <c r="AR886" s="223"/>
      <c r="AS886" s="223"/>
      <c r="AT886" s="223"/>
      <c r="AU886" s="223"/>
      <c r="AV886" s="223"/>
      <c r="AW886" s="223"/>
      <c r="AX886" s="223"/>
      <c r="AY886">
        <f>COUNTA($C$886)</f>
        <v>1</v>
      </c>
    </row>
    <row r="887" spans="1:51" ht="30" customHeight="1" x14ac:dyDescent="0.15">
      <c r="A887" s="419">
        <v>10</v>
      </c>
      <c r="B887" s="419">
        <v>1</v>
      </c>
      <c r="C887" s="460" t="s">
        <v>483</v>
      </c>
      <c r="D887" s="460" t="s">
        <v>297</v>
      </c>
      <c r="E887" s="460" t="s">
        <v>297</v>
      </c>
      <c r="F887" s="460" t="s">
        <v>297</v>
      </c>
      <c r="G887" s="460" t="s">
        <v>297</v>
      </c>
      <c r="H887" s="460" t="s">
        <v>297</v>
      </c>
      <c r="I887" s="460" t="s">
        <v>297</v>
      </c>
      <c r="J887" s="421">
        <v>3000020382019</v>
      </c>
      <c r="K887" s="421"/>
      <c r="L887" s="421"/>
      <c r="M887" s="421"/>
      <c r="N887" s="421"/>
      <c r="O887" s="421"/>
      <c r="P887" s="422" t="s">
        <v>683</v>
      </c>
      <c r="Q887" s="422"/>
      <c r="R887" s="422"/>
      <c r="S887" s="422"/>
      <c r="T887" s="422"/>
      <c r="U887" s="422"/>
      <c r="V887" s="422"/>
      <c r="W887" s="422"/>
      <c r="X887" s="422"/>
      <c r="Y887" s="423">
        <v>82.745999999999995</v>
      </c>
      <c r="Z887" s="424"/>
      <c r="AA887" s="424"/>
      <c r="AB887" s="425"/>
      <c r="AC887" s="426" t="s">
        <v>428</v>
      </c>
      <c r="AD887" s="427"/>
      <c r="AE887" s="427"/>
      <c r="AF887" s="427"/>
      <c r="AG887" s="427"/>
      <c r="AH887" s="461" t="s">
        <v>453</v>
      </c>
      <c r="AI887" s="461"/>
      <c r="AJ887" s="461"/>
      <c r="AK887" s="461"/>
      <c r="AL887" s="429" t="s">
        <v>453</v>
      </c>
      <c r="AM887" s="430"/>
      <c r="AN887" s="430"/>
      <c r="AO887" s="431"/>
      <c r="AP887" s="223" t="s">
        <v>453</v>
      </c>
      <c r="AQ887" s="223"/>
      <c r="AR887" s="223"/>
      <c r="AS887" s="223"/>
      <c r="AT887" s="223"/>
      <c r="AU887" s="223"/>
      <c r="AV887" s="223"/>
      <c r="AW887" s="223"/>
      <c r="AX887" s="223"/>
      <c r="AY887">
        <f>COUNTA($C$887)</f>
        <v>1</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85</v>
      </c>
      <c r="D910" s="273"/>
      <c r="E910" s="273"/>
      <c r="F910" s="273"/>
      <c r="G910" s="273"/>
      <c r="H910" s="273"/>
      <c r="I910" s="273"/>
      <c r="J910" s="246" t="s">
        <v>89</v>
      </c>
      <c r="K910" s="462"/>
      <c r="L910" s="462"/>
      <c r="M910" s="462"/>
      <c r="N910" s="462"/>
      <c r="O910" s="462"/>
      <c r="P910" s="273" t="s">
        <v>19</v>
      </c>
      <c r="Q910" s="273"/>
      <c r="R910" s="273"/>
      <c r="S910" s="273"/>
      <c r="T910" s="273"/>
      <c r="U910" s="273"/>
      <c r="V910" s="273"/>
      <c r="W910" s="273"/>
      <c r="X910" s="273"/>
      <c r="Y910" s="458" t="s">
        <v>378</v>
      </c>
      <c r="Z910" s="458"/>
      <c r="AA910" s="458"/>
      <c r="AB910" s="458"/>
      <c r="AC910" s="246" t="s">
        <v>321</v>
      </c>
      <c r="AD910" s="246"/>
      <c r="AE910" s="246"/>
      <c r="AF910" s="246"/>
      <c r="AG910" s="246"/>
      <c r="AH910" s="458" t="s">
        <v>430</v>
      </c>
      <c r="AI910" s="273"/>
      <c r="AJ910" s="273"/>
      <c r="AK910" s="273"/>
      <c r="AL910" s="273" t="s">
        <v>18</v>
      </c>
      <c r="AM910" s="273"/>
      <c r="AN910" s="273"/>
      <c r="AO910" s="417"/>
      <c r="AP910" s="246" t="s">
        <v>382</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85</v>
      </c>
      <c r="D943" s="273"/>
      <c r="E943" s="273"/>
      <c r="F943" s="273"/>
      <c r="G943" s="273"/>
      <c r="H943" s="273"/>
      <c r="I943" s="273"/>
      <c r="J943" s="246" t="s">
        <v>89</v>
      </c>
      <c r="K943" s="462"/>
      <c r="L943" s="462"/>
      <c r="M943" s="462"/>
      <c r="N943" s="462"/>
      <c r="O943" s="462"/>
      <c r="P943" s="273" t="s">
        <v>19</v>
      </c>
      <c r="Q943" s="273"/>
      <c r="R943" s="273"/>
      <c r="S943" s="273"/>
      <c r="T943" s="273"/>
      <c r="U943" s="273"/>
      <c r="V943" s="273"/>
      <c r="W943" s="273"/>
      <c r="X943" s="273"/>
      <c r="Y943" s="458" t="s">
        <v>378</v>
      </c>
      <c r="Z943" s="458"/>
      <c r="AA943" s="458"/>
      <c r="AB943" s="458"/>
      <c r="AC943" s="246" t="s">
        <v>321</v>
      </c>
      <c r="AD943" s="246"/>
      <c r="AE943" s="246"/>
      <c r="AF943" s="246"/>
      <c r="AG943" s="246"/>
      <c r="AH943" s="458" t="s">
        <v>430</v>
      </c>
      <c r="AI943" s="273"/>
      <c r="AJ943" s="273"/>
      <c r="AK943" s="273"/>
      <c r="AL943" s="273" t="s">
        <v>18</v>
      </c>
      <c r="AM943" s="273"/>
      <c r="AN943" s="273"/>
      <c r="AO943" s="417"/>
      <c r="AP943" s="246" t="s">
        <v>382</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85</v>
      </c>
      <c r="D976" s="273"/>
      <c r="E976" s="273"/>
      <c r="F976" s="273"/>
      <c r="G976" s="273"/>
      <c r="H976" s="273"/>
      <c r="I976" s="273"/>
      <c r="J976" s="246" t="s">
        <v>89</v>
      </c>
      <c r="K976" s="462"/>
      <c r="L976" s="462"/>
      <c r="M976" s="462"/>
      <c r="N976" s="462"/>
      <c r="O976" s="462"/>
      <c r="P976" s="273" t="s">
        <v>19</v>
      </c>
      <c r="Q976" s="273"/>
      <c r="R976" s="273"/>
      <c r="S976" s="273"/>
      <c r="T976" s="273"/>
      <c r="U976" s="273"/>
      <c r="V976" s="273"/>
      <c r="W976" s="273"/>
      <c r="X976" s="273"/>
      <c r="Y976" s="458" t="s">
        <v>378</v>
      </c>
      <c r="Z976" s="458"/>
      <c r="AA976" s="458"/>
      <c r="AB976" s="458"/>
      <c r="AC976" s="246" t="s">
        <v>321</v>
      </c>
      <c r="AD976" s="246"/>
      <c r="AE976" s="246"/>
      <c r="AF976" s="246"/>
      <c r="AG976" s="246"/>
      <c r="AH976" s="458" t="s">
        <v>430</v>
      </c>
      <c r="AI976" s="273"/>
      <c r="AJ976" s="273"/>
      <c r="AK976" s="273"/>
      <c r="AL976" s="273" t="s">
        <v>18</v>
      </c>
      <c r="AM976" s="273"/>
      <c r="AN976" s="273"/>
      <c r="AO976" s="417"/>
      <c r="AP976" s="246" t="s">
        <v>382</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85</v>
      </c>
      <c r="D1009" s="273"/>
      <c r="E1009" s="273"/>
      <c r="F1009" s="273"/>
      <c r="G1009" s="273"/>
      <c r="H1009" s="273"/>
      <c r="I1009" s="273"/>
      <c r="J1009" s="246" t="s">
        <v>89</v>
      </c>
      <c r="K1009" s="462"/>
      <c r="L1009" s="462"/>
      <c r="M1009" s="462"/>
      <c r="N1009" s="462"/>
      <c r="O1009" s="462"/>
      <c r="P1009" s="273" t="s">
        <v>19</v>
      </c>
      <c r="Q1009" s="273"/>
      <c r="R1009" s="273"/>
      <c r="S1009" s="273"/>
      <c r="T1009" s="273"/>
      <c r="U1009" s="273"/>
      <c r="V1009" s="273"/>
      <c r="W1009" s="273"/>
      <c r="X1009" s="273"/>
      <c r="Y1009" s="458" t="s">
        <v>378</v>
      </c>
      <c r="Z1009" s="458"/>
      <c r="AA1009" s="458"/>
      <c r="AB1009" s="458"/>
      <c r="AC1009" s="246" t="s">
        <v>321</v>
      </c>
      <c r="AD1009" s="246"/>
      <c r="AE1009" s="246"/>
      <c r="AF1009" s="246"/>
      <c r="AG1009" s="246"/>
      <c r="AH1009" s="458" t="s">
        <v>430</v>
      </c>
      <c r="AI1009" s="273"/>
      <c r="AJ1009" s="273"/>
      <c r="AK1009" s="273"/>
      <c r="AL1009" s="273" t="s">
        <v>18</v>
      </c>
      <c r="AM1009" s="273"/>
      <c r="AN1009" s="273"/>
      <c r="AO1009" s="417"/>
      <c r="AP1009" s="246" t="s">
        <v>382</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85</v>
      </c>
      <c r="D1042" s="273"/>
      <c r="E1042" s="273"/>
      <c r="F1042" s="273"/>
      <c r="G1042" s="273"/>
      <c r="H1042" s="273"/>
      <c r="I1042" s="273"/>
      <c r="J1042" s="246" t="s">
        <v>89</v>
      </c>
      <c r="K1042" s="462"/>
      <c r="L1042" s="462"/>
      <c r="M1042" s="462"/>
      <c r="N1042" s="462"/>
      <c r="O1042" s="462"/>
      <c r="P1042" s="273" t="s">
        <v>19</v>
      </c>
      <c r="Q1042" s="273"/>
      <c r="R1042" s="273"/>
      <c r="S1042" s="273"/>
      <c r="T1042" s="273"/>
      <c r="U1042" s="273"/>
      <c r="V1042" s="273"/>
      <c r="W1042" s="273"/>
      <c r="X1042" s="273"/>
      <c r="Y1042" s="458" t="s">
        <v>378</v>
      </c>
      <c r="Z1042" s="458"/>
      <c r="AA1042" s="458"/>
      <c r="AB1042" s="458"/>
      <c r="AC1042" s="246" t="s">
        <v>321</v>
      </c>
      <c r="AD1042" s="246"/>
      <c r="AE1042" s="246"/>
      <c r="AF1042" s="246"/>
      <c r="AG1042" s="246"/>
      <c r="AH1042" s="458" t="s">
        <v>430</v>
      </c>
      <c r="AI1042" s="273"/>
      <c r="AJ1042" s="273"/>
      <c r="AK1042" s="273"/>
      <c r="AL1042" s="273" t="s">
        <v>18</v>
      </c>
      <c r="AM1042" s="273"/>
      <c r="AN1042" s="273"/>
      <c r="AO1042" s="417"/>
      <c r="AP1042" s="246" t="s">
        <v>382</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85</v>
      </c>
      <c r="D1075" s="273"/>
      <c r="E1075" s="273"/>
      <c r="F1075" s="273"/>
      <c r="G1075" s="273"/>
      <c r="H1075" s="273"/>
      <c r="I1075" s="273"/>
      <c r="J1075" s="246" t="s">
        <v>89</v>
      </c>
      <c r="K1075" s="462"/>
      <c r="L1075" s="462"/>
      <c r="M1075" s="462"/>
      <c r="N1075" s="462"/>
      <c r="O1075" s="462"/>
      <c r="P1075" s="273" t="s">
        <v>19</v>
      </c>
      <c r="Q1075" s="273"/>
      <c r="R1075" s="273"/>
      <c r="S1075" s="273"/>
      <c r="T1075" s="273"/>
      <c r="U1075" s="273"/>
      <c r="V1075" s="273"/>
      <c r="W1075" s="273"/>
      <c r="X1075" s="273"/>
      <c r="Y1075" s="458" t="s">
        <v>378</v>
      </c>
      <c r="Z1075" s="458"/>
      <c r="AA1075" s="458"/>
      <c r="AB1075" s="458"/>
      <c r="AC1075" s="246" t="s">
        <v>321</v>
      </c>
      <c r="AD1075" s="246"/>
      <c r="AE1075" s="246"/>
      <c r="AF1075" s="246"/>
      <c r="AG1075" s="246"/>
      <c r="AH1075" s="458" t="s">
        <v>430</v>
      </c>
      <c r="AI1075" s="273"/>
      <c r="AJ1075" s="273"/>
      <c r="AK1075" s="273"/>
      <c r="AL1075" s="273" t="s">
        <v>18</v>
      </c>
      <c r="AM1075" s="273"/>
      <c r="AN1075" s="273"/>
      <c r="AO1075" s="417"/>
      <c r="AP1075" s="246" t="s">
        <v>382</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418</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6" t="s">
        <v>5</v>
      </c>
      <c r="D1109" s="246"/>
      <c r="E1109" s="246" t="s">
        <v>335</v>
      </c>
      <c r="F1109" s="246"/>
      <c r="G1109" s="246"/>
      <c r="H1109" s="246"/>
      <c r="I1109" s="246"/>
      <c r="J1109" s="246" t="s">
        <v>89</v>
      </c>
      <c r="K1109" s="246"/>
      <c r="L1109" s="246"/>
      <c r="M1109" s="246"/>
      <c r="N1109" s="246"/>
      <c r="O1109" s="246"/>
      <c r="P1109" s="458" t="s">
        <v>19</v>
      </c>
      <c r="Q1109" s="458"/>
      <c r="R1109" s="458"/>
      <c r="S1109" s="458"/>
      <c r="T1109" s="458"/>
      <c r="U1109" s="458"/>
      <c r="V1109" s="458"/>
      <c r="W1109" s="458"/>
      <c r="X1109" s="458"/>
      <c r="Y1109" s="246" t="s">
        <v>331</v>
      </c>
      <c r="Z1109" s="246"/>
      <c r="AA1109" s="246"/>
      <c r="AB1109" s="246"/>
      <c r="AC1109" s="246" t="s">
        <v>332</v>
      </c>
      <c r="AD1109" s="246"/>
      <c r="AE1109" s="246"/>
      <c r="AF1109" s="246"/>
      <c r="AG1109" s="246"/>
      <c r="AH1109" s="458" t="s">
        <v>354</v>
      </c>
      <c r="AI1109" s="458"/>
      <c r="AJ1109" s="458"/>
      <c r="AK1109" s="458"/>
      <c r="AL1109" s="458" t="s">
        <v>18</v>
      </c>
      <c r="AM1109" s="458"/>
      <c r="AN1109" s="458"/>
      <c r="AO1109" s="459"/>
      <c r="AP1109" s="246" t="s">
        <v>412</v>
      </c>
      <c r="AQ1109" s="246"/>
      <c r="AR1109" s="246"/>
      <c r="AS1109" s="246"/>
      <c r="AT1109" s="246"/>
      <c r="AU1109" s="246"/>
      <c r="AV1109" s="246"/>
      <c r="AW1109" s="246"/>
      <c r="AX1109" s="246"/>
    </row>
    <row r="1110" spans="1:51" ht="30" customHeight="1" x14ac:dyDescent="0.15">
      <c r="A1110" s="419">
        <v>1</v>
      </c>
      <c r="B1110" s="419">
        <v>1</v>
      </c>
      <c r="C1110" s="420"/>
      <c r="D1110" s="420"/>
      <c r="E1110" s="223" t="s">
        <v>453</v>
      </c>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3" priority="14037">
      <formula>IF(RIGHT(TEXT(P14,"0.#"),1)=".",FALSE,TRUE)</formula>
    </cfRule>
    <cfRule type="expression" dxfId="2092" priority="14038">
      <formula>IF(RIGHT(TEXT(P14,"0.#"),1)=".",TRUE,FALSE)</formula>
    </cfRule>
  </conditionalFormatting>
  <conditionalFormatting sqref="P18:AX18">
    <cfRule type="expression" dxfId="2091" priority="13913">
      <formula>IF(RIGHT(TEXT(P18,"0.#"),1)=".",FALSE,TRUE)</formula>
    </cfRule>
    <cfRule type="expression" dxfId="2090" priority="13914">
      <formula>IF(RIGHT(TEXT(P18,"0.#"),1)=".",TRUE,FALSE)</formula>
    </cfRule>
  </conditionalFormatting>
  <conditionalFormatting sqref="Y790">
    <cfRule type="expression" dxfId="2089" priority="13909">
      <formula>IF(RIGHT(TEXT(Y790,"0.#"),1)=".",FALSE,TRUE)</formula>
    </cfRule>
    <cfRule type="expression" dxfId="2088" priority="13910">
      <formula>IF(RIGHT(TEXT(Y790,"0.#"),1)=".",TRUE,FALSE)</formula>
    </cfRule>
  </conditionalFormatting>
  <conditionalFormatting sqref="Y799">
    <cfRule type="expression" dxfId="2087" priority="13905">
      <formula>IF(RIGHT(TEXT(Y799,"0.#"),1)=".",FALSE,TRUE)</formula>
    </cfRule>
    <cfRule type="expression" dxfId="2086" priority="13906">
      <formula>IF(RIGHT(TEXT(Y799,"0.#"),1)=".",TRUE,FALSE)</formula>
    </cfRule>
  </conditionalFormatting>
  <conditionalFormatting sqref="Y830:Y837 Y828 Y817:Y824 Y815 Y804:Y811 Y802">
    <cfRule type="expression" dxfId="2085" priority="13687">
      <formula>IF(RIGHT(TEXT(Y802,"0.#"),1)=".",FALSE,TRUE)</formula>
    </cfRule>
    <cfRule type="expression" dxfId="2084" priority="13688">
      <formula>IF(RIGHT(TEXT(Y802,"0.#"),1)=".",TRUE,FALSE)</formula>
    </cfRule>
  </conditionalFormatting>
  <conditionalFormatting sqref="P16:AQ17 P15:AX15 P13:AX13">
    <cfRule type="expression" dxfId="2083" priority="13735">
      <formula>IF(RIGHT(TEXT(P13,"0.#"),1)=".",FALSE,TRUE)</formula>
    </cfRule>
    <cfRule type="expression" dxfId="2082" priority="13736">
      <formula>IF(RIGHT(TEXT(P13,"0.#"),1)=".",TRUE,FALSE)</formula>
    </cfRule>
  </conditionalFormatting>
  <conditionalFormatting sqref="P19:AJ19">
    <cfRule type="expression" dxfId="2081" priority="13733">
      <formula>IF(RIGHT(TEXT(P19,"0.#"),1)=".",FALSE,TRUE)</formula>
    </cfRule>
    <cfRule type="expression" dxfId="2080" priority="13734">
      <formula>IF(RIGHT(TEXT(P19,"0.#"),1)=".",TRUE,FALSE)</formula>
    </cfRule>
  </conditionalFormatting>
  <conditionalFormatting sqref="AE101 AQ101">
    <cfRule type="expression" dxfId="2079" priority="13725">
      <formula>IF(RIGHT(TEXT(AE101,"0.#"),1)=".",FALSE,TRUE)</formula>
    </cfRule>
    <cfRule type="expression" dxfId="2078" priority="13726">
      <formula>IF(RIGHT(TEXT(AE101,"0.#"),1)=".",TRUE,FALSE)</formula>
    </cfRule>
  </conditionalFormatting>
  <conditionalFormatting sqref="Y791:Y798 Y789">
    <cfRule type="expression" dxfId="2077" priority="13711">
      <formula>IF(RIGHT(TEXT(Y789,"0.#"),1)=".",FALSE,TRUE)</formula>
    </cfRule>
    <cfRule type="expression" dxfId="2076" priority="13712">
      <formula>IF(RIGHT(TEXT(Y789,"0.#"),1)=".",TRUE,FALSE)</formula>
    </cfRule>
  </conditionalFormatting>
  <conditionalFormatting sqref="AU790">
    <cfRule type="expression" dxfId="2075" priority="13709">
      <formula>IF(RIGHT(TEXT(AU790,"0.#"),1)=".",FALSE,TRUE)</formula>
    </cfRule>
    <cfRule type="expression" dxfId="2074" priority="13710">
      <formula>IF(RIGHT(TEXT(AU790,"0.#"),1)=".",TRUE,FALSE)</formula>
    </cfRule>
  </conditionalFormatting>
  <conditionalFormatting sqref="AU799">
    <cfRule type="expression" dxfId="2073" priority="13707">
      <formula>IF(RIGHT(TEXT(AU799,"0.#"),1)=".",FALSE,TRUE)</formula>
    </cfRule>
    <cfRule type="expression" dxfId="2072" priority="13708">
      <formula>IF(RIGHT(TEXT(AU799,"0.#"),1)=".",TRUE,FALSE)</formula>
    </cfRule>
  </conditionalFormatting>
  <conditionalFormatting sqref="AU791:AU798 AU789">
    <cfRule type="expression" dxfId="2071" priority="13705">
      <formula>IF(RIGHT(TEXT(AU789,"0.#"),1)=".",FALSE,TRUE)</formula>
    </cfRule>
    <cfRule type="expression" dxfId="2070" priority="13706">
      <formula>IF(RIGHT(TEXT(AU789,"0.#"),1)=".",TRUE,FALSE)</formula>
    </cfRule>
  </conditionalFormatting>
  <conditionalFormatting sqref="Y829 Y816 Y803">
    <cfRule type="expression" dxfId="2069" priority="13691">
      <formula>IF(RIGHT(TEXT(Y803,"0.#"),1)=".",FALSE,TRUE)</formula>
    </cfRule>
    <cfRule type="expression" dxfId="2068" priority="13692">
      <formula>IF(RIGHT(TEXT(Y803,"0.#"),1)=".",TRUE,FALSE)</formula>
    </cfRule>
  </conditionalFormatting>
  <conditionalFormatting sqref="Y838 Y825 Y812">
    <cfRule type="expression" dxfId="2067" priority="13689">
      <formula>IF(RIGHT(TEXT(Y812,"0.#"),1)=".",FALSE,TRUE)</formula>
    </cfRule>
    <cfRule type="expression" dxfId="2066" priority="13690">
      <formula>IF(RIGHT(TEXT(Y812,"0.#"),1)=".",TRUE,FALSE)</formula>
    </cfRule>
  </conditionalFormatting>
  <conditionalFormatting sqref="AU829 AU816 AU803">
    <cfRule type="expression" dxfId="2065" priority="13685">
      <formula>IF(RIGHT(TEXT(AU803,"0.#"),1)=".",FALSE,TRUE)</formula>
    </cfRule>
    <cfRule type="expression" dxfId="2064" priority="13686">
      <formula>IF(RIGHT(TEXT(AU803,"0.#"),1)=".",TRUE,FALSE)</formula>
    </cfRule>
  </conditionalFormatting>
  <conditionalFormatting sqref="AU838 AU825 AU812">
    <cfRule type="expression" dxfId="2063" priority="13683">
      <formula>IF(RIGHT(TEXT(AU812,"0.#"),1)=".",FALSE,TRUE)</formula>
    </cfRule>
    <cfRule type="expression" dxfId="2062" priority="13684">
      <formula>IF(RIGHT(TEXT(AU812,"0.#"),1)=".",TRUE,FALSE)</formula>
    </cfRule>
  </conditionalFormatting>
  <conditionalFormatting sqref="AU830:AU837 AU828 AU817:AU824 AU815 AU804:AU811 AU802">
    <cfRule type="expression" dxfId="2061" priority="13681">
      <formula>IF(RIGHT(TEXT(AU802,"0.#"),1)=".",FALSE,TRUE)</formula>
    </cfRule>
    <cfRule type="expression" dxfId="2060" priority="13682">
      <formula>IF(RIGHT(TEXT(AU802,"0.#"),1)=".",TRUE,FALSE)</formula>
    </cfRule>
  </conditionalFormatting>
  <conditionalFormatting sqref="AM87">
    <cfRule type="expression" dxfId="2059" priority="13335">
      <formula>IF(RIGHT(TEXT(AM87,"0.#"),1)=".",FALSE,TRUE)</formula>
    </cfRule>
    <cfRule type="expression" dxfId="2058" priority="13336">
      <formula>IF(RIGHT(TEXT(AM87,"0.#"),1)=".",TRUE,FALSE)</formula>
    </cfRule>
  </conditionalFormatting>
  <conditionalFormatting sqref="AE55">
    <cfRule type="expression" dxfId="2057" priority="13403">
      <formula>IF(RIGHT(TEXT(AE55,"0.#"),1)=".",FALSE,TRUE)</formula>
    </cfRule>
    <cfRule type="expression" dxfId="2056" priority="13404">
      <formula>IF(RIGHT(TEXT(AE55,"0.#"),1)=".",TRUE,FALSE)</formula>
    </cfRule>
  </conditionalFormatting>
  <conditionalFormatting sqref="AI55">
    <cfRule type="expression" dxfId="2055" priority="13401">
      <formula>IF(RIGHT(TEXT(AI55,"0.#"),1)=".",FALSE,TRUE)</formula>
    </cfRule>
    <cfRule type="expression" dxfId="2054" priority="13402">
      <formula>IF(RIGHT(TEXT(AI55,"0.#"),1)=".",TRUE,FALSE)</formula>
    </cfRule>
  </conditionalFormatting>
  <conditionalFormatting sqref="AM34">
    <cfRule type="expression" dxfId="2053" priority="13481">
      <formula>IF(RIGHT(TEXT(AM34,"0.#"),1)=".",FALSE,TRUE)</formula>
    </cfRule>
    <cfRule type="expression" dxfId="2052" priority="13482">
      <formula>IF(RIGHT(TEXT(AM34,"0.#"),1)=".",TRUE,FALSE)</formula>
    </cfRule>
  </conditionalFormatting>
  <conditionalFormatting sqref="AM32">
    <cfRule type="expression" dxfId="2051" priority="13485">
      <formula>IF(RIGHT(TEXT(AM32,"0.#"),1)=".",FALSE,TRUE)</formula>
    </cfRule>
    <cfRule type="expression" dxfId="2050" priority="13486">
      <formula>IF(RIGHT(TEXT(AM32,"0.#"),1)=".",TRUE,FALSE)</formula>
    </cfRule>
  </conditionalFormatting>
  <conditionalFormatting sqref="AM33">
    <cfRule type="expression" dxfId="2049" priority="13483">
      <formula>IF(RIGHT(TEXT(AM33,"0.#"),1)=".",FALSE,TRUE)</formula>
    </cfRule>
    <cfRule type="expression" dxfId="2048" priority="13484">
      <formula>IF(RIGHT(TEXT(AM33,"0.#"),1)=".",TRUE,FALSE)</formula>
    </cfRule>
  </conditionalFormatting>
  <conditionalFormatting sqref="AQ32:AQ34">
    <cfRule type="expression" dxfId="2047" priority="13475">
      <formula>IF(RIGHT(TEXT(AQ32,"0.#"),1)=".",FALSE,TRUE)</formula>
    </cfRule>
    <cfRule type="expression" dxfId="2046" priority="13476">
      <formula>IF(RIGHT(TEXT(AQ32,"0.#"),1)=".",TRUE,FALSE)</formula>
    </cfRule>
  </conditionalFormatting>
  <conditionalFormatting sqref="AU32:AU34">
    <cfRule type="expression" dxfId="2045" priority="13473">
      <formula>IF(RIGHT(TEXT(AU32,"0.#"),1)=".",FALSE,TRUE)</formula>
    </cfRule>
    <cfRule type="expression" dxfId="2044" priority="13474">
      <formula>IF(RIGHT(TEXT(AU32,"0.#"),1)=".",TRUE,FALSE)</formula>
    </cfRule>
  </conditionalFormatting>
  <conditionalFormatting sqref="AE53">
    <cfRule type="expression" dxfId="2043" priority="13407">
      <formula>IF(RIGHT(TEXT(AE53,"0.#"),1)=".",FALSE,TRUE)</formula>
    </cfRule>
    <cfRule type="expression" dxfId="2042" priority="13408">
      <formula>IF(RIGHT(TEXT(AE53,"0.#"),1)=".",TRUE,FALSE)</formula>
    </cfRule>
  </conditionalFormatting>
  <conditionalFormatting sqref="AE54">
    <cfRule type="expression" dxfId="2041" priority="13405">
      <formula>IF(RIGHT(TEXT(AE54,"0.#"),1)=".",FALSE,TRUE)</formula>
    </cfRule>
    <cfRule type="expression" dxfId="2040" priority="13406">
      <formula>IF(RIGHT(TEXT(AE54,"0.#"),1)=".",TRUE,FALSE)</formula>
    </cfRule>
  </conditionalFormatting>
  <conditionalFormatting sqref="AI54">
    <cfRule type="expression" dxfId="2039" priority="13399">
      <formula>IF(RIGHT(TEXT(AI54,"0.#"),1)=".",FALSE,TRUE)</formula>
    </cfRule>
    <cfRule type="expression" dxfId="2038" priority="13400">
      <formula>IF(RIGHT(TEXT(AI54,"0.#"),1)=".",TRUE,FALSE)</formula>
    </cfRule>
  </conditionalFormatting>
  <conditionalFormatting sqref="AI53">
    <cfRule type="expression" dxfId="2037" priority="13397">
      <formula>IF(RIGHT(TEXT(AI53,"0.#"),1)=".",FALSE,TRUE)</formula>
    </cfRule>
    <cfRule type="expression" dxfId="2036" priority="13398">
      <formula>IF(RIGHT(TEXT(AI53,"0.#"),1)=".",TRUE,FALSE)</formula>
    </cfRule>
  </conditionalFormatting>
  <conditionalFormatting sqref="AM53">
    <cfRule type="expression" dxfId="2035" priority="13395">
      <formula>IF(RIGHT(TEXT(AM53,"0.#"),1)=".",FALSE,TRUE)</formula>
    </cfRule>
    <cfRule type="expression" dxfId="2034" priority="13396">
      <formula>IF(RIGHT(TEXT(AM53,"0.#"),1)=".",TRUE,FALSE)</formula>
    </cfRule>
  </conditionalFormatting>
  <conditionalFormatting sqref="AM54">
    <cfRule type="expression" dxfId="2033" priority="13393">
      <formula>IF(RIGHT(TEXT(AM54,"0.#"),1)=".",FALSE,TRUE)</formula>
    </cfRule>
    <cfRule type="expression" dxfId="2032" priority="13394">
      <formula>IF(RIGHT(TEXT(AM54,"0.#"),1)=".",TRUE,FALSE)</formula>
    </cfRule>
  </conditionalFormatting>
  <conditionalFormatting sqref="AM55">
    <cfRule type="expression" dxfId="2031" priority="13391">
      <formula>IF(RIGHT(TEXT(AM55,"0.#"),1)=".",FALSE,TRUE)</formula>
    </cfRule>
    <cfRule type="expression" dxfId="2030" priority="13392">
      <formula>IF(RIGHT(TEXT(AM55,"0.#"),1)=".",TRUE,FALSE)</formula>
    </cfRule>
  </conditionalFormatting>
  <conditionalFormatting sqref="AE60">
    <cfRule type="expression" dxfId="2029" priority="13377">
      <formula>IF(RIGHT(TEXT(AE60,"0.#"),1)=".",FALSE,TRUE)</formula>
    </cfRule>
    <cfRule type="expression" dxfId="2028" priority="13378">
      <formula>IF(RIGHT(TEXT(AE60,"0.#"),1)=".",TRUE,FALSE)</formula>
    </cfRule>
  </conditionalFormatting>
  <conditionalFormatting sqref="AE61">
    <cfRule type="expression" dxfId="2027" priority="13375">
      <formula>IF(RIGHT(TEXT(AE61,"0.#"),1)=".",FALSE,TRUE)</formula>
    </cfRule>
    <cfRule type="expression" dxfId="2026" priority="13376">
      <formula>IF(RIGHT(TEXT(AE61,"0.#"),1)=".",TRUE,FALSE)</formula>
    </cfRule>
  </conditionalFormatting>
  <conditionalFormatting sqref="AE62">
    <cfRule type="expression" dxfId="2025" priority="13373">
      <formula>IF(RIGHT(TEXT(AE62,"0.#"),1)=".",FALSE,TRUE)</formula>
    </cfRule>
    <cfRule type="expression" dxfId="2024" priority="13374">
      <formula>IF(RIGHT(TEXT(AE62,"0.#"),1)=".",TRUE,FALSE)</formula>
    </cfRule>
  </conditionalFormatting>
  <conditionalFormatting sqref="AI62">
    <cfRule type="expression" dxfId="2023" priority="13371">
      <formula>IF(RIGHT(TEXT(AI62,"0.#"),1)=".",FALSE,TRUE)</formula>
    </cfRule>
    <cfRule type="expression" dxfId="2022" priority="13372">
      <formula>IF(RIGHT(TEXT(AI62,"0.#"),1)=".",TRUE,FALSE)</formula>
    </cfRule>
  </conditionalFormatting>
  <conditionalFormatting sqref="AI61">
    <cfRule type="expression" dxfId="2021" priority="13369">
      <formula>IF(RIGHT(TEXT(AI61,"0.#"),1)=".",FALSE,TRUE)</formula>
    </cfRule>
    <cfRule type="expression" dxfId="2020" priority="13370">
      <formula>IF(RIGHT(TEXT(AI61,"0.#"),1)=".",TRUE,FALSE)</formula>
    </cfRule>
  </conditionalFormatting>
  <conditionalFormatting sqref="AI60">
    <cfRule type="expression" dxfId="2019" priority="13367">
      <formula>IF(RIGHT(TEXT(AI60,"0.#"),1)=".",FALSE,TRUE)</formula>
    </cfRule>
    <cfRule type="expression" dxfId="2018" priority="13368">
      <formula>IF(RIGHT(TEXT(AI60,"0.#"),1)=".",TRUE,FALSE)</formula>
    </cfRule>
  </conditionalFormatting>
  <conditionalFormatting sqref="AM60">
    <cfRule type="expression" dxfId="2017" priority="13365">
      <formula>IF(RIGHT(TEXT(AM60,"0.#"),1)=".",FALSE,TRUE)</formula>
    </cfRule>
    <cfRule type="expression" dxfId="2016" priority="13366">
      <formula>IF(RIGHT(TEXT(AM60,"0.#"),1)=".",TRUE,FALSE)</formula>
    </cfRule>
  </conditionalFormatting>
  <conditionalFormatting sqref="AM61">
    <cfRule type="expression" dxfId="2015" priority="13363">
      <formula>IF(RIGHT(TEXT(AM61,"0.#"),1)=".",FALSE,TRUE)</formula>
    </cfRule>
    <cfRule type="expression" dxfId="2014" priority="13364">
      <formula>IF(RIGHT(TEXT(AM61,"0.#"),1)=".",TRUE,FALSE)</formula>
    </cfRule>
  </conditionalFormatting>
  <conditionalFormatting sqref="AM62">
    <cfRule type="expression" dxfId="2013" priority="13361">
      <formula>IF(RIGHT(TEXT(AM62,"0.#"),1)=".",FALSE,TRUE)</formula>
    </cfRule>
    <cfRule type="expression" dxfId="2012" priority="13362">
      <formula>IF(RIGHT(TEXT(AM62,"0.#"),1)=".",TRUE,FALSE)</formula>
    </cfRule>
  </conditionalFormatting>
  <conditionalFormatting sqref="AE87">
    <cfRule type="expression" dxfId="2011" priority="13347">
      <formula>IF(RIGHT(TEXT(AE87,"0.#"),1)=".",FALSE,TRUE)</formula>
    </cfRule>
    <cfRule type="expression" dxfId="2010" priority="13348">
      <formula>IF(RIGHT(TEXT(AE87,"0.#"),1)=".",TRUE,FALSE)</formula>
    </cfRule>
  </conditionalFormatting>
  <conditionalFormatting sqref="AE88">
    <cfRule type="expression" dxfId="2009" priority="13345">
      <formula>IF(RIGHT(TEXT(AE88,"0.#"),1)=".",FALSE,TRUE)</formula>
    </cfRule>
    <cfRule type="expression" dxfId="2008" priority="13346">
      <formula>IF(RIGHT(TEXT(AE88,"0.#"),1)=".",TRUE,FALSE)</formula>
    </cfRule>
  </conditionalFormatting>
  <conditionalFormatting sqref="AE89">
    <cfRule type="expression" dxfId="2007" priority="13343">
      <formula>IF(RIGHT(TEXT(AE89,"0.#"),1)=".",FALSE,TRUE)</formula>
    </cfRule>
    <cfRule type="expression" dxfId="2006" priority="13344">
      <formula>IF(RIGHT(TEXT(AE89,"0.#"),1)=".",TRUE,FALSE)</formula>
    </cfRule>
  </conditionalFormatting>
  <conditionalFormatting sqref="AI89">
    <cfRule type="expression" dxfId="2005" priority="13341">
      <formula>IF(RIGHT(TEXT(AI89,"0.#"),1)=".",FALSE,TRUE)</formula>
    </cfRule>
    <cfRule type="expression" dxfId="2004" priority="13342">
      <formula>IF(RIGHT(TEXT(AI89,"0.#"),1)=".",TRUE,FALSE)</formula>
    </cfRule>
  </conditionalFormatting>
  <conditionalFormatting sqref="AI88">
    <cfRule type="expression" dxfId="2003" priority="13339">
      <formula>IF(RIGHT(TEXT(AI88,"0.#"),1)=".",FALSE,TRUE)</formula>
    </cfRule>
    <cfRule type="expression" dxfId="2002" priority="13340">
      <formula>IF(RIGHT(TEXT(AI88,"0.#"),1)=".",TRUE,FALSE)</formula>
    </cfRule>
  </conditionalFormatting>
  <conditionalFormatting sqref="AI87">
    <cfRule type="expression" dxfId="2001" priority="13337">
      <formula>IF(RIGHT(TEXT(AI87,"0.#"),1)=".",FALSE,TRUE)</formula>
    </cfRule>
    <cfRule type="expression" dxfId="2000" priority="13338">
      <formula>IF(RIGHT(TEXT(AI87,"0.#"),1)=".",TRUE,FALSE)</formula>
    </cfRule>
  </conditionalFormatting>
  <conditionalFormatting sqref="AM88">
    <cfRule type="expression" dxfId="1999" priority="13333">
      <formula>IF(RIGHT(TEXT(AM88,"0.#"),1)=".",FALSE,TRUE)</formula>
    </cfRule>
    <cfRule type="expression" dxfId="1998" priority="13334">
      <formula>IF(RIGHT(TEXT(AM88,"0.#"),1)=".",TRUE,FALSE)</formula>
    </cfRule>
  </conditionalFormatting>
  <conditionalFormatting sqref="AM89">
    <cfRule type="expression" dxfId="1997" priority="13331">
      <formula>IF(RIGHT(TEXT(AM89,"0.#"),1)=".",FALSE,TRUE)</formula>
    </cfRule>
    <cfRule type="expression" dxfId="1996" priority="13332">
      <formula>IF(RIGHT(TEXT(AM89,"0.#"),1)=".",TRUE,FALSE)</formula>
    </cfRule>
  </conditionalFormatting>
  <conditionalFormatting sqref="AE92">
    <cfRule type="expression" dxfId="1995" priority="13317">
      <formula>IF(RIGHT(TEXT(AE92,"0.#"),1)=".",FALSE,TRUE)</formula>
    </cfRule>
    <cfRule type="expression" dxfId="1994" priority="13318">
      <formula>IF(RIGHT(TEXT(AE92,"0.#"),1)=".",TRUE,FALSE)</formula>
    </cfRule>
  </conditionalFormatting>
  <conditionalFormatting sqref="AE93">
    <cfRule type="expression" dxfId="1993" priority="13315">
      <formula>IF(RIGHT(TEXT(AE93,"0.#"),1)=".",FALSE,TRUE)</formula>
    </cfRule>
    <cfRule type="expression" dxfId="1992" priority="13316">
      <formula>IF(RIGHT(TEXT(AE93,"0.#"),1)=".",TRUE,FALSE)</formula>
    </cfRule>
  </conditionalFormatting>
  <conditionalFormatting sqref="AE94">
    <cfRule type="expression" dxfId="1991" priority="13313">
      <formula>IF(RIGHT(TEXT(AE94,"0.#"),1)=".",FALSE,TRUE)</formula>
    </cfRule>
    <cfRule type="expression" dxfId="1990" priority="13314">
      <formula>IF(RIGHT(TEXT(AE94,"0.#"),1)=".",TRUE,FALSE)</formula>
    </cfRule>
  </conditionalFormatting>
  <conditionalFormatting sqref="AI94">
    <cfRule type="expression" dxfId="1989" priority="13311">
      <formula>IF(RIGHT(TEXT(AI94,"0.#"),1)=".",FALSE,TRUE)</formula>
    </cfRule>
    <cfRule type="expression" dxfId="1988" priority="13312">
      <formula>IF(RIGHT(TEXT(AI94,"0.#"),1)=".",TRUE,FALSE)</formula>
    </cfRule>
  </conditionalFormatting>
  <conditionalFormatting sqref="AI93">
    <cfRule type="expression" dxfId="1987" priority="13309">
      <formula>IF(RIGHT(TEXT(AI93,"0.#"),1)=".",FALSE,TRUE)</formula>
    </cfRule>
    <cfRule type="expression" dxfId="1986" priority="13310">
      <formula>IF(RIGHT(TEXT(AI93,"0.#"),1)=".",TRUE,FALSE)</formula>
    </cfRule>
  </conditionalFormatting>
  <conditionalFormatting sqref="AI92">
    <cfRule type="expression" dxfId="1985" priority="13307">
      <formula>IF(RIGHT(TEXT(AI92,"0.#"),1)=".",FALSE,TRUE)</formula>
    </cfRule>
    <cfRule type="expression" dxfId="1984" priority="13308">
      <formula>IF(RIGHT(TEXT(AI92,"0.#"),1)=".",TRUE,FALSE)</formula>
    </cfRule>
  </conditionalFormatting>
  <conditionalFormatting sqref="AM92">
    <cfRule type="expression" dxfId="1983" priority="13305">
      <formula>IF(RIGHT(TEXT(AM92,"0.#"),1)=".",FALSE,TRUE)</formula>
    </cfRule>
    <cfRule type="expression" dxfId="1982" priority="13306">
      <formula>IF(RIGHT(TEXT(AM92,"0.#"),1)=".",TRUE,FALSE)</formula>
    </cfRule>
  </conditionalFormatting>
  <conditionalFormatting sqref="AM93">
    <cfRule type="expression" dxfId="1981" priority="13303">
      <formula>IF(RIGHT(TEXT(AM93,"0.#"),1)=".",FALSE,TRUE)</formula>
    </cfRule>
    <cfRule type="expression" dxfId="1980" priority="13304">
      <formula>IF(RIGHT(TEXT(AM93,"0.#"),1)=".",TRUE,FALSE)</formula>
    </cfRule>
  </conditionalFormatting>
  <conditionalFormatting sqref="AM94">
    <cfRule type="expression" dxfId="1979" priority="13301">
      <formula>IF(RIGHT(TEXT(AM94,"0.#"),1)=".",FALSE,TRUE)</formula>
    </cfRule>
    <cfRule type="expression" dxfId="1978" priority="13302">
      <formula>IF(RIGHT(TEXT(AM94,"0.#"),1)=".",TRUE,FALSE)</formula>
    </cfRule>
  </conditionalFormatting>
  <conditionalFormatting sqref="AE97">
    <cfRule type="expression" dxfId="1977" priority="13287">
      <formula>IF(RIGHT(TEXT(AE97,"0.#"),1)=".",FALSE,TRUE)</formula>
    </cfRule>
    <cfRule type="expression" dxfId="1976" priority="13288">
      <formula>IF(RIGHT(TEXT(AE97,"0.#"),1)=".",TRUE,FALSE)</formula>
    </cfRule>
  </conditionalFormatting>
  <conditionalFormatting sqref="AE98">
    <cfRule type="expression" dxfId="1975" priority="13285">
      <formula>IF(RIGHT(TEXT(AE98,"0.#"),1)=".",FALSE,TRUE)</formula>
    </cfRule>
    <cfRule type="expression" dxfId="1974" priority="13286">
      <formula>IF(RIGHT(TEXT(AE98,"0.#"),1)=".",TRUE,FALSE)</formula>
    </cfRule>
  </conditionalFormatting>
  <conditionalFormatting sqref="AE99">
    <cfRule type="expression" dxfId="1973" priority="13283">
      <formula>IF(RIGHT(TEXT(AE99,"0.#"),1)=".",FALSE,TRUE)</formula>
    </cfRule>
    <cfRule type="expression" dxfId="1972" priority="13284">
      <formula>IF(RIGHT(TEXT(AE99,"0.#"),1)=".",TRUE,FALSE)</formula>
    </cfRule>
  </conditionalFormatting>
  <conditionalFormatting sqref="AI99">
    <cfRule type="expression" dxfId="1971" priority="13281">
      <formula>IF(RIGHT(TEXT(AI99,"0.#"),1)=".",FALSE,TRUE)</formula>
    </cfRule>
    <cfRule type="expression" dxfId="1970" priority="13282">
      <formula>IF(RIGHT(TEXT(AI99,"0.#"),1)=".",TRUE,FALSE)</formula>
    </cfRule>
  </conditionalFormatting>
  <conditionalFormatting sqref="AI98">
    <cfRule type="expression" dxfId="1969" priority="13279">
      <formula>IF(RIGHT(TEXT(AI98,"0.#"),1)=".",FALSE,TRUE)</formula>
    </cfRule>
    <cfRule type="expression" dxfId="1968" priority="13280">
      <formula>IF(RIGHT(TEXT(AI98,"0.#"),1)=".",TRUE,FALSE)</formula>
    </cfRule>
  </conditionalFormatting>
  <conditionalFormatting sqref="AI97">
    <cfRule type="expression" dxfId="1967" priority="13277">
      <formula>IF(RIGHT(TEXT(AI97,"0.#"),1)=".",FALSE,TRUE)</formula>
    </cfRule>
    <cfRule type="expression" dxfId="1966" priority="13278">
      <formula>IF(RIGHT(TEXT(AI97,"0.#"),1)=".",TRUE,FALSE)</formula>
    </cfRule>
  </conditionalFormatting>
  <conditionalFormatting sqref="AM97">
    <cfRule type="expression" dxfId="1965" priority="13275">
      <formula>IF(RIGHT(TEXT(AM97,"0.#"),1)=".",FALSE,TRUE)</formula>
    </cfRule>
    <cfRule type="expression" dxfId="1964" priority="13276">
      <formula>IF(RIGHT(TEXT(AM97,"0.#"),1)=".",TRUE,FALSE)</formula>
    </cfRule>
  </conditionalFormatting>
  <conditionalFormatting sqref="AM98">
    <cfRule type="expression" dxfId="1963" priority="13273">
      <formula>IF(RIGHT(TEXT(AM98,"0.#"),1)=".",FALSE,TRUE)</formula>
    </cfRule>
    <cfRule type="expression" dxfId="1962" priority="13274">
      <formula>IF(RIGHT(TEXT(AM98,"0.#"),1)=".",TRUE,FALSE)</formula>
    </cfRule>
  </conditionalFormatting>
  <conditionalFormatting sqref="AM99">
    <cfRule type="expression" dxfId="1961" priority="13271">
      <formula>IF(RIGHT(TEXT(AM99,"0.#"),1)=".",FALSE,TRUE)</formula>
    </cfRule>
    <cfRule type="expression" dxfId="1960" priority="13272">
      <formula>IF(RIGHT(TEXT(AM99,"0.#"),1)=".",TRUE,FALSE)</formula>
    </cfRule>
  </conditionalFormatting>
  <conditionalFormatting sqref="AI101">
    <cfRule type="expression" dxfId="1959" priority="13257">
      <formula>IF(RIGHT(TEXT(AI101,"0.#"),1)=".",FALSE,TRUE)</formula>
    </cfRule>
    <cfRule type="expression" dxfId="1958" priority="13258">
      <formula>IF(RIGHT(TEXT(AI101,"0.#"),1)=".",TRUE,FALSE)</formula>
    </cfRule>
  </conditionalFormatting>
  <conditionalFormatting sqref="AM101">
    <cfRule type="expression" dxfId="1957" priority="13255">
      <formula>IF(RIGHT(TEXT(AM101,"0.#"),1)=".",FALSE,TRUE)</formula>
    </cfRule>
    <cfRule type="expression" dxfId="1956" priority="13256">
      <formula>IF(RIGHT(TEXT(AM101,"0.#"),1)=".",TRUE,FALSE)</formula>
    </cfRule>
  </conditionalFormatting>
  <conditionalFormatting sqref="AE102">
    <cfRule type="expression" dxfId="1955" priority="13253">
      <formula>IF(RIGHT(TEXT(AE102,"0.#"),1)=".",FALSE,TRUE)</formula>
    </cfRule>
    <cfRule type="expression" dxfId="1954" priority="13254">
      <formula>IF(RIGHT(TEXT(AE102,"0.#"),1)=".",TRUE,FALSE)</formula>
    </cfRule>
  </conditionalFormatting>
  <conditionalFormatting sqref="AI102">
    <cfRule type="expression" dxfId="1953" priority="13251">
      <formula>IF(RIGHT(TEXT(AI102,"0.#"),1)=".",FALSE,TRUE)</formula>
    </cfRule>
    <cfRule type="expression" dxfId="1952" priority="13252">
      <formula>IF(RIGHT(TEXT(AI102,"0.#"),1)=".",TRUE,FALSE)</formula>
    </cfRule>
  </conditionalFormatting>
  <conditionalFormatting sqref="AM102">
    <cfRule type="expression" dxfId="1951" priority="13249">
      <formula>IF(RIGHT(TEXT(AM102,"0.#"),1)=".",FALSE,TRUE)</formula>
    </cfRule>
    <cfRule type="expression" dxfId="1950" priority="13250">
      <formula>IF(RIGHT(TEXT(AM102,"0.#"),1)=".",TRUE,FALSE)</formula>
    </cfRule>
  </conditionalFormatting>
  <conditionalFormatting sqref="AQ102">
    <cfRule type="expression" dxfId="1949" priority="13247">
      <formula>IF(RIGHT(TEXT(AQ102,"0.#"),1)=".",FALSE,TRUE)</formula>
    </cfRule>
    <cfRule type="expression" dxfId="1948" priority="13248">
      <formula>IF(RIGHT(TEXT(AQ102,"0.#"),1)=".",TRUE,FALSE)</formula>
    </cfRule>
  </conditionalFormatting>
  <conditionalFormatting sqref="AE104">
    <cfRule type="expression" dxfId="1947" priority="13245">
      <formula>IF(RIGHT(TEXT(AE104,"0.#"),1)=".",FALSE,TRUE)</formula>
    </cfRule>
    <cfRule type="expression" dxfId="1946" priority="13246">
      <formula>IF(RIGHT(TEXT(AE104,"0.#"),1)=".",TRUE,FALSE)</formula>
    </cfRule>
  </conditionalFormatting>
  <conditionalFormatting sqref="AI104">
    <cfRule type="expression" dxfId="1945" priority="13243">
      <formula>IF(RIGHT(TEXT(AI104,"0.#"),1)=".",FALSE,TRUE)</formula>
    </cfRule>
    <cfRule type="expression" dxfId="1944" priority="13244">
      <formula>IF(RIGHT(TEXT(AI104,"0.#"),1)=".",TRUE,FALSE)</formula>
    </cfRule>
  </conditionalFormatting>
  <conditionalFormatting sqref="AM104">
    <cfRule type="expression" dxfId="1943" priority="13241">
      <formula>IF(RIGHT(TEXT(AM104,"0.#"),1)=".",FALSE,TRUE)</formula>
    </cfRule>
    <cfRule type="expression" dxfId="1942" priority="13242">
      <formula>IF(RIGHT(TEXT(AM104,"0.#"),1)=".",TRUE,FALSE)</formula>
    </cfRule>
  </conditionalFormatting>
  <conditionalFormatting sqref="AE105">
    <cfRule type="expression" dxfId="1941" priority="13239">
      <formula>IF(RIGHT(TEXT(AE105,"0.#"),1)=".",FALSE,TRUE)</formula>
    </cfRule>
    <cfRule type="expression" dxfId="1940" priority="13240">
      <formula>IF(RIGHT(TEXT(AE105,"0.#"),1)=".",TRUE,FALSE)</formula>
    </cfRule>
  </conditionalFormatting>
  <conditionalFormatting sqref="AI105">
    <cfRule type="expression" dxfId="1939" priority="13237">
      <formula>IF(RIGHT(TEXT(AI105,"0.#"),1)=".",FALSE,TRUE)</formula>
    </cfRule>
    <cfRule type="expression" dxfId="1938" priority="13238">
      <formula>IF(RIGHT(TEXT(AI105,"0.#"),1)=".",TRUE,FALSE)</formula>
    </cfRule>
  </conditionalFormatting>
  <conditionalFormatting sqref="AM105">
    <cfRule type="expression" dxfId="1937" priority="13235">
      <formula>IF(RIGHT(TEXT(AM105,"0.#"),1)=".",FALSE,TRUE)</formula>
    </cfRule>
    <cfRule type="expression" dxfId="1936" priority="13236">
      <formula>IF(RIGHT(TEXT(AM105,"0.#"),1)=".",TRUE,FALSE)</formula>
    </cfRule>
  </conditionalFormatting>
  <conditionalFormatting sqref="AE107">
    <cfRule type="expression" dxfId="1935" priority="13231">
      <formula>IF(RIGHT(TEXT(AE107,"0.#"),1)=".",FALSE,TRUE)</formula>
    </cfRule>
    <cfRule type="expression" dxfId="1934" priority="13232">
      <formula>IF(RIGHT(TEXT(AE107,"0.#"),1)=".",TRUE,FALSE)</formula>
    </cfRule>
  </conditionalFormatting>
  <conditionalFormatting sqref="AI107">
    <cfRule type="expression" dxfId="1933" priority="13229">
      <formula>IF(RIGHT(TEXT(AI107,"0.#"),1)=".",FALSE,TRUE)</formula>
    </cfRule>
    <cfRule type="expression" dxfId="1932" priority="13230">
      <formula>IF(RIGHT(TEXT(AI107,"0.#"),1)=".",TRUE,FALSE)</formula>
    </cfRule>
  </conditionalFormatting>
  <conditionalFormatting sqref="AM107">
    <cfRule type="expression" dxfId="1931" priority="13227">
      <formula>IF(RIGHT(TEXT(AM107,"0.#"),1)=".",FALSE,TRUE)</formula>
    </cfRule>
    <cfRule type="expression" dxfId="1930" priority="13228">
      <formula>IF(RIGHT(TEXT(AM107,"0.#"),1)=".",TRUE,FALSE)</formula>
    </cfRule>
  </conditionalFormatting>
  <conditionalFormatting sqref="AE108">
    <cfRule type="expression" dxfId="1929" priority="13225">
      <formula>IF(RIGHT(TEXT(AE108,"0.#"),1)=".",FALSE,TRUE)</formula>
    </cfRule>
    <cfRule type="expression" dxfId="1928" priority="13226">
      <formula>IF(RIGHT(TEXT(AE108,"0.#"),1)=".",TRUE,FALSE)</formula>
    </cfRule>
  </conditionalFormatting>
  <conditionalFormatting sqref="AI108">
    <cfRule type="expression" dxfId="1927" priority="13223">
      <formula>IF(RIGHT(TEXT(AI108,"0.#"),1)=".",FALSE,TRUE)</formula>
    </cfRule>
    <cfRule type="expression" dxfId="1926" priority="13224">
      <formula>IF(RIGHT(TEXT(AI108,"0.#"),1)=".",TRUE,FALSE)</formula>
    </cfRule>
  </conditionalFormatting>
  <conditionalFormatting sqref="AM108">
    <cfRule type="expression" dxfId="1925" priority="13221">
      <formula>IF(RIGHT(TEXT(AM108,"0.#"),1)=".",FALSE,TRUE)</formula>
    </cfRule>
    <cfRule type="expression" dxfId="1924" priority="13222">
      <formula>IF(RIGHT(TEXT(AM108,"0.#"),1)=".",TRUE,FALSE)</formula>
    </cfRule>
  </conditionalFormatting>
  <conditionalFormatting sqref="AE110">
    <cfRule type="expression" dxfId="1923" priority="13217">
      <formula>IF(RIGHT(TEXT(AE110,"0.#"),1)=".",FALSE,TRUE)</formula>
    </cfRule>
    <cfRule type="expression" dxfId="1922" priority="13218">
      <formula>IF(RIGHT(TEXT(AE110,"0.#"),1)=".",TRUE,FALSE)</formula>
    </cfRule>
  </conditionalFormatting>
  <conditionalFormatting sqref="AI110">
    <cfRule type="expression" dxfId="1921" priority="13215">
      <formula>IF(RIGHT(TEXT(AI110,"0.#"),1)=".",FALSE,TRUE)</formula>
    </cfRule>
    <cfRule type="expression" dxfId="1920" priority="13216">
      <formula>IF(RIGHT(TEXT(AI110,"0.#"),1)=".",TRUE,FALSE)</formula>
    </cfRule>
  </conditionalFormatting>
  <conditionalFormatting sqref="AM110">
    <cfRule type="expression" dxfId="1919" priority="13213">
      <formula>IF(RIGHT(TEXT(AM110,"0.#"),1)=".",FALSE,TRUE)</formula>
    </cfRule>
    <cfRule type="expression" dxfId="1918" priority="13214">
      <formula>IF(RIGHT(TEXT(AM110,"0.#"),1)=".",TRUE,FALSE)</formula>
    </cfRule>
  </conditionalFormatting>
  <conditionalFormatting sqref="AE111">
    <cfRule type="expression" dxfId="1917" priority="13211">
      <formula>IF(RIGHT(TEXT(AE111,"0.#"),1)=".",FALSE,TRUE)</formula>
    </cfRule>
    <cfRule type="expression" dxfId="1916" priority="13212">
      <formula>IF(RIGHT(TEXT(AE111,"0.#"),1)=".",TRUE,FALSE)</formula>
    </cfRule>
  </conditionalFormatting>
  <conditionalFormatting sqref="AI111">
    <cfRule type="expression" dxfId="1915" priority="13209">
      <formula>IF(RIGHT(TEXT(AI111,"0.#"),1)=".",FALSE,TRUE)</formula>
    </cfRule>
    <cfRule type="expression" dxfId="1914" priority="13210">
      <formula>IF(RIGHT(TEXT(AI111,"0.#"),1)=".",TRUE,FALSE)</formula>
    </cfRule>
  </conditionalFormatting>
  <conditionalFormatting sqref="AM111">
    <cfRule type="expression" dxfId="1913" priority="13207">
      <formula>IF(RIGHT(TEXT(AM111,"0.#"),1)=".",FALSE,TRUE)</formula>
    </cfRule>
    <cfRule type="expression" dxfId="1912" priority="13208">
      <formula>IF(RIGHT(TEXT(AM111,"0.#"),1)=".",TRUE,FALSE)</formula>
    </cfRule>
  </conditionalFormatting>
  <conditionalFormatting sqref="AE113">
    <cfRule type="expression" dxfId="1911" priority="13203">
      <formula>IF(RIGHT(TEXT(AE113,"0.#"),1)=".",FALSE,TRUE)</formula>
    </cfRule>
    <cfRule type="expression" dxfId="1910" priority="13204">
      <formula>IF(RIGHT(TEXT(AE113,"0.#"),1)=".",TRUE,FALSE)</formula>
    </cfRule>
  </conditionalFormatting>
  <conditionalFormatting sqref="AI113">
    <cfRule type="expression" dxfId="1909" priority="13201">
      <formula>IF(RIGHT(TEXT(AI113,"0.#"),1)=".",FALSE,TRUE)</formula>
    </cfRule>
    <cfRule type="expression" dxfId="1908" priority="13202">
      <formula>IF(RIGHT(TEXT(AI113,"0.#"),1)=".",TRUE,FALSE)</formula>
    </cfRule>
  </conditionalFormatting>
  <conditionalFormatting sqref="AM113">
    <cfRule type="expression" dxfId="1907" priority="13199">
      <formula>IF(RIGHT(TEXT(AM113,"0.#"),1)=".",FALSE,TRUE)</formula>
    </cfRule>
    <cfRule type="expression" dxfId="1906" priority="13200">
      <formula>IF(RIGHT(TEXT(AM113,"0.#"),1)=".",TRUE,FALSE)</formula>
    </cfRule>
  </conditionalFormatting>
  <conditionalFormatting sqref="AE114">
    <cfRule type="expression" dxfId="1905" priority="13197">
      <formula>IF(RIGHT(TEXT(AE114,"0.#"),1)=".",FALSE,TRUE)</formula>
    </cfRule>
    <cfRule type="expression" dxfId="1904" priority="13198">
      <formula>IF(RIGHT(TEXT(AE114,"0.#"),1)=".",TRUE,FALSE)</formula>
    </cfRule>
  </conditionalFormatting>
  <conditionalFormatting sqref="AI114">
    <cfRule type="expression" dxfId="1903" priority="13195">
      <formula>IF(RIGHT(TEXT(AI114,"0.#"),1)=".",FALSE,TRUE)</formula>
    </cfRule>
    <cfRule type="expression" dxfId="1902" priority="13196">
      <formula>IF(RIGHT(TEXT(AI114,"0.#"),1)=".",TRUE,FALSE)</formula>
    </cfRule>
  </conditionalFormatting>
  <conditionalFormatting sqref="AM114">
    <cfRule type="expression" dxfId="1901" priority="13193">
      <formula>IF(RIGHT(TEXT(AM114,"0.#"),1)=".",FALSE,TRUE)</formula>
    </cfRule>
    <cfRule type="expression" dxfId="1900" priority="13194">
      <formula>IF(RIGHT(TEXT(AM114,"0.#"),1)=".",TRUE,FALSE)</formula>
    </cfRule>
  </conditionalFormatting>
  <conditionalFormatting sqref="AE116 AQ116">
    <cfRule type="expression" dxfId="1899" priority="13189">
      <formula>IF(RIGHT(TEXT(AE116,"0.#"),1)=".",FALSE,TRUE)</formula>
    </cfRule>
    <cfRule type="expression" dxfId="1898" priority="13190">
      <formula>IF(RIGHT(TEXT(AE116,"0.#"),1)=".",TRUE,FALSE)</formula>
    </cfRule>
  </conditionalFormatting>
  <conditionalFormatting sqref="AI116">
    <cfRule type="expression" dxfId="1897" priority="13187">
      <formula>IF(RIGHT(TEXT(AI116,"0.#"),1)=".",FALSE,TRUE)</formula>
    </cfRule>
    <cfRule type="expression" dxfId="1896" priority="13188">
      <formula>IF(RIGHT(TEXT(AI116,"0.#"),1)=".",TRUE,FALSE)</formula>
    </cfRule>
  </conditionalFormatting>
  <conditionalFormatting sqref="AM116">
    <cfRule type="expression" dxfId="1895" priority="13185">
      <formula>IF(RIGHT(TEXT(AM116,"0.#"),1)=".",FALSE,TRUE)</formula>
    </cfRule>
    <cfRule type="expression" dxfId="1894" priority="13186">
      <formula>IF(RIGHT(TEXT(AM116,"0.#"),1)=".",TRUE,FALSE)</formula>
    </cfRule>
  </conditionalFormatting>
  <conditionalFormatting sqref="AE117 AM117">
    <cfRule type="expression" dxfId="1893" priority="13183">
      <formula>IF(RIGHT(TEXT(AE117,"0.#"),1)=".",FALSE,TRUE)</formula>
    </cfRule>
    <cfRule type="expression" dxfId="1892" priority="13184">
      <formula>IF(RIGHT(TEXT(AE117,"0.#"),1)=".",TRUE,FALSE)</formula>
    </cfRule>
  </conditionalFormatting>
  <conditionalFormatting sqref="AI117">
    <cfRule type="expression" dxfId="1891" priority="13181">
      <formula>IF(RIGHT(TEXT(AI117,"0.#"),1)=".",FALSE,TRUE)</formula>
    </cfRule>
    <cfRule type="expression" dxfId="1890" priority="13182">
      <formula>IF(RIGHT(TEXT(AI117,"0.#"),1)=".",TRUE,FALSE)</formula>
    </cfRule>
  </conditionalFormatting>
  <conditionalFormatting sqref="AQ117">
    <cfRule type="expression" dxfId="1889" priority="13177">
      <formula>IF(RIGHT(TEXT(AQ117,"0.#"),1)=".",FALSE,TRUE)</formula>
    </cfRule>
    <cfRule type="expression" dxfId="1888" priority="13178">
      <formula>IF(RIGHT(TEXT(AQ117,"0.#"),1)=".",TRUE,FALSE)</formula>
    </cfRule>
  </conditionalFormatting>
  <conditionalFormatting sqref="AE119 AQ119">
    <cfRule type="expression" dxfId="1887" priority="13175">
      <formula>IF(RIGHT(TEXT(AE119,"0.#"),1)=".",FALSE,TRUE)</formula>
    </cfRule>
    <cfRule type="expression" dxfId="1886" priority="13176">
      <formula>IF(RIGHT(TEXT(AE119,"0.#"),1)=".",TRUE,FALSE)</formula>
    </cfRule>
  </conditionalFormatting>
  <conditionalFormatting sqref="AI119">
    <cfRule type="expression" dxfId="1885" priority="13173">
      <formula>IF(RIGHT(TEXT(AI119,"0.#"),1)=".",FALSE,TRUE)</formula>
    </cfRule>
    <cfRule type="expression" dxfId="1884" priority="13174">
      <formula>IF(RIGHT(TEXT(AI119,"0.#"),1)=".",TRUE,FALSE)</formula>
    </cfRule>
  </conditionalFormatting>
  <conditionalFormatting sqref="AM119">
    <cfRule type="expression" dxfId="1883" priority="13171">
      <formula>IF(RIGHT(TEXT(AM119,"0.#"),1)=".",FALSE,TRUE)</formula>
    </cfRule>
    <cfRule type="expression" dxfId="1882" priority="13172">
      <formula>IF(RIGHT(TEXT(AM119,"0.#"),1)=".",TRUE,FALSE)</formula>
    </cfRule>
  </conditionalFormatting>
  <conditionalFormatting sqref="AQ120">
    <cfRule type="expression" dxfId="1881" priority="13163">
      <formula>IF(RIGHT(TEXT(AQ120,"0.#"),1)=".",FALSE,TRUE)</formula>
    </cfRule>
    <cfRule type="expression" dxfId="1880" priority="13164">
      <formula>IF(RIGHT(TEXT(AQ120,"0.#"),1)=".",TRUE,FALSE)</formula>
    </cfRule>
  </conditionalFormatting>
  <conditionalFormatting sqref="AE122 AQ122">
    <cfRule type="expression" dxfId="1879" priority="13161">
      <formula>IF(RIGHT(TEXT(AE122,"0.#"),1)=".",FALSE,TRUE)</formula>
    </cfRule>
    <cfRule type="expression" dxfId="1878" priority="13162">
      <formula>IF(RIGHT(TEXT(AE122,"0.#"),1)=".",TRUE,FALSE)</formula>
    </cfRule>
  </conditionalFormatting>
  <conditionalFormatting sqref="AI122">
    <cfRule type="expression" dxfId="1877" priority="13159">
      <formula>IF(RIGHT(TEXT(AI122,"0.#"),1)=".",FALSE,TRUE)</formula>
    </cfRule>
    <cfRule type="expression" dxfId="1876" priority="13160">
      <formula>IF(RIGHT(TEXT(AI122,"0.#"),1)=".",TRUE,FALSE)</formula>
    </cfRule>
  </conditionalFormatting>
  <conditionalFormatting sqref="AM122">
    <cfRule type="expression" dxfId="1875" priority="13157">
      <formula>IF(RIGHT(TEXT(AM122,"0.#"),1)=".",FALSE,TRUE)</formula>
    </cfRule>
    <cfRule type="expression" dxfId="1874" priority="13158">
      <formula>IF(RIGHT(TEXT(AM122,"0.#"),1)=".",TRUE,FALSE)</formula>
    </cfRule>
  </conditionalFormatting>
  <conditionalFormatting sqref="AQ123">
    <cfRule type="expression" dxfId="1873" priority="13149">
      <formula>IF(RIGHT(TEXT(AQ123,"0.#"),1)=".",FALSE,TRUE)</formula>
    </cfRule>
    <cfRule type="expression" dxfId="1872" priority="13150">
      <formula>IF(RIGHT(TEXT(AQ123,"0.#"),1)=".",TRUE,FALSE)</formula>
    </cfRule>
  </conditionalFormatting>
  <conditionalFormatting sqref="AE125 AQ125">
    <cfRule type="expression" dxfId="1871" priority="13147">
      <formula>IF(RIGHT(TEXT(AE125,"0.#"),1)=".",FALSE,TRUE)</formula>
    </cfRule>
    <cfRule type="expression" dxfId="1870" priority="13148">
      <formula>IF(RIGHT(TEXT(AE125,"0.#"),1)=".",TRUE,FALSE)</formula>
    </cfRule>
  </conditionalFormatting>
  <conditionalFormatting sqref="AI125">
    <cfRule type="expression" dxfId="1869" priority="13145">
      <formula>IF(RIGHT(TEXT(AI125,"0.#"),1)=".",FALSE,TRUE)</formula>
    </cfRule>
    <cfRule type="expression" dxfId="1868" priority="13146">
      <formula>IF(RIGHT(TEXT(AI125,"0.#"),1)=".",TRUE,FALSE)</formula>
    </cfRule>
  </conditionalFormatting>
  <conditionalFormatting sqref="AM125">
    <cfRule type="expression" dxfId="1867" priority="13143">
      <formula>IF(RIGHT(TEXT(AM125,"0.#"),1)=".",FALSE,TRUE)</formula>
    </cfRule>
    <cfRule type="expression" dxfId="1866" priority="13144">
      <formula>IF(RIGHT(TEXT(AM125,"0.#"),1)=".",TRUE,FALSE)</formula>
    </cfRule>
  </conditionalFormatting>
  <conditionalFormatting sqref="AQ126">
    <cfRule type="expression" dxfId="1865" priority="13135">
      <formula>IF(RIGHT(TEXT(AQ126,"0.#"),1)=".",FALSE,TRUE)</formula>
    </cfRule>
    <cfRule type="expression" dxfId="1864" priority="13136">
      <formula>IF(RIGHT(TEXT(AQ126,"0.#"),1)=".",TRUE,FALSE)</formula>
    </cfRule>
  </conditionalFormatting>
  <conditionalFormatting sqref="AE128 AQ128">
    <cfRule type="expression" dxfId="1863" priority="13133">
      <formula>IF(RIGHT(TEXT(AE128,"0.#"),1)=".",FALSE,TRUE)</formula>
    </cfRule>
    <cfRule type="expression" dxfId="1862" priority="13134">
      <formula>IF(RIGHT(TEXT(AE128,"0.#"),1)=".",TRUE,FALSE)</formula>
    </cfRule>
  </conditionalFormatting>
  <conditionalFormatting sqref="AI128">
    <cfRule type="expression" dxfId="1861" priority="13131">
      <formula>IF(RIGHT(TEXT(AI128,"0.#"),1)=".",FALSE,TRUE)</formula>
    </cfRule>
    <cfRule type="expression" dxfId="1860" priority="13132">
      <formula>IF(RIGHT(TEXT(AI128,"0.#"),1)=".",TRUE,FALSE)</formula>
    </cfRule>
  </conditionalFormatting>
  <conditionalFormatting sqref="AM128">
    <cfRule type="expression" dxfId="1859" priority="13129">
      <formula>IF(RIGHT(TEXT(AM128,"0.#"),1)=".",FALSE,TRUE)</formula>
    </cfRule>
    <cfRule type="expression" dxfId="1858" priority="13130">
      <formula>IF(RIGHT(TEXT(AM128,"0.#"),1)=".",TRUE,FALSE)</formula>
    </cfRule>
  </conditionalFormatting>
  <conditionalFormatting sqref="AQ129">
    <cfRule type="expression" dxfId="1857" priority="13121">
      <formula>IF(RIGHT(TEXT(AQ129,"0.#"),1)=".",FALSE,TRUE)</formula>
    </cfRule>
    <cfRule type="expression" dxfId="1856" priority="13122">
      <formula>IF(RIGHT(TEXT(AQ129,"0.#"),1)=".",TRUE,FALSE)</formula>
    </cfRule>
  </conditionalFormatting>
  <conditionalFormatting sqref="AE75">
    <cfRule type="expression" dxfId="1855" priority="13119">
      <formula>IF(RIGHT(TEXT(AE75,"0.#"),1)=".",FALSE,TRUE)</formula>
    </cfRule>
    <cfRule type="expression" dxfId="1854" priority="13120">
      <formula>IF(RIGHT(TEXT(AE75,"0.#"),1)=".",TRUE,FALSE)</formula>
    </cfRule>
  </conditionalFormatting>
  <conditionalFormatting sqref="AE76">
    <cfRule type="expression" dxfId="1853" priority="13117">
      <formula>IF(RIGHT(TEXT(AE76,"0.#"),1)=".",FALSE,TRUE)</formula>
    </cfRule>
    <cfRule type="expression" dxfId="1852" priority="13118">
      <formula>IF(RIGHT(TEXT(AE76,"0.#"),1)=".",TRUE,FALSE)</formula>
    </cfRule>
  </conditionalFormatting>
  <conditionalFormatting sqref="AE77">
    <cfRule type="expression" dxfId="1851" priority="13115">
      <formula>IF(RIGHT(TEXT(AE77,"0.#"),1)=".",FALSE,TRUE)</formula>
    </cfRule>
    <cfRule type="expression" dxfId="1850" priority="13116">
      <formula>IF(RIGHT(TEXT(AE77,"0.#"),1)=".",TRUE,FALSE)</formula>
    </cfRule>
  </conditionalFormatting>
  <conditionalFormatting sqref="AI77">
    <cfRule type="expression" dxfId="1849" priority="13113">
      <formula>IF(RIGHT(TEXT(AI77,"0.#"),1)=".",FALSE,TRUE)</formula>
    </cfRule>
    <cfRule type="expression" dxfId="1848" priority="13114">
      <formula>IF(RIGHT(TEXT(AI77,"0.#"),1)=".",TRUE,FALSE)</formula>
    </cfRule>
  </conditionalFormatting>
  <conditionalFormatting sqref="AI76">
    <cfRule type="expression" dxfId="1847" priority="13111">
      <formula>IF(RIGHT(TEXT(AI76,"0.#"),1)=".",FALSE,TRUE)</formula>
    </cfRule>
    <cfRule type="expression" dxfId="1846" priority="13112">
      <formula>IF(RIGHT(TEXT(AI76,"0.#"),1)=".",TRUE,FALSE)</formula>
    </cfRule>
  </conditionalFormatting>
  <conditionalFormatting sqref="AI75">
    <cfRule type="expression" dxfId="1845" priority="13109">
      <formula>IF(RIGHT(TEXT(AI75,"0.#"),1)=".",FALSE,TRUE)</formula>
    </cfRule>
    <cfRule type="expression" dxfId="1844" priority="13110">
      <formula>IF(RIGHT(TEXT(AI75,"0.#"),1)=".",TRUE,FALSE)</formula>
    </cfRule>
  </conditionalFormatting>
  <conditionalFormatting sqref="AM75">
    <cfRule type="expression" dxfId="1843" priority="13107">
      <formula>IF(RIGHT(TEXT(AM75,"0.#"),1)=".",FALSE,TRUE)</formula>
    </cfRule>
    <cfRule type="expression" dxfId="1842" priority="13108">
      <formula>IF(RIGHT(TEXT(AM75,"0.#"),1)=".",TRUE,FALSE)</formula>
    </cfRule>
  </conditionalFormatting>
  <conditionalFormatting sqref="AM76">
    <cfRule type="expression" dxfId="1841" priority="13105">
      <formula>IF(RIGHT(TEXT(AM76,"0.#"),1)=".",FALSE,TRUE)</formula>
    </cfRule>
    <cfRule type="expression" dxfId="1840" priority="13106">
      <formula>IF(RIGHT(TEXT(AM76,"0.#"),1)=".",TRUE,FALSE)</formula>
    </cfRule>
  </conditionalFormatting>
  <conditionalFormatting sqref="AM77">
    <cfRule type="expression" dxfId="1839" priority="13103">
      <formula>IF(RIGHT(TEXT(AM77,"0.#"),1)=".",FALSE,TRUE)</formula>
    </cfRule>
    <cfRule type="expression" dxfId="1838" priority="13104">
      <formula>IF(RIGHT(TEXT(AM77,"0.#"),1)=".",TRUE,FALSE)</formula>
    </cfRule>
  </conditionalFormatting>
  <conditionalFormatting sqref="AE134:AE135 AI134:AI135 AM134:AM135 AQ134:AQ135 AU134:AU135">
    <cfRule type="expression" dxfId="1837" priority="13089">
      <formula>IF(RIGHT(TEXT(AE134,"0.#"),1)=".",FALSE,TRUE)</formula>
    </cfRule>
    <cfRule type="expression" dxfId="1836" priority="13090">
      <formula>IF(RIGHT(TEXT(AE134,"0.#"),1)=".",TRUE,FALSE)</formula>
    </cfRule>
  </conditionalFormatting>
  <conditionalFormatting sqref="AE433">
    <cfRule type="expression" dxfId="1835" priority="13059">
      <formula>IF(RIGHT(TEXT(AE433,"0.#"),1)=".",FALSE,TRUE)</formula>
    </cfRule>
    <cfRule type="expression" dxfId="1834" priority="13060">
      <formula>IF(RIGHT(TEXT(AE433,"0.#"),1)=".",TRUE,FALSE)</formula>
    </cfRule>
  </conditionalFormatting>
  <conditionalFormatting sqref="AM435">
    <cfRule type="expression" dxfId="1833" priority="13043">
      <formula>IF(RIGHT(TEXT(AM435,"0.#"),1)=".",FALSE,TRUE)</formula>
    </cfRule>
    <cfRule type="expression" dxfId="1832" priority="13044">
      <formula>IF(RIGHT(TEXT(AM435,"0.#"),1)=".",TRUE,FALSE)</formula>
    </cfRule>
  </conditionalFormatting>
  <conditionalFormatting sqref="AE434">
    <cfRule type="expression" dxfId="1831" priority="13057">
      <formula>IF(RIGHT(TEXT(AE434,"0.#"),1)=".",FALSE,TRUE)</formula>
    </cfRule>
    <cfRule type="expression" dxfId="1830" priority="13058">
      <formula>IF(RIGHT(TEXT(AE434,"0.#"),1)=".",TRUE,FALSE)</formula>
    </cfRule>
  </conditionalFormatting>
  <conditionalFormatting sqref="AE435">
    <cfRule type="expression" dxfId="1829" priority="13055">
      <formula>IF(RIGHT(TEXT(AE435,"0.#"),1)=".",FALSE,TRUE)</formula>
    </cfRule>
    <cfRule type="expression" dxfId="1828" priority="13056">
      <formula>IF(RIGHT(TEXT(AE435,"0.#"),1)=".",TRUE,FALSE)</formula>
    </cfRule>
  </conditionalFormatting>
  <conditionalFormatting sqref="AM433">
    <cfRule type="expression" dxfId="1827" priority="13047">
      <formula>IF(RIGHT(TEXT(AM433,"0.#"),1)=".",FALSE,TRUE)</formula>
    </cfRule>
    <cfRule type="expression" dxfId="1826" priority="13048">
      <formula>IF(RIGHT(TEXT(AM433,"0.#"),1)=".",TRUE,FALSE)</formula>
    </cfRule>
  </conditionalFormatting>
  <conditionalFormatting sqref="AM434">
    <cfRule type="expression" dxfId="1825" priority="13045">
      <formula>IF(RIGHT(TEXT(AM434,"0.#"),1)=".",FALSE,TRUE)</formula>
    </cfRule>
    <cfRule type="expression" dxfId="1824" priority="13046">
      <formula>IF(RIGHT(TEXT(AM434,"0.#"),1)=".",TRUE,FALSE)</formula>
    </cfRule>
  </conditionalFormatting>
  <conditionalFormatting sqref="AU433">
    <cfRule type="expression" dxfId="1823" priority="13035">
      <formula>IF(RIGHT(TEXT(AU433,"0.#"),1)=".",FALSE,TRUE)</formula>
    </cfRule>
    <cfRule type="expression" dxfId="1822" priority="13036">
      <formula>IF(RIGHT(TEXT(AU433,"0.#"),1)=".",TRUE,FALSE)</formula>
    </cfRule>
  </conditionalFormatting>
  <conditionalFormatting sqref="AU434">
    <cfRule type="expression" dxfId="1821" priority="13033">
      <formula>IF(RIGHT(TEXT(AU434,"0.#"),1)=".",FALSE,TRUE)</formula>
    </cfRule>
    <cfRule type="expression" dxfId="1820" priority="13034">
      <formula>IF(RIGHT(TEXT(AU434,"0.#"),1)=".",TRUE,FALSE)</formula>
    </cfRule>
  </conditionalFormatting>
  <conditionalFormatting sqref="AU435">
    <cfRule type="expression" dxfId="1819" priority="13031">
      <formula>IF(RIGHT(TEXT(AU435,"0.#"),1)=".",FALSE,TRUE)</formula>
    </cfRule>
    <cfRule type="expression" dxfId="1818" priority="13032">
      <formula>IF(RIGHT(TEXT(AU435,"0.#"),1)=".",TRUE,FALSE)</formula>
    </cfRule>
  </conditionalFormatting>
  <conditionalFormatting sqref="AI435">
    <cfRule type="expression" dxfId="1817" priority="12965">
      <formula>IF(RIGHT(TEXT(AI435,"0.#"),1)=".",FALSE,TRUE)</formula>
    </cfRule>
    <cfRule type="expression" dxfId="1816" priority="12966">
      <formula>IF(RIGHT(TEXT(AI435,"0.#"),1)=".",TRUE,FALSE)</formula>
    </cfRule>
  </conditionalFormatting>
  <conditionalFormatting sqref="AI433">
    <cfRule type="expression" dxfId="1815" priority="12969">
      <formula>IF(RIGHT(TEXT(AI433,"0.#"),1)=".",FALSE,TRUE)</formula>
    </cfRule>
    <cfRule type="expression" dxfId="1814" priority="12970">
      <formula>IF(RIGHT(TEXT(AI433,"0.#"),1)=".",TRUE,FALSE)</formula>
    </cfRule>
  </conditionalFormatting>
  <conditionalFormatting sqref="AI434">
    <cfRule type="expression" dxfId="1813" priority="12967">
      <formula>IF(RIGHT(TEXT(AI434,"0.#"),1)=".",FALSE,TRUE)</formula>
    </cfRule>
    <cfRule type="expression" dxfId="1812" priority="12968">
      <formula>IF(RIGHT(TEXT(AI434,"0.#"),1)=".",TRUE,FALSE)</formula>
    </cfRule>
  </conditionalFormatting>
  <conditionalFormatting sqref="AQ434">
    <cfRule type="expression" dxfId="1811" priority="12951">
      <formula>IF(RIGHT(TEXT(AQ434,"0.#"),1)=".",FALSE,TRUE)</formula>
    </cfRule>
    <cfRule type="expression" dxfId="1810" priority="12952">
      <formula>IF(RIGHT(TEXT(AQ434,"0.#"),1)=".",TRUE,FALSE)</formula>
    </cfRule>
  </conditionalFormatting>
  <conditionalFormatting sqref="AQ435">
    <cfRule type="expression" dxfId="1809" priority="12937">
      <formula>IF(RIGHT(TEXT(AQ435,"0.#"),1)=".",FALSE,TRUE)</formula>
    </cfRule>
    <cfRule type="expression" dxfId="1808" priority="12938">
      <formula>IF(RIGHT(TEXT(AQ435,"0.#"),1)=".",TRUE,FALSE)</formula>
    </cfRule>
  </conditionalFormatting>
  <conditionalFormatting sqref="AQ433">
    <cfRule type="expression" dxfId="1807" priority="12935">
      <formula>IF(RIGHT(TEXT(AQ433,"0.#"),1)=".",FALSE,TRUE)</formula>
    </cfRule>
    <cfRule type="expression" dxfId="1806" priority="12936">
      <formula>IF(RIGHT(TEXT(AQ433,"0.#"),1)=".",TRUE,FALSE)</formula>
    </cfRule>
  </conditionalFormatting>
  <conditionalFormatting sqref="AL855:AO874">
    <cfRule type="expression" dxfId="1805" priority="6659">
      <formula>IF(AND(AL855&gt;=0,RIGHT(TEXT(AL855,"0.#"),1)&lt;&gt;"."),TRUE,FALSE)</formula>
    </cfRule>
    <cfRule type="expression" dxfId="1804" priority="6660">
      <formula>IF(AND(AL855&gt;=0,RIGHT(TEXT(AL855,"0.#"),1)="."),TRUE,FALSE)</formula>
    </cfRule>
    <cfRule type="expression" dxfId="1803" priority="6661">
      <formula>IF(AND(AL855&lt;0,RIGHT(TEXT(AL855,"0.#"),1)&lt;&gt;"."),TRUE,FALSE)</formula>
    </cfRule>
    <cfRule type="expression" dxfId="1802" priority="6662">
      <formula>IF(AND(AL855&lt;0,RIGHT(TEXT(AL855,"0.#"),1)="."),TRUE,FALSE)</formula>
    </cfRule>
  </conditionalFormatting>
  <conditionalFormatting sqref="AQ53:AQ55">
    <cfRule type="expression" dxfId="1801" priority="4681">
      <formula>IF(RIGHT(TEXT(AQ53,"0.#"),1)=".",FALSE,TRUE)</formula>
    </cfRule>
    <cfRule type="expression" dxfId="1800" priority="4682">
      <formula>IF(RIGHT(TEXT(AQ53,"0.#"),1)=".",TRUE,FALSE)</formula>
    </cfRule>
  </conditionalFormatting>
  <conditionalFormatting sqref="AU53:AU55">
    <cfRule type="expression" dxfId="1799" priority="4679">
      <formula>IF(RIGHT(TEXT(AU53,"0.#"),1)=".",FALSE,TRUE)</formula>
    </cfRule>
    <cfRule type="expression" dxfId="1798" priority="4680">
      <formula>IF(RIGHT(TEXT(AU53,"0.#"),1)=".",TRUE,FALSE)</formula>
    </cfRule>
  </conditionalFormatting>
  <conditionalFormatting sqref="AQ60:AQ62">
    <cfRule type="expression" dxfId="1797" priority="4677">
      <formula>IF(RIGHT(TEXT(AQ60,"0.#"),1)=".",FALSE,TRUE)</formula>
    </cfRule>
    <cfRule type="expression" dxfId="1796" priority="4678">
      <formula>IF(RIGHT(TEXT(AQ60,"0.#"),1)=".",TRUE,FALSE)</formula>
    </cfRule>
  </conditionalFormatting>
  <conditionalFormatting sqref="AU60:AU62">
    <cfRule type="expression" dxfId="1795" priority="4675">
      <formula>IF(RIGHT(TEXT(AU60,"0.#"),1)=".",FALSE,TRUE)</formula>
    </cfRule>
    <cfRule type="expression" dxfId="1794" priority="4676">
      <formula>IF(RIGHT(TEXT(AU60,"0.#"),1)=".",TRUE,FALSE)</formula>
    </cfRule>
  </conditionalFormatting>
  <conditionalFormatting sqref="AQ75:AQ77">
    <cfRule type="expression" dxfId="1793" priority="4673">
      <formula>IF(RIGHT(TEXT(AQ75,"0.#"),1)=".",FALSE,TRUE)</formula>
    </cfRule>
    <cfRule type="expression" dxfId="1792" priority="4674">
      <formula>IF(RIGHT(TEXT(AQ75,"0.#"),1)=".",TRUE,FALSE)</formula>
    </cfRule>
  </conditionalFormatting>
  <conditionalFormatting sqref="AU75:AU77">
    <cfRule type="expression" dxfId="1791" priority="4671">
      <formula>IF(RIGHT(TEXT(AU75,"0.#"),1)=".",FALSE,TRUE)</formula>
    </cfRule>
    <cfRule type="expression" dxfId="1790" priority="4672">
      <formula>IF(RIGHT(TEXT(AU75,"0.#"),1)=".",TRUE,FALSE)</formula>
    </cfRule>
  </conditionalFormatting>
  <conditionalFormatting sqref="AQ87:AQ89">
    <cfRule type="expression" dxfId="1789" priority="4669">
      <formula>IF(RIGHT(TEXT(AQ87,"0.#"),1)=".",FALSE,TRUE)</formula>
    </cfRule>
    <cfRule type="expression" dxfId="1788" priority="4670">
      <formula>IF(RIGHT(TEXT(AQ87,"0.#"),1)=".",TRUE,FALSE)</formula>
    </cfRule>
  </conditionalFormatting>
  <conditionalFormatting sqref="AU87:AU89">
    <cfRule type="expression" dxfId="1787" priority="4667">
      <formula>IF(RIGHT(TEXT(AU87,"0.#"),1)=".",FALSE,TRUE)</formula>
    </cfRule>
    <cfRule type="expression" dxfId="1786" priority="4668">
      <formula>IF(RIGHT(TEXT(AU87,"0.#"),1)=".",TRUE,FALSE)</formula>
    </cfRule>
  </conditionalFormatting>
  <conditionalFormatting sqref="AQ92:AQ94">
    <cfRule type="expression" dxfId="1785" priority="4665">
      <formula>IF(RIGHT(TEXT(AQ92,"0.#"),1)=".",FALSE,TRUE)</formula>
    </cfRule>
    <cfRule type="expression" dxfId="1784" priority="4666">
      <formula>IF(RIGHT(TEXT(AQ92,"0.#"),1)=".",TRUE,FALSE)</formula>
    </cfRule>
  </conditionalFormatting>
  <conditionalFormatting sqref="AU92:AU94">
    <cfRule type="expression" dxfId="1783" priority="4663">
      <formula>IF(RIGHT(TEXT(AU92,"0.#"),1)=".",FALSE,TRUE)</formula>
    </cfRule>
    <cfRule type="expression" dxfId="1782" priority="4664">
      <formula>IF(RIGHT(TEXT(AU92,"0.#"),1)=".",TRUE,FALSE)</formula>
    </cfRule>
  </conditionalFormatting>
  <conditionalFormatting sqref="AQ97:AQ99">
    <cfRule type="expression" dxfId="1781" priority="4661">
      <formula>IF(RIGHT(TEXT(AQ97,"0.#"),1)=".",FALSE,TRUE)</formula>
    </cfRule>
    <cfRule type="expression" dxfId="1780" priority="4662">
      <formula>IF(RIGHT(TEXT(AQ97,"0.#"),1)=".",TRUE,FALSE)</formula>
    </cfRule>
  </conditionalFormatting>
  <conditionalFormatting sqref="AU97:AU99">
    <cfRule type="expression" dxfId="1779" priority="4659">
      <formula>IF(RIGHT(TEXT(AU97,"0.#"),1)=".",FALSE,TRUE)</formula>
    </cfRule>
    <cfRule type="expression" dxfId="1778" priority="4660">
      <formula>IF(RIGHT(TEXT(AU97,"0.#"),1)=".",TRUE,FALSE)</formula>
    </cfRule>
  </conditionalFormatting>
  <conditionalFormatting sqref="AE458">
    <cfRule type="expression" dxfId="1777" priority="4353">
      <formula>IF(RIGHT(TEXT(AE458,"0.#"),1)=".",FALSE,TRUE)</formula>
    </cfRule>
    <cfRule type="expression" dxfId="1776" priority="4354">
      <formula>IF(RIGHT(TEXT(AE458,"0.#"),1)=".",TRUE,FALSE)</formula>
    </cfRule>
  </conditionalFormatting>
  <conditionalFormatting sqref="AM460">
    <cfRule type="expression" dxfId="1775" priority="4343">
      <formula>IF(RIGHT(TEXT(AM460,"0.#"),1)=".",FALSE,TRUE)</formula>
    </cfRule>
    <cfRule type="expression" dxfId="1774" priority="4344">
      <formula>IF(RIGHT(TEXT(AM460,"0.#"),1)=".",TRUE,FALSE)</formula>
    </cfRule>
  </conditionalFormatting>
  <conditionalFormatting sqref="AE459">
    <cfRule type="expression" dxfId="1773" priority="4351">
      <formula>IF(RIGHT(TEXT(AE459,"0.#"),1)=".",FALSE,TRUE)</formula>
    </cfRule>
    <cfRule type="expression" dxfId="1772" priority="4352">
      <formula>IF(RIGHT(TEXT(AE459,"0.#"),1)=".",TRUE,FALSE)</formula>
    </cfRule>
  </conditionalFormatting>
  <conditionalFormatting sqref="AE460">
    <cfRule type="expression" dxfId="1771" priority="4349">
      <formula>IF(RIGHT(TEXT(AE460,"0.#"),1)=".",FALSE,TRUE)</formula>
    </cfRule>
    <cfRule type="expression" dxfId="1770" priority="4350">
      <formula>IF(RIGHT(TEXT(AE460,"0.#"),1)=".",TRUE,FALSE)</formula>
    </cfRule>
  </conditionalFormatting>
  <conditionalFormatting sqref="AM458">
    <cfRule type="expression" dxfId="1769" priority="4347">
      <formula>IF(RIGHT(TEXT(AM458,"0.#"),1)=".",FALSE,TRUE)</formula>
    </cfRule>
    <cfRule type="expression" dxfId="1768" priority="4348">
      <formula>IF(RIGHT(TEXT(AM458,"0.#"),1)=".",TRUE,FALSE)</formula>
    </cfRule>
  </conditionalFormatting>
  <conditionalFormatting sqref="AM459">
    <cfRule type="expression" dxfId="1767" priority="4345">
      <formula>IF(RIGHT(TEXT(AM459,"0.#"),1)=".",FALSE,TRUE)</formula>
    </cfRule>
    <cfRule type="expression" dxfId="1766" priority="4346">
      <formula>IF(RIGHT(TEXT(AM459,"0.#"),1)=".",TRUE,FALSE)</formula>
    </cfRule>
  </conditionalFormatting>
  <conditionalFormatting sqref="AU458">
    <cfRule type="expression" dxfId="1765" priority="4341">
      <formula>IF(RIGHT(TEXT(AU458,"0.#"),1)=".",FALSE,TRUE)</formula>
    </cfRule>
    <cfRule type="expression" dxfId="1764" priority="4342">
      <formula>IF(RIGHT(TEXT(AU458,"0.#"),1)=".",TRUE,FALSE)</formula>
    </cfRule>
  </conditionalFormatting>
  <conditionalFormatting sqref="AU459">
    <cfRule type="expression" dxfId="1763" priority="4339">
      <formula>IF(RIGHT(TEXT(AU459,"0.#"),1)=".",FALSE,TRUE)</formula>
    </cfRule>
    <cfRule type="expression" dxfId="1762" priority="4340">
      <formula>IF(RIGHT(TEXT(AU459,"0.#"),1)=".",TRUE,FALSE)</formula>
    </cfRule>
  </conditionalFormatting>
  <conditionalFormatting sqref="AU460">
    <cfRule type="expression" dxfId="1761" priority="4337">
      <formula>IF(RIGHT(TEXT(AU460,"0.#"),1)=".",FALSE,TRUE)</formula>
    </cfRule>
    <cfRule type="expression" dxfId="1760" priority="4338">
      <formula>IF(RIGHT(TEXT(AU460,"0.#"),1)=".",TRUE,FALSE)</formula>
    </cfRule>
  </conditionalFormatting>
  <conditionalFormatting sqref="AI460">
    <cfRule type="expression" dxfId="1759" priority="4331">
      <formula>IF(RIGHT(TEXT(AI460,"0.#"),1)=".",FALSE,TRUE)</formula>
    </cfRule>
    <cfRule type="expression" dxfId="1758" priority="4332">
      <formula>IF(RIGHT(TEXT(AI460,"0.#"),1)=".",TRUE,FALSE)</formula>
    </cfRule>
  </conditionalFormatting>
  <conditionalFormatting sqref="AI458">
    <cfRule type="expression" dxfId="1757" priority="4335">
      <formula>IF(RIGHT(TEXT(AI458,"0.#"),1)=".",FALSE,TRUE)</formula>
    </cfRule>
    <cfRule type="expression" dxfId="1756" priority="4336">
      <formula>IF(RIGHT(TEXT(AI458,"0.#"),1)=".",TRUE,FALSE)</formula>
    </cfRule>
  </conditionalFormatting>
  <conditionalFormatting sqref="AI459">
    <cfRule type="expression" dxfId="1755" priority="4333">
      <formula>IF(RIGHT(TEXT(AI459,"0.#"),1)=".",FALSE,TRUE)</formula>
    </cfRule>
    <cfRule type="expression" dxfId="1754" priority="4334">
      <formula>IF(RIGHT(TEXT(AI459,"0.#"),1)=".",TRUE,FALSE)</formula>
    </cfRule>
  </conditionalFormatting>
  <conditionalFormatting sqref="AQ459">
    <cfRule type="expression" dxfId="1753" priority="4329">
      <formula>IF(RIGHT(TEXT(AQ459,"0.#"),1)=".",FALSE,TRUE)</formula>
    </cfRule>
    <cfRule type="expression" dxfId="1752" priority="4330">
      <formula>IF(RIGHT(TEXT(AQ459,"0.#"),1)=".",TRUE,FALSE)</formula>
    </cfRule>
  </conditionalFormatting>
  <conditionalFormatting sqref="AQ460">
    <cfRule type="expression" dxfId="1751" priority="4327">
      <formula>IF(RIGHT(TEXT(AQ460,"0.#"),1)=".",FALSE,TRUE)</formula>
    </cfRule>
    <cfRule type="expression" dxfId="1750" priority="4328">
      <formula>IF(RIGHT(TEXT(AQ460,"0.#"),1)=".",TRUE,FALSE)</formula>
    </cfRule>
  </conditionalFormatting>
  <conditionalFormatting sqref="AQ458">
    <cfRule type="expression" dxfId="1749" priority="4325">
      <formula>IF(RIGHT(TEXT(AQ458,"0.#"),1)=".",FALSE,TRUE)</formula>
    </cfRule>
    <cfRule type="expression" dxfId="1748" priority="4326">
      <formula>IF(RIGHT(TEXT(AQ458,"0.#"),1)=".",TRUE,FALSE)</formula>
    </cfRule>
  </conditionalFormatting>
  <conditionalFormatting sqref="AE120 AM120">
    <cfRule type="expression" dxfId="1747" priority="3003">
      <formula>IF(RIGHT(TEXT(AE120,"0.#"),1)=".",FALSE,TRUE)</formula>
    </cfRule>
    <cfRule type="expression" dxfId="1746" priority="3004">
      <formula>IF(RIGHT(TEXT(AE120,"0.#"),1)=".",TRUE,FALSE)</formula>
    </cfRule>
  </conditionalFormatting>
  <conditionalFormatting sqref="AI126">
    <cfRule type="expression" dxfId="1745" priority="2993">
      <formula>IF(RIGHT(TEXT(AI126,"0.#"),1)=".",FALSE,TRUE)</formula>
    </cfRule>
    <cfRule type="expression" dxfId="1744" priority="2994">
      <formula>IF(RIGHT(TEXT(AI126,"0.#"),1)=".",TRUE,FALSE)</formula>
    </cfRule>
  </conditionalFormatting>
  <conditionalFormatting sqref="AI120">
    <cfRule type="expression" dxfId="1743" priority="3001">
      <formula>IF(RIGHT(TEXT(AI120,"0.#"),1)=".",FALSE,TRUE)</formula>
    </cfRule>
    <cfRule type="expression" dxfId="1742" priority="3002">
      <formula>IF(RIGHT(TEXT(AI120,"0.#"),1)=".",TRUE,FALSE)</formula>
    </cfRule>
  </conditionalFormatting>
  <conditionalFormatting sqref="AE123 AM123">
    <cfRule type="expression" dxfId="1741" priority="2999">
      <formula>IF(RIGHT(TEXT(AE123,"0.#"),1)=".",FALSE,TRUE)</formula>
    </cfRule>
    <cfRule type="expression" dxfId="1740" priority="3000">
      <formula>IF(RIGHT(TEXT(AE123,"0.#"),1)=".",TRUE,FALSE)</formula>
    </cfRule>
  </conditionalFormatting>
  <conditionalFormatting sqref="AI123">
    <cfRule type="expression" dxfId="1739" priority="2997">
      <formula>IF(RIGHT(TEXT(AI123,"0.#"),1)=".",FALSE,TRUE)</formula>
    </cfRule>
    <cfRule type="expression" dxfId="1738" priority="2998">
      <formula>IF(RIGHT(TEXT(AI123,"0.#"),1)=".",TRUE,FALSE)</formula>
    </cfRule>
  </conditionalFormatting>
  <conditionalFormatting sqref="AE126 AM126">
    <cfRule type="expression" dxfId="1737" priority="2995">
      <formula>IF(RIGHT(TEXT(AE126,"0.#"),1)=".",FALSE,TRUE)</formula>
    </cfRule>
    <cfRule type="expression" dxfId="1736" priority="2996">
      <formula>IF(RIGHT(TEXT(AE126,"0.#"),1)=".",TRUE,FALSE)</formula>
    </cfRule>
  </conditionalFormatting>
  <conditionalFormatting sqref="AE129 AM129">
    <cfRule type="expression" dxfId="1735" priority="2991">
      <formula>IF(RIGHT(TEXT(AE129,"0.#"),1)=".",FALSE,TRUE)</formula>
    </cfRule>
    <cfRule type="expression" dxfId="1734" priority="2992">
      <formula>IF(RIGHT(TEXT(AE129,"0.#"),1)=".",TRUE,FALSE)</formula>
    </cfRule>
  </conditionalFormatting>
  <conditionalFormatting sqref="AI129">
    <cfRule type="expression" dxfId="1733" priority="2989">
      <formula>IF(RIGHT(TEXT(AI129,"0.#"),1)=".",FALSE,TRUE)</formula>
    </cfRule>
    <cfRule type="expression" dxfId="1732" priority="2990">
      <formula>IF(RIGHT(TEXT(AI129,"0.#"),1)=".",TRUE,FALSE)</formula>
    </cfRule>
  </conditionalFormatting>
  <conditionalFormatting sqref="Y847:Y874">
    <cfRule type="expression" dxfId="1731" priority="2987">
      <formula>IF(RIGHT(TEXT(Y847,"0.#"),1)=".",FALSE,TRUE)</formula>
    </cfRule>
    <cfRule type="expression" dxfId="1730" priority="2988">
      <formula>IF(RIGHT(TEXT(Y847,"0.#"),1)=".",TRUE,FALSE)</formula>
    </cfRule>
  </conditionalFormatting>
  <conditionalFormatting sqref="AU518">
    <cfRule type="expression" dxfId="1729" priority="1497">
      <formula>IF(RIGHT(TEXT(AU518,"0.#"),1)=".",FALSE,TRUE)</formula>
    </cfRule>
    <cfRule type="expression" dxfId="1728" priority="1498">
      <formula>IF(RIGHT(TEXT(AU518,"0.#"),1)=".",TRUE,FALSE)</formula>
    </cfRule>
  </conditionalFormatting>
  <conditionalFormatting sqref="AQ551">
    <cfRule type="expression" dxfId="1727" priority="1273">
      <formula>IF(RIGHT(TEXT(AQ551,"0.#"),1)=".",FALSE,TRUE)</formula>
    </cfRule>
    <cfRule type="expression" dxfId="1726" priority="1274">
      <formula>IF(RIGHT(TEXT(AQ551,"0.#"),1)=".",TRUE,FALSE)</formula>
    </cfRule>
  </conditionalFormatting>
  <conditionalFormatting sqref="AE556">
    <cfRule type="expression" dxfId="1725" priority="1271">
      <formula>IF(RIGHT(TEXT(AE556,"0.#"),1)=".",FALSE,TRUE)</formula>
    </cfRule>
    <cfRule type="expression" dxfId="1724" priority="1272">
      <formula>IF(RIGHT(TEXT(AE556,"0.#"),1)=".",TRUE,FALSE)</formula>
    </cfRule>
  </conditionalFormatting>
  <conditionalFormatting sqref="AE557">
    <cfRule type="expression" dxfId="1723" priority="1269">
      <formula>IF(RIGHT(TEXT(AE557,"0.#"),1)=".",FALSE,TRUE)</formula>
    </cfRule>
    <cfRule type="expression" dxfId="1722" priority="1270">
      <formula>IF(RIGHT(TEXT(AE557,"0.#"),1)=".",TRUE,FALSE)</formula>
    </cfRule>
  </conditionalFormatting>
  <conditionalFormatting sqref="AE558">
    <cfRule type="expression" dxfId="1721" priority="1267">
      <formula>IF(RIGHT(TEXT(AE558,"0.#"),1)=".",FALSE,TRUE)</formula>
    </cfRule>
    <cfRule type="expression" dxfId="1720" priority="1268">
      <formula>IF(RIGHT(TEXT(AE558,"0.#"),1)=".",TRUE,FALSE)</formula>
    </cfRule>
  </conditionalFormatting>
  <conditionalFormatting sqref="AU556">
    <cfRule type="expression" dxfId="1719" priority="1259">
      <formula>IF(RIGHT(TEXT(AU556,"0.#"),1)=".",FALSE,TRUE)</formula>
    </cfRule>
    <cfRule type="expression" dxfId="1718" priority="1260">
      <formula>IF(RIGHT(TEXT(AU556,"0.#"),1)=".",TRUE,FALSE)</formula>
    </cfRule>
  </conditionalFormatting>
  <conditionalFormatting sqref="AU557">
    <cfRule type="expression" dxfId="1717" priority="1257">
      <formula>IF(RIGHT(TEXT(AU557,"0.#"),1)=".",FALSE,TRUE)</formula>
    </cfRule>
    <cfRule type="expression" dxfId="1716" priority="1258">
      <formula>IF(RIGHT(TEXT(AU557,"0.#"),1)=".",TRUE,FALSE)</formula>
    </cfRule>
  </conditionalFormatting>
  <conditionalFormatting sqref="AU558">
    <cfRule type="expression" dxfId="1715" priority="1255">
      <formula>IF(RIGHT(TEXT(AU558,"0.#"),1)=".",FALSE,TRUE)</formula>
    </cfRule>
    <cfRule type="expression" dxfId="1714" priority="1256">
      <formula>IF(RIGHT(TEXT(AU558,"0.#"),1)=".",TRUE,FALSE)</formula>
    </cfRule>
  </conditionalFormatting>
  <conditionalFormatting sqref="AQ557">
    <cfRule type="expression" dxfId="1713" priority="1247">
      <formula>IF(RIGHT(TEXT(AQ557,"0.#"),1)=".",FALSE,TRUE)</formula>
    </cfRule>
    <cfRule type="expression" dxfId="1712" priority="1248">
      <formula>IF(RIGHT(TEXT(AQ557,"0.#"),1)=".",TRUE,FALSE)</formula>
    </cfRule>
  </conditionalFormatting>
  <conditionalFormatting sqref="AQ558">
    <cfRule type="expression" dxfId="1711" priority="1245">
      <formula>IF(RIGHT(TEXT(AQ558,"0.#"),1)=".",FALSE,TRUE)</formula>
    </cfRule>
    <cfRule type="expression" dxfId="1710" priority="1246">
      <formula>IF(RIGHT(TEXT(AQ558,"0.#"),1)=".",TRUE,FALSE)</formula>
    </cfRule>
  </conditionalFormatting>
  <conditionalFormatting sqref="AQ556">
    <cfRule type="expression" dxfId="1709" priority="1243">
      <formula>IF(RIGHT(TEXT(AQ556,"0.#"),1)=".",FALSE,TRUE)</formula>
    </cfRule>
    <cfRule type="expression" dxfId="1708" priority="1244">
      <formula>IF(RIGHT(TEXT(AQ556,"0.#"),1)=".",TRUE,FALSE)</formula>
    </cfRule>
  </conditionalFormatting>
  <conditionalFormatting sqref="AE561">
    <cfRule type="expression" dxfId="1707" priority="1241">
      <formula>IF(RIGHT(TEXT(AE561,"0.#"),1)=".",FALSE,TRUE)</formula>
    </cfRule>
    <cfRule type="expression" dxfId="1706" priority="1242">
      <formula>IF(RIGHT(TEXT(AE561,"0.#"),1)=".",TRUE,FALSE)</formula>
    </cfRule>
  </conditionalFormatting>
  <conditionalFormatting sqref="AE562">
    <cfRule type="expression" dxfId="1705" priority="1239">
      <formula>IF(RIGHT(TEXT(AE562,"0.#"),1)=".",FALSE,TRUE)</formula>
    </cfRule>
    <cfRule type="expression" dxfId="1704" priority="1240">
      <formula>IF(RIGHT(TEXT(AE562,"0.#"),1)=".",TRUE,FALSE)</formula>
    </cfRule>
  </conditionalFormatting>
  <conditionalFormatting sqref="AE563">
    <cfRule type="expression" dxfId="1703" priority="1237">
      <formula>IF(RIGHT(TEXT(AE563,"0.#"),1)=".",FALSE,TRUE)</formula>
    </cfRule>
    <cfRule type="expression" dxfId="1702" priority="1238">
      <formula>IF(RIGHT(TEXT(AE563,"0.#"),1)=".",TRUE,FALSE)</formula>
    </cfRule>
  </conditionalFormatting>
  <conditionalFormatting sqref="AL1110:AO1139">
    <cfRule type="expression" dxfId="1701" priority="2893">
      <formula>IF(AND(AL1110&gt;=0,RIGHT(TEXT(AL1110,"0.#"),1)&lt;&gt;"."),TRUE,FALSE)</formula>
    </cfRule>
    <cfRule type="expression" dxfId="1700" priority="2894">
      <formula>IF(AND(AL1110&gt;=0,RIGHT(TEXT(AL1110,"0.#"),1)="."),TRUE,FALSE)</formula>
    </cfRule>
    <cfRule type="expression" dxfId="1699" priority="2895">
      <formula>IF(AND(AL1110&lt;0,RIGHT(TEXT(AL1110,"0.#"),1)&lt;&gt;"."),TRUE,FALSE)</formula>
    </cfRule>
    <cfRule type="expression" dxfId="1698" priority="2896">
      <formula>IF(AND(AL1110&lt;0,RIGHT(TEXT(AL1110,"0.#"),1)="."),TRUE,FALSE)</formula>
    </cfRule>
  </conditionalFormatting>
  <conditionalFormatting sqref="Y1110:Y1139">
    <cfRule type="expression" dxfId="1697" priority="2891">
      <formula>IF(RIGHT(TEXT(Y1110,"0.#"),1)=".",FALSE,TRUE)</formula>
    </cfRule>
    <cfRule type="expression" dxfId="1696" priority="2892">
      <formula>IF(RIGHT(TEXT(Y1110,"0.#"),1)=".",TRUE,FALSE)</formula>
    </cfRule>
  </conditionalFormatting>
  <conditionalFormatting sqref="AQ553">
    <cfRule type="expression" dxfId="1695" priority="1275">
      <formula>IF(RIGHT(TEXT(AQ553,"0.#"),1)=".",FALSE,TRUE)</formula>
    </cfRule>
    <cfRule type="expression" dxfId="1694" priority="1276">
      <formula>IF(RIGHT(TEXT(AQ553,"0.#"),1)=".",TRUE,FALSE)</formula>
    </cfRule>
  </conditionalFormatting>
  <conditionalFormatting sqref="AU552">
    <cfRule type="expression" dxfId="1693" priority="1287">
      <formula>IF(RIGHT(TEXT(AU552,"0.#"),1)=".",FALSE,TRUE)</formula>
    </cfRule>
    <cfRule type="expression" dxfId="1692" priority="1288">
      <formula>IF(RIGHT(TEXT(AU552,"0.#"),1)=".",TRUE,FALSE)</formula>
    </cfRule>
  </conditionalFormatting>
  <conditionalFormatting sqref="AE552">
    <cfRule type="expression" dxfId="1691" priority="1299">
      <formula>IF(RIGHT(TEXT(AE552,"0.#"),1)=".",FALSE,TRUE)</formula>
    </cfRule>
    <cfRule type="expression" dxfId="1690" priority="1300">
      <formula>IF(RIGHT(TEXT(AE552,"0.#"),1)=".",TRUE,FALSE)</formula>
    </cfRule>
  </conditionalFormatting>
  <conditionalFormatting sqref="AQ548">
    <cfRule type="expression" dxfId="1689" priority="1305">
      <formula>IF(RIGHT(TEXT(AQ548,"0.#"),1)=".",FALSE,TRUE)</formula>
    </cfRule>
    <cfRule type="expression" dxfId="1688" priority="1306">
      <formula>IF(RIGHT(TEXT(AQ548,"0.#"),1)=".",TRUE,FALSE)</formula>
    </cfRule>
  </conditionalFormatting>
  <conditionalFormatting sqref="AL845:AO845">
    <cfRule type="expression" dxfId="1687" priority="2845">
      <formula>IF(AND(AL845&gt;=0,RIGHT(TEXT(AL845,"0.#"),1)&lt;&gt;"."),TRUE,FALSE)</formula>
    </cfRule>
    <cfRule type="expression" dxfId="1686" priority="2846">
      <formula>IF(AND(AL845&gt;=0,RIGHT(TEXT(AL845,"0.#"),1)="."),TRUE,FALSE)</formula>
    </cfRule>
    <cfRule type="expression" dxfId="1685" priority="2847">
      <formula>IF(AND(AL845&lt;0,RIGHT(TEXT(AL845,"0.#"),1)&lt;&gt;"."),TRUE,FALSE)</formula>
    </cfRule>
    <cfRule type="expression" dxfId="1684" priority="2848">
      <formula>IF(AND(AL845&lt;0,RIGHT(TEXT(AL845,"0.#"),1)="."),TRUE,FALSE)</formula>
    </cfRule>
  </conditionalFormatting>
  <conditionalFormatting sqref="Y845:Y846">
    <cfRule type="expression" dxfId="1683" priority="2843">
      <formula>IF(RIGHT(TEXT(Y845,"0.#"),1)=".",FALSE,TRUE)</formula>
    </cfRule>
    <cfRule type="expression" dxfId="1682" priority="2844">
      <formula>IF(RIGHT(TEXT(Y845,"0.#"),1)=".",TRUE,FALSE)</formula>
    </cfRule>
  </conditionalFormatting>
  <conditionalFormatting sqref="AE492">
    <cfRule type="expression" dxfId="1681" priority="1631">
      <formula>IF(RIGHT(TEXT(AE492,"0.#"),1)=".",FALSE,TRUE)</formula>
    </cfRule>
    <cfRule type="expression" dxfId="1680" priority="1632">
      <formula>IF(RIGHT(TEXT(AE492,"0.#"),1)=".",TRUE,FALSE)</formula>
    </cfRule>
  </conditionalFormatting>
  <conditionalFormatting sqref="AE493">
    <cfRule type="expression" dxfId="1679" priority="1629">
      <formula>IF(RIGHT(TEXT(AE493,"0.#"),1)=".",FALSE,TRUE)</formula>
    </cfRule>
    <cfRule type="expression" dxfId="1678" priority="1630">
      <formula>IF(RIGHT(TEXT(AE493,"0.#"),1)=".",TRUE,FALSE)</formula>
    </cfRule>
  </conditionalFormatting>
  <conditionalFormatting sqref="AE494">
    <cfRule type="expression" dxfId="1677" priority="1627">
      <formula>IF(RIGHT(TEXT(AE494,"0.#"),1)=".",FALSE,TRUE)</formula>
    </cfRule>
    <cfRule type="expression" dxfId="1676" priority="1628">
      <formula>IF(RIGHT(TEXT(AE494,"0.#"),1)=".",TRUE,FALSE)</formula>
    </cfRule>
  </conditionalFormatting>
  <conditionalFormatting sqref="AQ493">
    <cfRule type="expression" dxfId="1675" priority="1607">
      <formula>IF(RIGHT(TEXT(AQ493,"0.#"),1)=".",FALSE,TRUE)</formula>
    </cfRule>
    <cfRule type="expression" dxfId="1674" priority="1608">
      <formula>IF(RIGHT(TEXT(AQ493,"0.#"),1)=".",TRUE,FALSE)</formula>
    </cfRule>
  </conditionalFormatting>
  <conditionalFormatting sqref="AQ494">
    <cfRule type="expression" dxfId="1673" priority="1605">
      <formula>IF(RIGHT(TEXT(AQ494,"0.#"),1)=".",FALSE,TRUE)</formula>
    </cfRule>
    <cfRule type="expression" dxfId="1672" priority="1606">
      <formula>IF(RIGHT(TEXT(AQ494,"0.#"),1)=".",TRUE,FALSE)</formula>
    </cfRule>
  </conditionalFormatting>
  <conditionalFormatting sqref="AQ492">
    <cfRule type="expression" dxfId="1671" priority="1603">
      <formula>IF(RIGHT(TEXT(AQ492,"0.#"),1)=".",FALSE,TRUE)</formula>
    </cfRule>
    <cfRule type="expression" dxfId="1670" priority="1604">
      <formula>IF(RIGHT(TEXT(AQ492,"0.#"),1)=".",TRUE,FALSE)</formula>
    </cfRule>
  </conditionalFormatting>
  <conditionalFormatting sqref="AU494">
    <cfRule type="expression" dxfId="1669" priority="1615">
      <formula>IF(RIGHT(TEXT(AU494,"0.#"),1)=".",FALSE,TRUE)</formula>
    </cfRule>
    <cfRule type="expression" dxfId="1668" priority="1616">
      <formula>IF(RIGHT(TEXT(AU494,"0.#"),1)=".",TRUE,FALSE)</formula>
    </cfRule>
  </conditionalFormatting>
  <conditionalFormatting sqref="AU492">
    <cfRule type="expression" dxfId="1667" priority="1619">
      <formula>IF(RIGHT(TEXT(AU492,"0.#"),1)=".",FALSE,TRUE)</formula>
    </cfRule>
    <cfRule type="expression" dxfId="1666" priority="1620">
      <formula>IF(RIGHT(TEXT(AU492,"0.#"),1)=".",TRUE,FALSE)</formula>
    </cfRule>
  </conditionalFormatting>
  <conditionalFormatting sqref="AU493">
    <cfRule type="expression" dxfId="1665" priority="1617">
      <formula>IF(RIGHT(TEXT(AU493,"0.#"),1)=".",FALSE,TRUE)</formula>
    </cfRule>
    <cfRule type="expression" dxfId="1664" priority="1618">
      <formula>IF(RIGHT(TEXT(AU493,"0.#"),1)=".",TRUE,FALSE)</formula>
    </cfRule>
  </conditionalFormatting>
  <conditionalFormatting sqref="AU583">
    <cfRule type="expression" dxfId="1663" priority="1135">
      <formula>IF(RIGHT(TEXT(AU583,"0.#"),1)=".",FALSE,TRUE)</formula>
    </cfRule>
    <cfRule type="expression" dxfId="1662" priority="1136">
      <formula>IF(RIGHT(TEXT(AU583,"0.#"),1)=".",TRUE,FALSE)</formula>
    </cfRule>
  </conditionalFormatting>
  <conditionalFormatting sqref="AU582">
    <cfRule type="expression" dxfId="1661" priority="1137">
      <formula>IF(RIGHT(TEXT(AU582,"0.#"),1)=".",FALSE,TRUE)</formula>
    </cfRule>
    <cfRule type="expression" dxfId="1660" priority="1138">
      <formula>IF(RIGHT(TEXT(AU582,"0.#"),1)=".",TRUE,FALSE)</formula>
    </cfRule>
  </conditionalFormatting>
  <conditionalFormatting sqref="AE499">
    <cfRule type="expression" dxfId="1659" priority="1597">
      <formula>IF(RIGHT(TEXT(AE499,"0.#"),1)=".",FALSE,TRUE)</formula>
    </cfRule>
    <cfRule type="expression" dxfId="1658" priority="1598">
      <formula>IF(RIGHT(TEXT(AE499,"0.#"),1)=".",TRUE,FALSE)</formula>
    </cfRule>
  </conditionalFormatting>
  <conditionalFormatting sqref="AE497">
    <cfRule type="expression" dxfId="1657" priority="1601">
      <formula>IF(RIGHT(TEXT(AE497,"0.#"),1)=".",FALSE,TRUE)</formula>
    </cfRule>
    <cfRule type="expression" dxfId="1656" priority="1602">
      <formula>IF(RIGHT(TEXT(AE497,"0.#"),1)=".",TRUE,FALSE)</formula>
    </cfRule>
  </conditionalFormatting>
  <conditionalFormatting sqref="AE498">
    <cfRule type="expression" dxfId="1655" priority="1599">
      <formula>IF(RIGHT(TEXT(AE498,"0.#"),1)=".",FALSE,TRUE)</formula>
    </cfRule>
    <cfRule type="expression" dxfId="1654" priority="1600">
      <formula>IF(RIGHT(TEXT(AE498,"0.#"),1)=".",TRUE,FALSE)</formula>
    </cfRule>
  </conditionalFormatting>
  <conditionalFormatting sqref="AU499">
    <cfRule type="expression" dxfId="1653" priority="1585">
      <formula>IF(RIGHT(TEXT(AU499,"0.#"),1)=".",FALSE,TRUE)</formula>
    </cfRule>
    <cfRule type="expression" dxfId="1652" priority="1586">
      <formula>IF(RIGHT(TEXT(AU499,"0.#"),1)=".",TRUE,FALSE)</formula>
    </cfRule>
  </conditionalFormatting>
  <conditionalFormatting sqref="AU497">
    <cfRule type="expression" dxfId="1651" priority="1589">
      <formula>IF(RIGHT(TEXT(AU497,"0.#"),1)=".",FALSE,TRUE)</formula>
    </cfRule>
    <cfRule type="expression" dxfId="1650" priority="1590">
      <formula>IF(RIGHT(TEXT(AU497,"0.#"),1)=".",TRUE,FALSE)</formula>
    </cfRule>
  </conditionalFormatting>
  <conditionalFormatting sqref="AU498">
    <cfRule type="expression" dxfId="1649" priority="1587">
      <formula>IF(RIGHT(TEXT(AU498,"0.#"),1)=".",FALSE,TRUE)</formula>
    </cfRule>
    <cfRule type="expression" dxfId="1648" priority="1588">
      <formula>IF(RIGHT(TEXT(AU498,"0.#"),1)=".",TRUE,FALSE)</formula>
    </cfRule>
  </conditionalFormatting>
  <conditionalFormatting sqref="AQ497">
    <cfRule type="expression" dxfId="1647" priority="1573">
      <formula>IF(RIGHT(TEXT(AQ497,"0.#"),1)=".",FALSE,TRUE)</formula>
    </cfRule>
    <cfRule type="expression" dxfId="1646" priority="1574">
      <formula>IF(RIGHT(TEXT(AQ497,"0.#"),1)=".",TRUE,FALSE)</formula>
    </cfRule>
  </conditionalFormatting>
  <conditionalFormatting sqref="AQ498">
    <cfRule type="expression" dxfId="1645" priority="1577">
      <formula>IF(RIGHT(TEXT(AQ498,"0.#"),1)=".",FALSE,TRUE)</formula>
    </cfRule>
    <cfRule type="expression" dxfId="1644" priority="1578">
      <formula>IF(RIGHT(TEXT(AQ498,"0.#"),1)=".",TRUE,FALSE)</formula>
    </cfRule>
  </conditionalFormatting>
  <conditionalFormatting sqref="AQ499">
    <cfRule type="expression" dxfId="1643" priority="1575">
      <formula>IF(RIGHT(TEXT(AQ499,"0.#"),1)=".",FALSE,TRUE)</formula>
    </cfRule>
    <cfRule type="expression" dxfId="1642" priority="1576">
      <formula>IF(RIGHT(TEXT(AQ499,"0.#"),1)=".",TRUE,FALSE)</formula>
    </cfRule>
  </conditionalFormatting>
  <conditionalFormatting sqref="AE504">
    <cfRule type="expression" dxfId="1641" priority="1567">
      <formula>IF(RIGHT(TEXT(AE504,"0.#"),1)=".",FALSE,TRUE)</formula>
    </cfRule>
    <cfRule type="expression" dxfId="1640" priority="1568">
      <formula>IF(RIGHT(TEXT(AE504,"0.#"),1)=".",TRUE,FALSE)</formula>
    </cfRule>
  </conditionalFormatting>
  <conditionalFormatting sqref="AE502">
    <cfRule type="expression" dxfId="1639" priority="1571">
      <formula>IF(RIGHT(TEXT(AE502,"0.#"),1)=".",FALSE,TRUE)</formula>
    </cfRule>
    <cfRule type="expression" dxfId="1638" priority="1572">
      <formula>IF(RIGHT(TEXT(AE502,"0.#"),1)=".",TRUE,FALSE)</formula>
    </cfRule>
  </conditionalFormatting>
  <conditionalFormatting sqref="AE503">
    <cfRule type="expression" dxfId="1637" priority="1569">
      <formula>IF(RIGHT(TEXT(AE503,"0.#"),1)=".",FALSE,TRUE)</formula>
    </cfRule>
    <cfRule type="expression" dxfId="1636" priority="1570">
      <formula>IF(RIGHT(TEXT(AE503,"0.#"),1)=".",TRUE,FALSE)</formula>
    </cfRule>
  </conditionalFormatting>
  <conditionalFormatting sqref="AU504">
    <cfRule type="expression" dxfId="1635" priority="1555">
      <formula>IF(RIGHT(TEXT(AU504,"0.#"),1)=".",FALSE,TRUE)</formula>
    </cfRule>
    <cfRule type="expression" dxfId="1634" priority="1556">
      <formula>IF(RIGHT(TEXT(AU504,"0.#"),1)=".",TRUE,FALSE)</formula>
    </cfRule>
  </conditionalFormatting>
  <conditionalFormatting sqref="AU502">
    <cfRule type="expression" dxfId="1633" priority="1559">
      <formula>IF(RIGHT(TEXT(AU502,"0.#"),1)=".",FALSE,TRUE)</formula>
    </cfRule>
    <cfRule type="expression" dxfId="1632" priority="1560">
      <formula>IF(RIGHT(TEXT(AU502,"0.#"),1)=".",TRUE,FALSE)</formula>
    </cfRule>
  </conditionalFormatting>
  <conditionalFormatting sqref="AU503">
    <cfRule type="expression" dxfId="1631" priority="1557">
      <formula>IF(RIGHT(TEXT(AU503,"0.#"),1)=".",FALSE,TRUE)</formula>
    </cfRule>
    <cfRule type="expression" dxfId="1630" priority="1558">
      <formula>IF(RIGHT(TEXT(AU503,"0.#"),1)=".",TRUE,FALSE)</formula>
    </cfRule>
  </conditionalFormatting>
  <conditionalFormatting sqref="AQ502">
    <cfRule type="expression" dxfId="1629" priority="1543">
      <formula>IF(RIGHT(TEXT(AQ502,"0.#"),1)=".",FALSE,TRUE)</formula>
    </cfRule>
    <cfRule type="expression" dxfId="1628" priority="1544">
      <formula>IF(RIGHT(TEXT(AQ502,"0.#"),1)=".",TRUE,FALSE)</formula>
    </cfRule>
  </conditionalFormatting>
  <conditionalFormatting sqref="AQ503">
    <cfRule type="expression" dxfId="1627" priority="1547">
      <formula>IF(RIGHT(TEXT(AQ503,"0.#"),1)=".",FALSE,TRUE)</formula>
    </cfRule>
    <cfRule type="expression" dxfId="1626" priority="1548">
      <formula>IF(RIGHT(TEXT(AQ503,"0.#"),1)=".",TRUE,FALSE)</formula>
    </cfRule>
  </conditionalFormatting>
  <conditionalFormatting sqref="AQ504">
    <cfRule type="expression" dxfId="1625" priority="1545">
      <formula>IF(RIGHT(TEXT(AQ504,"0.#"),1)=".",FALSE,TRUE)</formula>
    </cfRule>
    <cfRule type="expression" dxfId="1624" priority="1546">
      <formula>IF(RIGHT(TEXT(AQ504,"0.#"),1)=".",TRUE,FALSE)</formula>
    </cfRule>
  </conditionalFormatting>
  <conditionalFormatting sqref="AE509">
    <cfRule type="expression" dxfId="1623" priority="1537">
      <formula>IF(RIGHT(TEXT(AE509,"0.#"),1)=".",FALSE,TRUE)</formula>
    </cfRule>
    <cfRule type="expression" dxfId="1622" priority="1538">
      <formula>IF(RIGHT(TEXT(AE509,"0.#"),1)=".",TRUE,FALSE)</formula>
    </cfRule>
  </conditionalFormatting>
  <conditionalFormatting sqref="AE507">
    <cfRule type="expression" dxfId="1621" priority="1541">
      <formula>IF(RIGHT(TEXT(AE507,"0.#"),1)=".",FALSE,TRUE)</formula>
    </cfRule>
    <cfRule type="expression" dxfId="1620" priority="1542">
      <formula>IF(RIGHT(TEXT(AE507,"0.#"),1)=".",TRUE,FALSE)</formula>
    </cfRule>
  </conditionalFormatting>
  <conditionalFormatting sqref="AE508">
    <cfRule type="expression" dxfId="1619" priority="1539">
      <formula>IF(RIGHT(TEXT(AE508,"0.#"),1)=".",FALSE,TRUE)</formula>
    </cfRule>
    <cfRule type="expression" dxfId="1618" priority="1540">
      <formula>IF(RIGHT(TEXT(AE508,"0.#"),1)=".",TRUE,FALSE)</formula>
    </cfRule>
  </conditionalFormatting>
  <conditionalFormatting sqref="AU509">
    <cfRule type="expression" dxfId="1617" priority="1525">
      <formula>IF(RIGHT(TEXT(AU509,"0.#"),1)=".",FALSE,TRUE)</formula>
    </cfRule>
    <cfRule type="expression" dxfId="1616" priority="1526">
      <formula>IF(RIGHT(TEXT(AU509,"0.#"),1)=".",TRUE,FALSE)</formula>
    </cfRule>
  </conditionalFormatting>
  <conditionalFormatting sqref="AU507">
    <cfRule type="expression" dxfId="1615" priority="1529">
      <formula>IF(RIGHT(TEXT(AU507,"0.#"),1)=".",FALSE,TRUE)</formula>
    </cfRule>
    <cfRule type="expression" dxfId="1614" priority="1530">
      <formula>IF(RIGHT(TEXT(AU507,"0.#"),1)=".",TRUE,FALSE)</formula>
    </cfRule>
  </conditionalFormatting>
  <conditionalFormatting sqref="AU508">
    <cfRule type="expression" dxfId="1613" priority="1527">
      <formula>IF(RIGHT(TEXT(AU508,"0.#"),1)=".",FALSE,TRUE)</formula>
    </cfRule>
    <cfRule type="expression" dxfId="1612" priority="1528">
      <formula>IF(RIGHT(TEXT(AU508,"0.#"),1)=".",TRUE,FALSE)</formula>
    </cfRule>
  </conditionalFormatting>
  <conditionalFormatting sqref="AQ507">
    <cfRule type="expression" dxfId="1611" priority="1513">
      <formula>IF(RIGHT(TEXT(AQ507,"0.#"),1)=".",FALSE,TRUE)</formula>
    </cfRule>
    <cfRule type="expression" dxfId="1610" priority="1514">
      <formula>IF(RIGHT(TEXT(AQ507,"0.#"),1)=".",TRUE,FALSE)</formula>
    </cfRule>
  </conditionalFormatting>
  <conditionalFormatting sqref="AQ508">
    <cfRule type="expression" dxfId="1609" priority="1517">
      <formula>IF(RIGHT(TEXT(AQ508,"0.#"),1)=".",FALSE,TRUE)</formula>
    </cfRule>
    <cfRule type="expression" dxfId="1608" priority="1518">
      <formula>IF(RIGHT(TEXT(AQ508,"0.#"),1)=".",TRUE,FALSE)</formula>
    </cfRule>
  </conditionalFormatting>
  <conditionalFormatting sqref="AQ509">
    <cfRule type="expression" dxfId="1607" priority="1515">
      <formula>IF(RIGHT(TEXT(AQ509,"0.#"),1)=".",FALSE,TRUE)</formula>
    </cfRule>
    <cfRule type="expression" dxfId="1606" priority="1516">
      <formula>IF(RIGHT(TEXT(AQ509,"0.#"),1)=".",TRUE,FALSE)</formula>
    </cfRule>
  </conditionalFormatting>
  <conditionalFormatting sqref="AE465">
    <cfRule type="expression" dxfId="1605" priority="1807">
      <formula>IF(RIGHT(TEXT(AE465,"0.#"),1)=".",FALSE,TRUE)</formula>
    </cfRule>
    <cfRule type="expression" dxfId="1604" priority="1808">
      <formula>IF(RIGHT(TEXT(AE465,"0.#"),1)=".",TRUE,FALSE)</formula>
    </cfRule>
  </conditionalFormatting>
  <conditionalFormatting sqref="AE463">
    <cfRule type="expression" dxfId="1603" priority="1811">
      <formula>IF(RIGHT(TEXT(AE463,"0.#"),1)=".",FALSE,TRUE)</formula>
    </cfRule>
    <cfRule type="expression" dxfId="1602" priority="1812">
      <formula>IF(RIGHT(TEXT(AE463,"0.#"),1)=".",TRUE,FALSE)</formula>
    </cfRule>
  </conditionalFormatting>
  <conditionalFormatting sqref="AE464">
    <cfRule type="expression" dxfId="1601" priority="1809">
      <formula>IF(RIGHT(TEXT(AE464,"0.#"),1)=".",FALSE,TRUE)</formula>
    </cfRule>
    <cfRule type="expression" dxfId="1600" priority="1810">
      <formula>IF(RIGHT(TEXT(AE464,"0.#"),1)=".",TRUE,FALSE)</formula>
    </cfRule>
  </conditionalFormatting>
  <conditionalFormatting sqref="AM465">
    <cfRule type="expression" dxfId="1599" priority="1801">
      <formula>IF(RIGHT(TEXT(AM465,"0.#"),1)=".",FALSE,TRUE)</formula>
    </cfRule>
    <cfRule type="expression" dxfId="1598" priority="1802">
      <formula>IF(RIGHT(TEXT(AM465,"0.#"),1)=".",TRUE,FALSE)</formula>
    </cfRule>
  </conditionalFormatting>
  <conditionalFormatting sqref="AM463">
    <cfRule type="expression" dxfId="1597" priority="1805">
      <formula>IF(RIGHT(TEXT(AM463,"0.#"),1)=".",FALSE,TRUE)</formula>
    </cfRule>
    <cfRule type="expression" dxfId="1596" priority="1806">
      <formula>IF(RIGHT(TEXT(AM463,"0.#"),1)=".",TRUE,FALSE)</formula>
    </cfRule>
  </conditionalFormatting>
  <conditionalFormatting sqref="AM464">
    <cfRule type="expression" dxfId="1595" priority="1803">
      <formula>IF(RIGHT(TEXT(AM464,"0.#"),1)=".",FALSE,TRUE)</formula>
    </cfRule>
    <cfRule type="expression" dxfId="1594" priority="1804">
      <formula>IF(RIGHT(TEXT(AM464,"0.#"),1)=".",TRUE,FALSE)</formula>
    </cfRule>
  </conditionalFormatting>
  <conditionalFormatting sqref="AU465">
    <cfRule type="expression" dxfId="1593" priority="1795">
      <formula>IF(RIGHT(TEXT(AU465,"0.#"),1)=".",FALSE,TRUE)</formula>
    </cfRule>
    <cfRule type="expression" dxfId="1592" priority="1796">
      <formula>IF(RIGHT(TEXT(AU465,"0.#"),1)=".",TRUE,FALSE)</formula>
    </cfRule>
  </conditionalFormatting>
  <conditionalFormatting sqref="AU463">
    <cfRule type="expression" dxfId="1591" priority="1799">
      <formula>IF(RIGHT(TEXT(AU463,"0.#"),1)=".",FALSE,TRUE)</formula>
    </cfRule>
    <cfRule type="expression" dxfId="1590" priority="1800">
      <formula>IF(RIGHT(TEXT(AU463,"0.#"),1)=".",TRUE,FALSE)</formula>
    </cfRule>
  </conditionalFormatting>
  <conditionalFormatting sqref="AU464">
    <cfRule type="expression" dxfId="1589" priority="1797">
      <formula>IF(RIGHT(TEXT(AU464,"0.#"),1)=".",FALSE,TRUE)</formula>
    </cfRule>
    <cfRule type="expression" dxfId="1588" priority="1798">
      <formula>IF(RIGHT(TEXT(AU464,"0.#"),1)=".",TRUE,FALSE)</formula>
    </cfRule>
  </conditionalFormatting>
  <conditionalFormatting sqref="AI465">
    <cfRule type="expression" dxfId="1587" priority="1789">
      <formula>IF(RIGHT(TEXT(AI465,"0.#"),1)=".",FALSE,TRUE)</formula>
    </cfRule>
    <cfRule type="expression" dxfId="1586" priority="1790">
      <formula>IF(RIGHT(TEXT(AI465,"0.#"),1)=".",TRUE,FALSE)</formula>
    </cfRule>
  </conditionalFormatting>
  <conditionalFormatting sqref="AI463">
    <cfRule type="expression" dxfId="1585" priority="1793">
      <formula>IF(RIGHT(TEXT(AI463,"0.#"),1)=".",FALSE,TRUE)</formula>
    </cfRule>
    <cfRule type="expression" dxfId="1584" priority="1794">
      <formula>IF(RIGHT(TEXT(AI463,"0.#"),1)=".",TRUE,FALSE)</formula>
    </cfRule>
  </conditionalFormatting>
  <conditionalFormatting sqref="AI464">
    <cfRule type="expression" dxfId="1583" priority="1791">
      <formula>IF(RIGHT(TEXT(AI464,"0.#"),1)=".",FALSE,TRUE)</formula>
    </cfRule>
    <cfRule type="expression" dxfId="1582" priority="1792">
      <formula>IF(RIGHT(TEXT(AI464,"0.#"),1)=".",TRUE,FALSE)</formula>
    </cfRule>
  </conditionalFormatting>
  <conditionalFormatting sqref="AQ463">
    <cfRule type="expression" dxfId="1581" priority="1783">
      <formula>IF(RIGHT(TEXT(AQ463,"0.#"),1)=".",FALSE,TRUE)</formula>
    </cfRule>
    <cfRule type="expression" dxfId="1580" priority="1784">
      <formula>IF(RIGHT(TEXT(AQ463,"0.#"),1)=".",TRUE,FALSE)</formula>
    </cfRule>
  </conditionalFormatting>
  <conditionalFormatting sqref="AQ464">
    <cfRule type="expression" dxfId="1579" priority="1787">
      <formula>IF(RIGHT(TEXT(AQ464,"0.#"),1)=".",FALSE,TRUE)</formula>
    </cfRule>
    <cfRule type="expression" dxfId="1578" priority="1788">
      <formula>IF(RIGHT(TEXT(AQ464,"0.#"),1)=".",TRUE,FALSE)</formula>
    </cfRule>
  </conditionalFormatting>
  <conditionalFormatting sqref="AQ465">
    <cfRule type="expression" dxfId="1577" priority="1785">
      <formula>IF(RIGHT(TEXT(AQ465,"0.#"),1)=".",FALSE,TRUE)</formula>
    </cfRule>
    <cfRule type="expression" dxfId="1576" priority="1786">
      <formula>IF(RIGHT(TEXT(AQ465,"0.#"),1)=".",TRUE,FALSE)</formula>
    </cfRule>
  </conditionalFormatting>
  <conditionalFormatting sqref="AE470">
    <cfRule type="expression" dxfId="1575" priority="1777">
      <formula>IF(RIGHT(TEXT(AE470,"0.#"),1)=".",FALSE,TRUE)</formula>
    </cfRule>
    <cfRule type="expression" dxfId="1574" priority="1778">
      <formula>IF(RIGHT(TEXT(AE470,"0.#"),1)=".",TRUE,FALSE)</formula>
    </cfRule>
  </conditionalFormatting>
  <conditionalFormatting sqref="AE468">
    <cfRule type="expression" dxfId="1573" priority="1781">
      <formula>IF(RIGHT(TEXT(AE468,"0.#"),1)=".",FALSE,TRUE)</formula>
    </cfRule>
    <cfRule type="expression" dxfId="1572" priority="1782">
      <formula>IF(RIGHT(TEXT(AE468,"0.#"),1)=".",TRUE,FALSE)</formula>
    </cfRule>
  </conditionalFormatting>
  <conditionalFormatting sqref="AE469">
    <cfRule type="expression" dxfId="1571" priority="1779">
      <formula>IF(RIGHT(TEXT(AE469,"0.#"),1)=".",FALSE,TRUE)</formula>
    </cfRule>
    <cfRule type="expression" dxfId="1570" priority="1780">
      <formula>IF(RIGHT(TEXT(AE469,"0.#"),1)=".",TRUE,FALSE)</formula>
    </cfRule>
  </conditionalFormatting>
  <conditionalFormatting sqref="AM470">
    <cfRule type="expression" dxfId="1569" priority="1771">
      <formula>IF(RIGHT(TEXT(AM470,"0.#"),1)=".",FALSE,TRUE)</formula>
    </cfRule>
    <cfRule type="expression" dxfId="1568" priority="1772">
      <formula>IF(RIGHT(TEXT(AM470,"0.#"),1)=".",TRUE,FALSE)</formula>
    </cfRule>
  </conditionalFormatting>
  <conditionalFormatting sqref="AM468">
    <cfRule type="expression" dxfId="1567" priority="1775">
      <formula>IF(RIGHT(TEXT(AM468,"0.#"),1)=".",FALSE,TRUE)</formula>
    </cfRule>
    <cfRule type="expression" dxfId="1566" priority="1776">
      <formula>IF(RIGHT(TEXT(AM468,"0.#"),1)=".",TRUE,FALSE)</formula>
    </cfRule>
  </conditionalFormatting>
  <conditionalFormatting sqref="AM469">
    <cfRule type="expression" dxfId="1565" priority="1773">
      <formula>IF(RIGHT(TEXT(AM469,"0.#"),1)=".",FALSE,TRUE)</formula>
    </cfRule>
    <cfRule type="expression" dxfId="1564" priority="1774">
      <formula>IF(RIGHT(TEXT(AM469,"0.#"),1)=".",TRUE,FALSE)</formula>
    </cfRule>
  </conditionalFormatting>
  <conditionalFormatting sqref="AU470">
    <cfRule type="expression" dxfId="1563" priority="1765">
      <formula>IF(RIGHT(TEXT(AU470,"0.#"),1)=".",FALSE,TRUE)</formula>
    </cfRule>
    <cfRule type="expression" dxfId="1562" priority="1766">
      <formula>IF(RIGHT(TEXT(AU470,"0.#"),1)=".",TRUE,FALSE)</formula>
    </cfRule>
  </conditionalFormatting>
  <conditionalFormatting sqref="AU468">
    <cfRule type="expression" dxfId="1561" priority="1769">
      <formula>IF(RIGHT(TEXT(AU468,"0.#"),1)=".",FALSE,TRUE)</formula>
    </cfRule>
    <cfRule type="expression" dxfId="1560" priority="1770">
      <formula>IF(RIGHT(TEXT(AU468,"0.#"),1)=".",TRUE,FALSE)</formula>
    </cfRule>
  </conditionalFormatting>
  <conditionalFormatting sqref="AU469">
    <cfRule type="expression" dxfId="1559" priority="1767">
      <formula>IF(RIGHT(TEXT(AU469,"0.#"),1)=".",FALSE,TRUE)</formula>
    </cfRule>
    <cfRule type="expression" dxfId="1558" priority="1768">
      <formula>IF(RIGHT(TEXT(AU469,"0.#"),1)=".",TRUE,FALSE)</formula>
    </cfRule>
  </conditionalFormatting>
  <conditionalFormatting sqref="AI470">
    <cfRule type="expression" dxfId="1557" priority="1759">
      <formula>IF(RIGHT(TEXT(AI470,"0.#"),1)=".",FALSE,TRUE)</formula>
    </cfRule>
    <cfRule type="expression" dxfId="1556" priority="1760">
      <formula>IF(RIGHT(TEXT(AI470,"0.#"),1)=".",TRUE,FALSE)</formula>
    </cfRule>
  </conditionalFormatting>
  <conditionalFormatting sqref="AI468">
    <cfRule type="expression" dxfId="1555" priority="1763">
      <formula>IF(RIGHT(TEXT(AI468,"0.#"),1)=".",FALSE,TRUE)</formula>
    </cfRule>
    <cfRule type="expression" dxfId="1554" priority="1764">
      <formula>IF(RIGHT(TEXT(AI468,"0.#"),1)=".",TRUE,FALSE)</formula>
    </cfRule>
  </conditionalFormatting>
  <conditionalFormatting sqref="AI469">
    <cfRule type="expression" dxfId="1553" priority="1761">
      <formula>IF(RIGHT(TEXT(AI469,"0.#"),1)=".",FALSE,TRUE)</formula>
    </cfRule>
    <cfRule type="expression" dxfId="1552" priority="1762">
      <formula>IF(RIGHT(TEXT(AI469,"0.#"),1)=".",TRUE,FALSE)</formula>
    </cfRule>
  </conditionalFormatting>
  <conditionalFormatting sqref="AQ468">
    <cfRule type="expression" dxfId="1551" priority="1753">
      <formula>IF(RIGHT(TEXT(AQ468,"0.#"),1)=".",FALSE,TRUE)</formula>
    </cfRule>
    <cfRule type="expression" dxfId="1550" priority="1754">
      <formula>IF(RIGHT(TEXT(AQ468,"0.#"),1)=".",TRUE,FALSE)</formula>
    </cfRule>
  </conditionalFormatting>
  <conditionalFormatting sqref="AQ469">
    <cfRule type="expression" dxfId="1549" priority="1757">
      <formula>IF(RIGHT(TEXT(AQ469,"0.#"),1)=".",FALSE,TRUE)</formula>
    </cfRule>
    <cfRule type="expression" dxfId="1548" priority="1758">
      <formula>IF(RIGHT(TEXT(AQ469,"0.#"),1)=".",TRUE,FALSE)</formula>
    </cfRule>
  </conditionalFormatting>
  <conditionalFormatting sqref="AQ470">
    <cfRule type="expression" dxfId="1547" priority="1755">
      <formula>IF(RIGHT(TEXT(AQ470,"0.#"),1)=".",FALSE,TRUE)</formula>
    </cfRule>
    <cfRule type="expression" dxfId="1546" priority="1756">
      <formula>IF(RIGHT(TEXT(AQ470,"0.#"),1)=".",TRUE,FALSE)</formula>
    </cfRule>
  </conditionalFormatting>
  <conditionalFormatting sqref="AE475">
    <cfRule type="expression" dxfId="1545" priority="1747">
      <formula>IF(RIGHT(TEXT(AE475,"0.#"),1)=".",FALSE,TRUE)</formula>
    </cfRule>
    <cfRule type="expression" dxfId="1544" priority="1748">
      <formula>IF(RIGHT(TEXT(AE475,"0.#"),1)=".",TRUE,FALSE)</formula>
    </cfRule>
  </conditionalFormatting>
  <conditionalFormatting sqref="AE473">
    <cfRule type="expression" dxfId="1543" priority="1751">
      <formula>IF(RIGHT(TEXT(AE473,"0.#"),1)=".",FALSE,TRUE)</formula>
    </cfRule>
    <cfRule type="expression" dxfId="1542" priority="1752">
      <formula>IF(RIGHT(TEXT(AE473,"0.#"),1)=".",TRUE,FALSE)</formula>
    </cfRule>
  </conditionalFormatting>
  <conditionalFormatting sqref="AE474">
    <cfRule type="expression" dxfId="1541" priority="1749">
      <formula>IF(RIGHT(TEXT(AE474,"0.#"),1)=".",FALSE,TRUE)</formula>
    </cfRule>
    <cfRule type="expression" dxfId="1540" priority="1750">
      <formula>IF(RIGHT(TEXT(AE474,"0.#"),1)=".",TRUE,FALSE)</formula>
    </cfRule>
  </conditionalFormatting>
  <conditionalFormatting sqref="AM475">
    <cfRule type="expression" dxfId="1539" priority="1741">
      <formula>IF(RIGHT(TEXT(AM475,"0.#"),1)=".",FALSE,TRUE)</formula>
    </cfRule>
    <cfRule type="expression" dxfId="1538" priority="1742">
      <formula>IF(RIGHT(TEXT(AM475,"0.#"),1)=".",TRUE,FALSE)</formula>
    </cfRule>
  </conditionalFormatting>
  <conditionalFormatting sqref="AM473">
    <cfRule type="expression" dxfId="1537" priority="1745">
      <formula>IF(RIGHT(TEXT(AM473,"0.#"),1)=".",FALSE,TRUE)</formula>
    </cfRule>
    <cfRule type="expression" dxfId="1536" priority="1746">
      <formula>IF(RIGHT(TEXT(AM473,"0.#"),1)=".",TRUE,FALSE)</formula>
    </cfRule>
  </conditionalFormatting>
  <conditionalFormatting sqref="AM474">
    <cfRule type="expression" dxfId="1535" priority="1743">
      <formula>IF(RIGHT(TEXT(AM474,"0.#"),1)=".",FALSE,TRUE)</formula>
    </cfRule>
    <cfRule type="expression" dxfId="1534" priority="1744">
      <formula>IF(RIGHT(TEXT(AM474,"0.#"),1)=".",TRUE,FALSE)</formula>
    </cfRule>
  </conditionalFormatting>
  <conditionalFormatting sqref="AU475">
    <cfRule type="expression" dxfId="1533" priority="1735">
      <formula>IF(RIGHT(TEXT(AU475,"0.#"),1)=".",FALSE,TRUE)</formula>
    </cfRule>
    <cfRule type="expression" dxfId="1532" priority="1736">
      <formula>IF(RIGHT(TEXT(AU475,"0.#"),1)=".",TRUE,FALSE)</formula>
    </cfRule>
  </conditionalFormatting>
  <conditionalFormatting sqref="AU473">
    <cfRule type="expression" dxfId="1531" priority="1739">
      <formula>IF(RIGHT(TEXT(AU473,"0.#"),1)=".",FALSE,TRUE)</formula>
    </cfRule>
    <cfRule type="expression" dxfId="1530" priority="1740">
      <formula>IF(RIGHT(TEXT(AU473,"0.#"),1)=".",TRUE,FALSE)</formula>
    </cfRule>
  </conditionalFormatting>
  <conditionalFormatting sqref="AU474">
    <cfRule type="expression" dxfId="1529" priority="1737">
      <formula>IF(RIGHT(TEXT(AU474,"0.#"),1)=".",FALSE,TRUE)</formula>
    </cfRule>
    <cfRule type="expression" dxfId="1528" priority="1738">
      <formula>IF(RIGHT(TEXT(AU474,"0.#"),1)=".",TRUE,FALSE)</formula>
    </cfRule>
  </conditionalFormatting>
  <conditionalFormatting sqref="AI475">
    <cfRule type="expression" dxfId="1527" priority="1729">
      <formula>IF(RIGHT(TEXT(AI475,"0.#"),1)=".",FALSE,TRUE)</formula>
    </cfRule>
    <cfRule type="expression" dxfId="1526" priority="1730">
      <formula>IF(RIGHT(TEXT(AI475,"0.#"),1)=".",TRUE,FALSE)</formula>
    </cfRule>
  </conditionalFormatting>
  <conditionalFormatting sqref="AI473">
    <cfRule type="expression" dxfId="1525" priority="1733">
      <formula>IF(RIGHT(TEXT(AI473,"0.#"),1)=".",FALSE,TRUE)</formula>
    </cfRule>
    <cfRule type="expression" dxfId="1524" priority="1734">
      <formula>IF(RIGHT(TEXT(AI473,"0.#"),1)=".",TRUE,FALSE)</formula>
    </cfRule>
  </conditionalFormatting>
  <conditionalFormatting sqref="AI474">
    <cfRule type="expression" dxfId="1523" priority="1731">
      <formula>IF(RIGHT(TEXT(AI474,"0.#"),1)=".",FALSE,TRUE)</formula>
    </cfRule>
    <cfRule type="expression" dxfId="1522" priority="1732">
      <formula>IF(RIGHT(TEXT(AI474,"0.#"),1)=".",TRUE,FALSE)</formula>
    </cfRule>
  </conditionalFormatting>
  <conditionalFormatting sqref="AQ473">
    <cfRule type="expression" dxfId="1521" priority="1723">
      <formula>IF(RIGHT(TEXT(AQ473,"0.#"),1)=".",FALSE,TRUE)</formula>
    </cfRule>
    <cfRule type="expression" dxfId="1520" priority="1724">
      <formula>IF(RIGHT(TEXT(AQ473,"0.#"),1)=".",TRUE,FALSE)</formula>
    </cfRule>
  </conditionalFormatting>
  <conditionalFormatting sqref="AQ474">
    <cfRule type="expression" dxfId="1519" priority="1727">
      <formula>IF(RIGHT(TEXT(AQ474,"0.#"),1)=".",FALSE,TRUE)</formula>
    </cfRule>
    <cfRule type="expression" dxfId="1518" priority="1728">
      <formula>IF(RIGHT(TEXT(AQ474,"0.#"),1)=".",TRUE,FALSE)</formula>
    </cfRule>
  </conditionalFormatting>
  <conditionalFormatting sqref="AQ475">
    <cfRule type="expression" dxfId="1517" priority="1725">
      <formula>IF(RIGHT(TEXT(AQ475,"0.#"),1)=".",FALSE,TRUE)</formula>
    </cfRule>
    <cfRule type="expression" dxfId="1516" priority="1726">
      <formula>IF(RIGHT(TEXT(AQ475,"0.#"),1)=".",TRUE,FALSE)</formula>
    </cfRule>
  </conditionalFormatting>
  <conditionalFormatting sqref="AE480">
    <cfRule type="expression" dxfId="1515" priority="1717">
      <formula>IF(RIGHT(TEXT(AE480,"0.#"),1)=".",FALSE,TRUE)</formula>
    </cfRule>
    <cfRule type="expression" dxfId="1514" priority="1718">
      <formula>IF(RIGHT(TEXT(AE480,"0.#"),1)=".",TRUE,FALSE)</formula>
    </cfRule>
  </conditionalFormatting>
  <conditionalFormatting sqref="AE478">
    <cfRule type="expression" dxfId="1513" priority="1721">
      <formula>IF(RIGHT(TEXT(AE478,"0.#"),1)=".",FALSE,TRUE)</formula>
    </cfRule>
    <cfRule type="expression" dxfId="1512" priority="1722">
      <formula>IF(RIGHT(TEXT(AE478,"0.#"),1)=".",TRUE,FALSE)</formula>
    </cfRule>
  </conditionalFormatting>
  <conditionalFormatting sqref="AE479">
    <cfRule type="expression" dxfId="1511" priority="1719">
      <formula>IF(RIGHT(TEXT(AE479,"0.#"),1)=".",FALSE,TRUE)</formula>
    </cfRule>
    <cfRule type="expression" dxfId="1510" priority="1720">
      <formula>IF(RIGHT(TEXT(AE479,"0.#"),1)=".",TRUE,FALSE)</formula>
    </cfRule>
  </conditionalFormatting>
  <conditionalFormatting sqref="AM480">
    <cfRule type="expression" dxfId="1509" priority="1711">
      <formula>IF(RIGHT(TEXT(AM480,"0.#"),1)=".",FALSE,TRUE)</formula>
    </cfRule>
    <cfRule type="expression" dxfId="1508" priority="1712">
      <formula>IF(RIGHT(TEXT(AM480,"0.#"),1)=".",TRUE,FALSE)</formula>
    </cfRule>
  </conditionalFormatting>
  <conditionalFormatting sqref="AM478">
    <cfRule type="expression" dxfId="1507" priority="1715">
      <formula>IF(RIGHT(TEXT(AM478,"0.#"),1)=".",FALSE,TRUE)</formula>
    </cfRule>
    <cfRule type="expression" dxfId="1506" priority="1716">
      <formula>IF(RIGHT(TEXT(AM478,"0.#"),1)=".",TRUE,FALSE)</formula>
    </cfRule>
  </conditionalFormatting>
  <conditionalFormatting sqref="AM479">
    <cfRule type="expression" dxfId="1505" priority="1713">
      <formula>IF(RIGHT(TEXT(AM479,"0.#"),1)=".",FALSE,TRUE)</formula>
    </cfRule>
    <cfRule type="expression" dxfId="1504" priority="1714">
      <formula>IF(RIGHT(TEXT(AM479,"0.#"),1)=".",TRUE,FALSE)</formula>
    </cfRule>
  </conditionalFormatting>
  <conditionalFormatting sqref="AU480">
    <cfRule type="expression" dxfId="1503" priority="1705">
      <formula>IF(RIGHT(TEXT(AU480,"0.#"),1)=".",FALSE,TRUE)</formula>
    </cfRule>
    <cfRule type="expression" dxfId="1502" priority="1706">
      <formula>IF(RIGHT(TEXT(AU480,"0.#"),1)=".",TRUE,FALSE)</formula>
    </cfRule>
  </conditionalFormatting>
  <conditionalFormatting sqref="AU478">
    <cfRule type="expression" dxfId="1501" priority="1709">
      <formula>IF(RIGHT(TEXT(AU478,"0.#"),1)=".",FALSE,TRUE)</formula>
    </cfRule>
    <cfRule type="expression" dxfId="1500" priority="1710">
      <formula>IF(RIGHT(TEXT(AU478,"0.#"),1)=".",TRUE,FALSE)</formula>
    </cfRule>
  </conditionalFormatting>
  <conditionalFormatting sqref="AU479">
    <cfRule type="expression" dxfId="1499" priority="1707">
      <formula>IF(RIGHT(TEXT(AU479,"0.#"),1)=".",FALSE,TRUE)</formula>
    </cfRule>
    <cfRule type="expression" dxfId="1498" priority="1708">
      <formula>IF(RIGHT(TEXT(AU479,"0.#"),1)=".",TRUE,FALSE)</formula>
    </cfRule>
  </conditionalFormatting>
  <conditionalFormatting sqref="AI480">
    <cfRule type="expression" dxfId="1497" priority="1699">
      <formula>IF(RIGHT(TEXT(AI480,"0.#"),1)=".",FALSE,TRUE)</formula>
    </cfRule>
    <cfRule type="expression" dxfId="1496" priority="1700">
      <formula>IF(RIGHT(TEXT(AI480,"0.#"),1)=".",TRUE,FALSE)</formula>
    </cfRule>
  </conditionalFormatting>
  <conditionalFormatting sqref="AI478">
    <cfRule type="expression" dxfId="1495" priority="1703">
      <formula>IF(RIGHT(TEXT(AI478,"0.#"),1)=".",FALSE,TRUE)</formula>
    </cfRule>
    <cfRule type="expression" dxfId="1494" priority="1704">
      <formula>IF(RIGHT(TEXT(AI478,"0.#"),1)=".",TRUE,FALSE)</formula>
    </cfRule>
  </conditionalFormatting>
  <conditionalFormatting sqref="AI479">
    <cfRule type="expression" dxfId="1493" priority="1701">
      <formula>IF(RIGHT(TEXT(AI479,"0.#"),1)=".",FALSE,TRUE)</formula>
    </cfRule>
    <cfRule type="expression" dxfId="1492" priority="1702">
      <formula>IF(RIGHT(TEXT(AI479,"0.#"),1)=".",TRUE,FALSE)</formula>
    </cfRule>
  </conditionalFormatting>
  <conditionalFormatting sqref="AQ478">
    <cfRule type="expression" dxfId="1491" priority="1693">
      <formula>IF(RIGHT(TEXT(AQ478,"0.#"),1)=".",FALSE,TRUE)</formula>
    </cfRule>
    <cfRule type="expression" dxfId="1490" priority="1694">
      <formula>IF(RIGHT(TEXT(AQ478,"0.#"),1)=".",TRUE,FALSE)</formula>
    </cfRule>
  </conditionalFormatting>
  <conditionalFormatting sqref="AQ479">
    <cfRule type="expression" dxfId="1489" priority="1697">
      <formula>IF(RIGHT(TEXT(AQ479,"0.#"),1)=".",FALSE,TRUE)</formula>
    </cfRule>
    <cfRule type="expression" dxfId="1488" priority="1698">
      <formula>IF(RIGHT(TEXT(AQ479,"0.#"),1)=".",TRUE,FALSE)</formula>
    </cfRule>
  </conditionalFormatting>
  <conditionalFormatting sqref="AQ480">
    <cfRule type="expression" dxfId="1487" priority="1695">
      <formula>IF(RIGHT(TEXT(AQ480,"0.#"),1)=".",FALSE,TRUE)</formula>
    </cfRule>
    <cfRule type="expression" dxfId="1486" priority="1696">
      <formula>IF(RIGHT(TEXT(AQ480,"0.#"),1)=".",TRUE,FALSE)</formula>
    </cfRule>
  </conditionalFormatting>
  <conditionalFormatting sqref="AM47">
    <cfRule type="expression" dxfId="1485" priority="1987">
      <formula>IF(RIGHT(TEXT(AM47,"0.#"),1)=".",FALSE,TRUE)</formula>
    </cfRule>
    <cfRule type="expression" dxfId="1484" priority="1988">
      <formula>IF(RIGHT(TEXT(AM47,"0.#"),1)=".",TRUE,FALSE)</formula>
    </cfRule>
  </conditionalFormatting>
  <conditionalFormatting sqref="AI46">
    <cfRule type="expression" dxfId="1483" priority="1991">
      <formula>IF(RIGHT(TEXT(AI46,"0.#"),1)=".",FALSE,TRUE)</formula>
    </cfRule>
    <cfRule type="expression" dxfId="1482" priority="1992">
      <formula>IF(RIGHT(TEXT(AI46,"0.#"),1)=".",TRUE,FALSE)</formula>
    </cfRule>
  </conditionalFormatting>
  <conditionalFormatting sqref="AM46">
    <cfRule type="expression" dxfId="1481" priority="1989">
      <formula>IF(RIGHT(TEXT(AM46,"0.#"),1)=".",FALSE,TRUE)</formula>
    </cfRule>
    <cfRule type="expression" dxfId="1480" priority="1990">
      <formula>IF(RIGHT(TEXT(AM46,"0.#"),1)=".",TRUE,FALSE)</formula>
    </cfRule>
  </conditionalFormatting>
  <conditionalFormatting sqref="AU46:AU48">
    <cfRule type="expression" dxfId="1479" priority="1981">
      <formula>IF(RIGHT(TEXT(AU46,"0.#"),1)=".",FALSE,TRUE)</formula>
    </cfRule>
    <cfRule type="expression" dxfId="1478" priority="1982">
      <formula>IF(RIGHT(TEXT(AU46,"0.#"),1)=".",TRUE,FALSE)</formula>
    </cfRule>
  </conditionalFormatting>
  <conditionalFormatting sqref="AM48">
    <cfRule type="expression" dxfId="1477" priority="1985">
      <formula>IF(RIGHT(TEXT(AM48,"0.#"),1)=".",FALSE,TRUE)</formula>
    </cfRule>
    <cfRule type="expression" dxfId="1476" priority="1986">
      <formula>IF(RIGHT(TEXT(AM48,"0.#"),1)=".",TRUE,FALSE)</formula>
    </cfRule>
  </conditionalFormatting>
  <conditionalFormatting sqref="AQ46:AQ48">
    <cfRule type="expression" dxfId="1475" priority="1983">
      <formula>IF(RIGHT(TEXT(AQ46,"0.#"),1)=".",FALSE,TRUE)</formula>
    </cfRule>
    <cfRule type="expression" dxfId="1474" priority="1984">
      <formula>IF(RIGHT(TEXT(AQ46,"0.#"),1)=".",TRUE,FALSE)</formula>
    </cfRule>
  </conditionalFormatting>
  <conditionalFormatting sqref="AE146:AE147 AI146:AI147 AM146:AM147 AQ146:AQ147 AU146:AU147">
    <cfRule type="expression" dxfId="1473" priority="1975">
      <formula>IF(RIGHT(TEXT(AE146,"0.#"),1)=".",FALSE,TRUE)</formula>
    </cfRule>
    <cfRule type="expression" dxfId="1472" priority="1976">
      <formula>IF(RIGHT(TEXT(AE146,"0.#"),1)=".",TRUE,FALSE)</formula>
    </cfRule>
  </conditionalFormatting>
  <conditionalFormatting sqref="AQ138:AQ139 AU138 AE138:AE139 AI139 AM139">
    <cfRule type="expression" dxfId="1471" priority="1979">
      <formula>IF(RIGHT(TEXT(AE138,"0.#"),1)=".",FALSE,TRUE)</formula>
    </cfRule>
    <cfRule type="expression" dxfId="1470" priority="1980">
      <formula>IF(RIGHT(TEXT(AE138,"0.#"),1)=".",TRUE,FALSE)</formula>
    </cfRule>
  </conditionalFormatting>
  <conditionalFormatting sqref="AE142:AE143 AI142:AI143 AM142:AM143 AQ142:AQ143 AU142:AU143">
    <cfRule type="expression" dxfId="1469" priority="1977">
      <formula>IF(RIGHT(TEXT(AE142,"0.#"),1)=".",FALSE,TRUE)</formula>
    </cfRule>
    <cfRule type="expression" dxfId="1468" priority="1978">
      <formula>IF(RIGHT(TEXT(AE142,"0.#"),1)=".",TRUE,FALSE)</formula>
    </cfRule>
  </conditionalFormatting>
  <conditionalFormatting sqref="AE198:AE199 AI198:AI199 AM198:AM199 AQ198:AQ199 AU198:AU199">
    <cfRule type="expression" dxfId="1467" priority="1969">
      <formula>IF(RIGHT(TEXT(AE198,"0.#"),1)=".",FALSE,TRUE)</formula>
    </cfRule>
    <cfRule type="expression" dxfId="1466" priority="1970">
      <formula>IF(RIGHT(TEXT(AE198,"0.#"),1)=".",TRUE,FALSE)</formula>
    </cfRule>
  </conditionalFormatting>
  <conditionalFormatting sqref="AE150:AE151 AI150:AI151 AM150:AM151 AQ150:AQ151 AU150:AU151">
    <cfRule type="expression" dxfId="1465" priority="1973">
      <formula>IF(RIGHT(TEXT(AE150,"0.#"),1)=".",FALSE,TRUE)</formula>
    </cfRule>
    <cfRule type="expression" dxfId="1464" priority="1974">
      <formula>IF(RIGHT(TEXT(AE150,"0.#"),1)=".",TRUE,FALSE)</formula>
    </cfRule>
  </conditionalFormatting>
  <conditionalFormatting sqref="AE194:AE195 AI194:AI195 AM194:AM195 AQ194:AQ195 AU194:AU195">
    <cfRule type="expression" dxfId="1463" priority="1971">
      <formula>IF(RIGHT(TEXT(AE194,"0.#"),1)=".",FALSE,TRUE)</formula>
    </cfRule>
    <cfRule type="expression" dxfId="1462" priority="1972">
      <formula>IF(RIGHT(TEXT(AE194,"0.#"),1)=".",TRUE,FALSE)</formula>
    </cfRule>
  </conditionalFormatting>
  <conditionalFormatting sqref="AE210:AE211 AI210:AI211 AM210:AM211 AQ210:AQ211 AU210:AU211">
    <cfRule type="expression" dxfId="1461" priority="1963">
      <formula>IF(RIGHT(TEXT(AE210,"0.#"),1)=".",FALSE,TRUE)</formula>
    </cfRule>
    <cfRule type="expression" dxfId="1460" priority="1964">
      <formula>IF(RIGHT(TEXT(AE210,"0.#"),1)=".",TRUE,FALSE)</formula>
    </cfRule>
  </conditionalFormatting>
  <conditionalFormatting sqref="AE202:AE203 AI202:AI203 AM202:AM203 AQ202:AQ203 AU202:AU203">
    <cfRule type="expression" dxfId="1459" priority="1967">
      <formula>IF(RIGHT(TEXT(AE202,"0.#"),1)=".",FALSE,TRUE)</formula>
    </cfRule>
    <cfRule type="expression" dxfId="1458" priority="1968">
      <formula>IF(RIGHT(TEXT(AE202,"0.#"),1)=".",TRUE,FALSE)</formula>
    </cfRule>
  </conditionalFormatting>
  <conditionalFormatting sqref="AE206:AE207 AI206:AI207 AM206:AM207 AQ206:AQ207 AU206:AU207">
    <cfRule type="expression" dxfId="1457" priority="1965">
      <formula>IF(RIGHT(TEXT(AE206,"0.#"),1)=".",FALSE,TRUE)</formula>
    </cfRule>
    <cfRule type="expression" dxfId="1456" priority="1966">
      <formula>IF(RIGHT(TEXT(AE206,"0.#"),1)=".",TRUE,FALSE)</formula>
    </cfRule>
  </conditionalFormatting>
  <conditionalFormatting sqref="AE262:AE263 AI262:AI263 AM262:AM263 AQ262:AQ263 AU262:AU263">
    <cfRule type="expression" dxfId="1455" priority="1957">
      <formula>IF(RIGHT(TEXT(AE262,"0.#"),1)=".",FALSE,TRUE)</formula>
    </cfRule>
    <cfRule type="expression" dxfId="1454" priority="1958">
      <formula>IF(RIGHT(TEXT(AE262,"0.#"),1)=".",TRUE,FALSE)</formula>
    </cfRule>
  </conditionalFormatting>
  <conditionalFormatting sqref="AE254:AE255 AI254:AI255 AM254:AM255 AQ254:AQ255 AU254:AU255">
    <cfRule type="expression" dxfId="1453" priority="1961">
      <formula>IF(RIGHT(TEXT(AE254,"0.#"),1)=".",FALSE,TRUE)</formula>
    </cfRule>
    <cfRule type="expression" dxfId="1452" priority="1962">
      <formula>IF(RIGHT(TEXT(AE254,"0.#"),1)=".",TRUE,FALSE)</formula>
    </cfRule>
  </conditionalFormatting>
  <conditionalFormatting sqref="AE258:AE259 AI258:AI259 AM258:AM259 AQ258:AQ259 AU258:AU259">
    <cfRule type="expression" dxfId="1451" priority="1959">
      <formula>IF(RIGHT(TEXT(AE258,"0.#"),1)=".",FALSE,TRUE)</formula>
    </cfRule>
    <cfRule type="expression" dxfId="1450" priority="1960">
      <formula>IF(RIGHT(TEXT(AE258,"0.#"),1)=".",TRUE,FALSE)</formula>
    </cfRule>
  </conditionalFormatting>
  <conditionalFormatting sqref="AE314:AE315 AI314:AI315 AM314:AM315 AQ314:AQ315 AU314:AU315">
    <cfRule type="expression" dxfId="1449" priority="1951">
      <formula>IF(RIGHT(TEXT(AE314,"0.#"),1)=".",FALSE,TRUE)</formula>
    </cfRule>
    <cfRule type="expression" dxfId="1448" priority="1952">
      <formula>IF(RIGHT(TEXT(AE314,"0.#"),1)=".",TRUE,FALSE)</formula>
    </cfRule>
  </conditionalFormatting>
  <conditionalFormatting sqref="AE266:AE267 AI266:AI267 AM266:AM267 AQ266:AQ267 AU266:AU267">
    <cfRule type="expression" dxfId="1447" priority="1955">
      <formula>IF(RIGHT(TEXT(AE266,"0.#"),1)=".",FALSE,TRUE)</formula>
    </cfRule>
    <cfRule type="expression" dxfId="1446" priority="1956">
      <formula>IF(RIGHT(TEXT(AE266,"0.#"),1)=".",TRUE,FALSE)</formula>
    </cfRule>
  </conditionalFormatting>
  <conditionalFormatting sqref="AE270:AE271 AI270:AI271 AM270:AM271 AQ270:AQ271 AU270:AU271">
    <cfRule type="expression" dxfId="1445" priority="1953">
      <formula>IF(RIGHT(TEXT(AE270,"0.#"),1)=".",FALSE,TRUE)</formula>
    </cfRule>
    <cfRule type="expression" dxfId="1444" priority="1954">
      <formula>IF(RIGHT(TEXT(AE270,"0.#"),1)=".",TRUE,FALSE)</formula>
    </cfRule>
  </conditionalFormatting>
  <conditionalFormatting sqref="AE326:AE327 AI326:AI327 AM326:AM327 AQ326:AQ327 AU326:AU327">
    <cfRule type="expression" dxfId="1443" priority="1945">
      <formula>IF(RIGHT(TEXT(AE326,"0.#"),1)=".",FALSE,TRUE)</formula>
    </cfRule>
    <cfRule type="expression" dxfId="1442" priority="1946">
      <formula>IF(RIGHT(TEXT(AE326,"0.#"),1)=".",TRUE,FALSE)</formula>
    </cfRule>
  </conditionalFormatting>
  <conditionalFormatting sqref="AE318:AE319 AI318:AI319 AM318:AM319 AQ318:AQ319 AU318:AU319">
    <cfRule type="expression" dxfId="1441" priority="1949">
      <formula>IF(RIGHT(TEXT(AE318,"0.#"),1)=".",FALSE,TRUE)</formula>
    </cfRule>
    <cfRule type="expression" dxfId="1440" priority="1950">
      <formula>IF(RIGHT(TEXT(AE318,"0.#"),1)=".",TRUE,FALSE)</formula>
    </cfRule>
  </conditionalFormatting>
  <conditionalFormatting sqref="AE322:AE323 AI322:AI323 AM322:AM323 AQ322:AQ323 AU322:AU323">
    <cfRule type="expression" dxfId="1439" priority="1947">
      <formula>IF(RIGHT(TEXT(AE322,"0.#"),1)=".",FALSE,TRUE)</formula>
    </cfRule>
    <cfRule type="expression" dxfId="1438" priority="1948">
      <formula>IF(RIGHT(TEXT(AE322,"0.#"),1)=".",TRUE,FALSE)</formula>
    </cfRule>
  </conditionalFormatting>
  <conditionalFormatting sqref="AE378:AE379 AI378:AI379 AM378:AM379 AQ378:AQ379 AU378:AU379">
    <cfRule type="expression" dxfId="1437" priority="1939">
      <formula>IF(RIGHT(TEXT(AE378,"0.#"),1)=".",FALSE,TRUE)</formula>
    </cfRule>
    <cfRule type="expression" dxfId="1436" priority="1940">
      <formula>IF(RIGHT(TEXT(AE378,"0.#"),1)=".",TRUE,FALSE)</formula>
    </cfRule>
  </conditionalFormatting>
  <conditionalFormatting sqref="AE330:AE331 AI330:AI331 AM330:AM331 AQ330:AQ331 AU330:AU331">
    <cfRule type="expression" dxfId="1435" priority="1943">
      <formula>IF(RIGHT(TEXT(AE330,"0.#"),1)=".",FALSE,TRUE)</formula>
    </cfRule>
    <cfRule type="expression" dxfId="1434" priority="1944">
      <formula>IF(RIGHT(TEXT(AE330,"0.#"),1)=".",TRUE,FALSE)</formula>
    </cfRule>
  </conditionalFormatting>
  <conditionalFormatting sqref="AE374:AE375 AI374:AI375 AM374:AM375 AQ374:AQ375 AU374:AU375">
    <cfRule type="expression" dxfId="1433" priority="1941">
      <formula>IF(RIGHT(TEXT(AE374,"0.#"),1)=".",FALSE,TRUE)</formula>
    </cfRule>
    <cfRule type="expression" dxfId="1432" priority="1942">
      <formula>IF(RIGHT(TEXT(AE374,"0.#"),1)=".",TRUE,FALSE)</formula>
    </cfRule>
  </conditionalFormatting>
  <conditionalFormatting sqref="AE390:AE391 AI390:AI391 AM390:AM391 AQ390:AQ391 AU390:AU391">
    <cfRule type="expression" dxfId="1431" priority="1933">
      <formula>IF(RIGHT(TEXT(AE390,"0.#"),1)=".",FALSE,TRUE)</formula>
    </cfRule>
    <cfRule type="expression" dxfId="1430" priority="1934">
      <formula>IF(RIGHT(TEXT(AE390,"0.#"),1)=".",TRUE,FALSE)</formula>
    </cfRule>
  </conditionalFormatting>
  <conditionalFormatting sqref="AE382:AE383 AI382:AI383 AM382:AM383 AQ382:AQ383 AU382:AU383">
    <cfRule type="expression" dxfId="1429" priority="1937">
      <formula>IF(RIGHT(TEXT(AE382,"0.#"),1)=".",FALSE,TRUE)</formula>
    </cfRule>
    <cfRule type="expression" dxfId="1428" priority="1938">
      <formula>IF(RIGHT(TEXT(AE382,"0.#"),1)=".",TRUE,FALSE)</formula>
    </cfRule>
  </conditionalFormatting>
  <conditionalFormatting sqref="AE386:AE387 AI386:AI387 AM386:AM387 AQ386:AQ387 AU386:AU387">
    <cfRule type="expression" dxfId="1427" priority="1935">
      <formula>IF(RIGHT(TEXT(AE386,"0.#"),1)=".",FALSE,TRUE)</formula>
    </cfRule>
    <cfRule type="expression" dxfId="1426" priority="1936">
      <formula>IF(RIGHT(TEXT(AE386,"0.#"),1)=".",TRUE,FALSE)</formula>
    </cfRule>
  </conditionalFormatting>
  <conditionalFormatting sqref="AE440">
    <cfRule type="expression" dxfId="1425" priority="1927">
      <formula>IF(RIGHT(TEXT(AE440,"0.#"),1)=".",FALSE,TRUE)</formula>
    </cfRule>
    <cfRule type="expression" dxfId="1424" priority="1928">
      <formula>IF(RIGHT(TEXT(AE440,"0.#"),1)=".",TRUE,FALSE)</formula>
    </cfRule>
  </conditionalFormatting>
  <conditionalFormatting sqref="AE438">
    <cfRule type="expression" dxfId="1423" priority="1931">
      <formula>IF(RIGHT(TEXT(AE438,"0.#"),1)=".",FALSE,TRUE)</formula>
    </cfRule>
    <cfRule type="expression" dxfId="1422" priority="1932">
      <formula>IF(RIGHT(TEXT(AE438,"0.#"),1)=".",TRUE,FALSE)</formula>
    </cfRule>
  </conditionalFormatting>
  <conditionalFormatting sqref="AE439">
    <cfRule type="expression" dxfId="1421" priority="1929">
      <formula>IF(RIGHT(TEXT(AE439,"0.#"),1)=".",FALSE,TRUE)</formula>
    </cfRule>
    <cfRule type="expression" dxfId="1420" priority="1930">
      <formula>IF(RIGHT(TEXT(AE439,"0.#"),1)=".",TRUE,FALSE)</formula>
    </cfRule>
  </conditionalFormatting>
  <conditionalFormatting sqref="AM440">
    <cfRule type="expression" dxfId="1419" priority="1921">
      <formula>IF(RIGHT(TEXT(AM440,"0.#"),1)=".",FALSE,TRUE)</formula>
    </cfRule>
    <cfRule type="expression" dxfId="1418" priority="1922">
      <formula>IF(RIGHT(TEXT(AM440,"0.#"),1)=".",TRUE,FALSE)</formula>
    </cfRule>
  </conditionalFormatting>
  <conditionalFormatting sqref="AM438">
    <cfRule type="expression" dxfId="1417" priority="1925">
      <formula>IF(RIGHT(TEXT(AM438,"0.#"),1)=".",FALSE,TRUE)</formula>
    </cfRule>
    <cfRule type="expression" dxfId="1416" priority="1926">
      <formula>IF(RIGHT(TEXT(AM438,"0.#"),1)=".",TRUE,FALSE)</formula>
    </cfRule>
  </conditionalFormatting>
  <conditionalFormatting sqref="AM439">
    <cfRule type="expression" dxfId="1415" priority="1923">
      <formula>IF(RIGHT(TEXT(AM439,"0.#"),1)=".",FALSE,TRUE)</formula>
    </cfRule>
    <cfRule type="expression" dxfId="1414" priority="1924">
      <formula>IF(RIGHT(TEXT(AM439,"0.#"),1)=".",TRUE,FALSE)</formula>
    </cfRule>
  </conditionalFormatting>
  <conditionalFormatting sqref="AU440">
    <cfRule type="expression" dxfId="1413" priority="1915">
      <formula>IF(RIGHT(TEXT(AU440,"0.#"),1)=".",FALSE,TRUE)</formula>
    </cfRule>
    <cfRule type="expression" dxfId="1412" priority="1916">
      <formula>IF(RIGHT(TEXT(AU440,"0.#"),1)=".",TRUE,FALSE)</formula>
    </cfRule>
  </conditionalFormatting>
  <conditionalFormatting sqref="AU438">
    <cfRule type="expression" dxfId="1411" priority="1919">
      <formula>IF(RIGHT(TEXT(AU438,"0.#"),1)=".",FALSE,TRUE)</formula>
    </cfRule>
    <cfRule type="expression" dxfId="1410" priority="1920">
      <formula>IF(RIGHT(TEXT(AU438,"0.#"),1)=".",TRUE,FALSE)</formula>
    </cfRule>
  </conditionalFormatting>
  <conditionalFormatting sqref="AU439">
    <cfRule type="expression" dxfId="1409" priority="1917">
      <formula>IF(RIGHT(TEXT(AU439,"0.#"),1)=".",FALSE,TRUE)</formula>
    </cfRule>
    <cfRule type="expression" dxfId="1408" priority="1918">
      <formula>IF(RIGHT(TEXT(AU439,"0.#"),1)=".",TRUE,FALSE)</formula>
    </cfRule>
  </conditionalFormatting>
  <conditionalFormatting sqref="AI440">
    <cfRule type="expression" dxfId="1407" priority="1909">
      <formula>IF(RIGHT(TEXT(AI440,"0.#"),1)=".",FALSE,TRUE)</formula>
    </cfRule>
    <cfRule type="expression" dxfId="1406" priority="1910">
      <formula>IF(RIGHT(TEXT(AI440,"0.#"),1)=".",TRUE,FALSE)</formula>
    </cfRule>
  </conditionalFormatting>
  <conditionalFormatting sqref="AI438">
    <cfRule type="expression" dxfId="1405" priority="1913">
      <formula>IF(RIGHT(TEXT(AI438,"0.#"),1)=".",FALSE,TRUE)</formula>
    </cfRule>
    <cfRule type="expression" dxfId="1404" priority="1914">
      <formula>IF(RIGHT(TEXT(AI438,"0.#"),1)=".",TRUE,FALSE)</formula>
    </cfRule>
  </conditionalFormatting>
  <conditionalFormatting sqref="AI439">
    <cfRule type="expression" dxfId="1403" priority="1911">
      <formula>IF(RIGHT(TEXT(AI439,"0.#"),1)=".",FALSE,TRUE)</formula>
    </cfRule>
    <cfRule type="expression" dxfId="1402" priority="1912">
      <formula>IF(RIGHT(TEXT(AI439,"0.#"),1)=".",TRUE,FALSE)</formula>
    </cfRule>
  </conditionalFormatting>
  <conditionalFormatting sqref="AQ438">
    <cfRule type="expression" dxfId="1401" priority="1903">
      <formula>IF(RIGHT(TEXT(AQ438,"0.#"),1)=".",FALSE,TRUE)</formula>
    </cfRule>
    <cfRule type="expression" dxfId="1400" priority="1904">
      <formula>IF(RIGHT(TEXT(AQ438,"0.#"),1)=".",TRUE,FALSE)</formula>
    </cfRule>
  </conditionalFormatting>
  <conditionalFormatting sqref="AQ439">
    <cfRule type="expression" dxfId="1399" priority="1907">
      <formula>IF(RIGHT(TEXT(AQ439,"0.#"),1)=".",FALSE,TRUE)</formula>
    </cfRule>
    <cfRule type="expression" dxfId="1398" priority="1908">
      <formula>IF(RIGHT(TEXT(AQ439,"0.#"),1)=".",TRUE,FALSE)</formula>
    </cfRule>
  </conditionalFormatting>
  <conditionalFormatting sqref="AQ440">
    <cfRule type="expression" dxfId="1397" priority="1905">
      <formula>IF(RIGHT(TEXT(AQ440,"0.#"),1)=".",FALSE,TRUE)</formula>
    </cfRule>
    <cfRule type="expression" dxfId="1396" priority="1906">
      <formula>IF(RIGHT(TEXT(AQ440,"0.#"),1)=".",TRUE,FALSE)</formula>
    </cfRule>
  </conditionalFormatting>
  <conditionalFormatting sqref="AE445">
    <cfRule type="expression" dxfId="1395" priority="1897">
      <formula>IF(RIGHT(TEXT(AE445,"0.#"),1)=".",FALSE,TRUE)</formula>
    </cfRule>
    <cfRule type="expression" dxfId="1394" priority="1898">
      <formula>IF(RIGHT(TEXT(AE445,"0.#"),1)=".",TRUE,FALSE)</formula>
    </cfRule>
  </conditionalFormatting>
  <conditionalFormatting sqref="AE443">
    <cfRule type="expression" dxfId="1393" priority="1901">
      <formula>IF(RIGHT(TEXT(AE443,"0.#"),1)=".",FALSE,TRUE)</formula>
    </cfRule>
    <cfRule type="expression" dxfId="1392" priority="1902">
      <formula>IF(RIGHT(TEXT(AE443,"0.#"),1)=".",TRUE,FALSE)</formula>
    </cfRule>
  </conditionalFormatting>
  <conditionalFormatting sqref="AE444">
    <cfRule type="expression" dxfId="1391" priority="1899">
      <formula>IF(RIGHT(TEXT(AE444,"0.#"),1)=".",FALSE,TRUE)</formula>
    </cfRule>
    <cfRule type="expression" dxfId="1390" priority="1900">
      <formula>IF(RIGHT(TEXT(AE444,"0.#"),1)=".",TRUE,FALSE)</formula>
    </cfRule>
  </conditionalFormatting>
  <conditionalFormatting sqref="AM445">
    <cfRule type="expression" dxfId="1389" priority="1891">
      <formula>IF(RIGHT(TEXT(AM445,"0.#"),1)=".",FALSE,TRUE)</formula>
    </cfRule>
    <cfRule type="expression" dxfId="1388" priority="1892">
      <formula>IF(RIGHT(TEXT(AM445,"0.#"),1)=".",TRUE,FALSE)</formula>
    </cfRule>
  </conditionalFormatting>
  <conditionalFormatting sqref="AM443">
    <cfRule type="expression" dxfId="1387" priority="1895">
      <formula>IF(RIGHT(TEXT(AM443,"0.#"),1)=".",FALSE,TRUE)</formula>
    </cfRule>
    <cfRule type="expression" dxfId="1386" priority="1896">
      <formula>IF(RIGHT(TEXT(AM443,"0.#"),1)=".",TRUE,FALSE)</formula>
    </cfRule>
  </conditionalFormatting>
  <conditionalFormatting sqref="AM444">
    <cfRule type="expression" dxfId="1385" priority="1893">
      <formula>IF(RIGHT(TEXT(AM444,"0.#"),1)=".",FALSE,TRUE)</formula>
    </cfRule>
    <cfRule type="expression" dxfId="1384" priority="1894">
      <formula>IF(RIGHT(TEXT(AM444,"0.#"),1)=".",TRUE,FALSE)</formula>
    </cfRule>
  </conditionalFormatting>
  <conditionalFormatting sqref="AU445">
    <cfRule type="expression" dxfId="1383" priority="1885">
      <formula>IF(RIGHT(TEXT(AU445,"0.#"),1)=".",FALSE,TRUE)</formula>
    </cfRule>
    <cfRule type="expression" dxfId="1382" priority="1886">
      <formula>IF(RIGHT(TEXT(AU445,"0.#"),1)=".",TRUE,FALSE)</formula>
    </cfRule>
  </conditionalFormatting>
  <conditionalFormatting sqref="AU443">
    <cfRule type="expression" dxfId="1381" priority="1889">
      <formula>IF(RIGHT(TEXT(AU443,"0.#"),1)=".",FALSE,TRUE)</formula>
    </cfRule>
    <cfRule type="expression" dxfId="1380" priority="1890">
      <formula>IF(RIGHT(TEXT(AU443,"0.#"),1)=".",TRUE,FALSE)</formula>
    </cfRule>
  </conditionalFormatting>
  <conditionalFormatting sqref="AU444">
    <cfRule type="expression" dxfId="1379" priority="1887">
      <formula>IF(RIGHT(TEXT(AU444,"0.#"),1)=".",FALSE,TRUE)</formula>
    </cfRule>
    <cfRule type="expression" dxfId="1378" priority="1888">
      <formula>IF(RIGHT(TEXT(AU444,"0.#"),1)=".",TRUE,FALSE)</formula>
    </cfRule>
  </conditionalFormatting>
  <conditionalFormatting sqref="AI445">
    <cfRule type="expression" dxfId="1377" priority="1879">
      <formula>IF(RIGHT(TEXT(AI445,"0.#"),1)=".",FALSE,TRUE)</formula>
    </cfRule>
    <cfRule type="expression" dxfId="1376" priority="1880">
      <formula>IF(RIGHT(TEXT(AI445,"0.#"),1)=".",TRUE,FALSE)</formula>
    </cfRule>
  </conditionalFormatting>
  <conditionalFormatting sqref="AI443">
    <cfRule type="expression" dxfId="1375" priority="1883">
      <formula>IF(RIGHT(TEXT(AI443,"0.#"),1)=".",FALSE,TRUE)</formula>
    </cfRule>
    <cfRule type="expression" dxfId="1374" priority="1884">
      <formula>IF(RIGHT(TEXT(AI443,"0.#"),1)=".",TRUE,FALSE)</formula>
    </cfRule>
  </conditionalFormatting>
  <conditionalFormatting sqref="AI444">
    <cfRule type="expression" dxfId="1373" priority="1881">
      <formula>IF(RIGHT(TEXT(AI444,"0.#"),1)=".",FALSE,TRUE)</formula>
    </cfRule>
    <cfRule type="expression" dxfId="1372" priority="1882">
      <formula>IF(RIGHT(TEXT(AI444,"0.#"),1)=".",TRUE,FALSE)</formula>
    </cfRule>
  </conditionalFormatting>
  <conditionalFormatting sqref="AQ443">
    <cfRule type="expression" dxfId="1371" priority="1873">
      <formula>IF(RIGHT(TEXT(AQ443,"0.#"),1)=".",FALSE,TRUE)</formula>
    </cfRule>
    <cfRule type="expression" dxfId="1370" priority="1874">
      <formula>IF(RIGHT(TEXT(AQ443,"0.#"),1)=".",TRUE,FALSE)</formula>
    </cfRule>
  </conditionalFormatting>
  <conditionalFormatting sqref="AQ444">
    <cfRule type="expression" dxfId="1369" priority="1877">
      <formula>IF(RIGHT(TEXT(AQ444,"0.#"),1)=".",FALSE,TRUE)</formula>
    </cfRule>
    <cfRule type="expression" dxfId="1368" priority="1878">
      <formula>IF(RIGHT(TEXT(AQ444,"0.#"),1)=".",TRUE,FALSE)</formula>
    </cfRule>
  </conditionalFormatting>
  <conditionalFormatting sqref="AQ445">
    <cfRule type="expression" dxfId="1367" priority="1875">
      <formula>IF(RIGHT(TEXT(AQ445,"0.#"),1)=".",FALSE,TRUE)</formula>
    </cfRule>
    <cfRule type="expression" dxfId="1366" priority="1876">
      <formula>IF(RIGHT(TEXT(AQ445,"0.#"),1)=".",TRUE,FALSE)</formula>
    </cfRule>
  </conditionalFormatting>
  <conditionalFormatting sqref="Y880:Y907">
    <cfRule type="expression" dxfId="1365" priority="2103">
      <formula>IF(RIGHT(TEXT(Y880,"0.#"),1)=".",FALSE,TRUE)</formula>
    </cfRule>
    <cfRule type="expression" dxfId="1364" priority="2104">
      <formula>IF(RIGHT(TEXT(Y880,"0.#"),1)=".",TRUE,FALSE)</formula>
    </cfRule>
  </conditionalFormatting>
  <conditionalFormatting sqref="Y878:Y879">
    <cfRule type="expression" dxfId="1363" priority="2097">
      <formula>IF(RIGHT(TEXT(Y878,"0.#"),1)=".",FALSE,TRUE)</formula>
    </cfRule>
    <cfRule type="expression" dxfId="1362" priority="2098">
      <formula>IF(RIGHT(TEXT(Y878,"0.#"),1)=".",TRUE,FALSE)</formula>
    </cfRule>
  </conditionalFormatting>
  <conditionalFormatting sqref="Y913:Y940">
    <cfRule type="expression" dxfId="1361" priority="2091">
      <formula>IF(RIGHT(TEXT(Y913,"0.#"),1)=".",FALSE,TRUE)</formula>
    </cfRule>
    <cfRule type="expression" dxfId="1360" priority="2092">
      <formula>IF(RIGHT(TEXT(Y913,"0.#"),1)=".",TRUE,FALSE)</formula>
    </cfRule>
  </conditionalFormatting>
  <conditionalFormatting sqref="Y911:Y912">
    <cfRule type="expression" dxfId="1359" priority="2085">
      <formula>IF(RIGHT(TEXT(Y911,"0.#"),1)=".",FALSE,TRUE)</formula>
    </cfRule>
    <cfRule type="expression" dxfId="1358" priority="2086">
      <formula>IF(RIGHT(TEXT(Y911,"0.#"),1)=".",TRUE,FALSE)</formula>
    </cfRule>
  </conditionalFormatting>
  <conditionalFormatting sqref="Y946:Y973">
    <cfRule type="expression" dxfId="1357" priority="2079">
      <formula>IF(RIGHT(TEXT(Y946,"0.#"),1)=".",FALSE,TRUE)</formula>
    </cfRule>
    <cfRule type="expression" dxfId="1356" priority="2080">
      <formula>IF(RIGHT(TEXT(Y946,"0.#"),1)=".",TRUE,FALSE)</formula>
    </cfRule>
  </conditionalFormatting>
  <conditionalFormatting sqref="Y944:Y945">
    <cfRule type="expression" dxfId="1355" priority="2073">
      <formula>IF(RIGHT(TEXT(Y944,"0.#"),1)=".",FALSE,TRUE)</formula>
    </cfRule>
    <cfRule type="expression" dxfId="1354" priority="2074">
      <formula>IF(RIGHT(TEXT(Y944,"0.#"),1)=".",TRUE,FALSE)</formula>
    </cfRule>
  </conditionalFormatting>
  <conditionalFormatting sqref="Y979:Y1006">
    <cfRule type="expression" dxfId="1353" priority="2067">
      <formula>IF(RIGHT(TEXT(Y979,"0.#"),1)=".",FALSE,TRUE)</formula>
    </cfRule>
    <cfRule type="expression" dxfId="1352" priority="2068">
      <formula>IF(RIGHT(TEXT(Y979,"0.#"),1)=".",TRUE,FALSE)</formula>
    </cfRule>
  </conditionalFormatting>
  <conditionalFormatting sqref="Y977:Y978">
    <cfRule type="expression" dxfId="1351" priority="2061">
      <formula>IF(RIGHT(TEXT(Y977,"0.#"),1)=".",FALSE,TRUE)</formula>
    </cfRule>
    <cfRule type="expression" dxfId="1350" priority="2062">
      <formula>IF(RIGHT(TEXT(Y977,"0.#"),1)=".",TRUE,FALSE)</formula>
    </cfRule>
  </conditionalFormatting>
  <conditionalFormatting sqref="Y1012:Y1039">
    <cfRule type="expression" dxfId="1349" priority="2055">
      <formula>IF(RIGHT(TEXT(Y1012,"0.#"),1)=".",FALSE,TRUE)</formula>
    </cfRule>
    <cfRule type="expression" dxfId="1348" priority="2056">
      <formula>IF(RIGHT(TEXT(Y1012,"0.#"),1)=".",TRUE,FALSE)</formula>
    </cfRule>
  </conditionalFormatting>
  <conditionalFormatting sqref="W23">
    <cfRule type="expression" dxfId="1347" priority="2339">
      <formula>IF(RIGHT(TEXT(W23,"0.#"),1)=".",FALSE,TRUE)</formula>
    </cfRule>
    <cfRule type="expression" dxfId="1346" priority="2340">
      <formula>IF(RIGHT(TEXT(W23,"0.#"),1)=".",TRUE,FALSE)</formula>
    </cfRule>
  </conditionalFormatting>
  <conditionalFormatting sqref="W24:W27">
    <cfRule type="expression" dxfId="1345" priority="2337">
      <formula>IF(RIGHT(TEXT(W24,"0.#"),1)=".",FALSE,TRUE)</formula>
    </cfRule>
    <cfRule type="expression" dxfId="1344" priority="2338">
      <formula>IF(RIGHT(TEXT(W24,"0.#"),1)=".",TRUE,FALSE)</formula>
    </cfRule>
  </conditionalFormatting>
  <conditionalFormatting sqref="W28">
    <cfRule type="expression" dxfId="1343" priority="2329">
      <formula>IF(RIGHT(TEXT(W28,"0.#"),1)=".",FALSE,TRUE)</formula>
    </cfRule>
    <cfRule type="expression" dxfId="1342" priority="2330">
      <formula>IF(RIGHT(TEXT(W28,"0.#"),1)=".",TRUE,FALSE)</formula>
    </cfRule>
  </conditionalFormatting>
  <conditionalFormatting sqref="P23">
    <cfRule type="expression" dxfId="1341" priority="2327">
      <formula>IF(RIGHT(TEXT(P23,"0.#"),1)=".",FALSE,TRUE)</formula>
    </cfRule>
    <cfRule type="expression" dxfId="1340" priority="2328">
      <formula>IF(RIGHT(TEXT(P23,"0.#"),1)=".",TRUE,FALSE)</formula>
    </cfRule>
  </conditionalFormatting>
  <conditionalFormatting sqref="P24:P27">
    <cfRule type="expression" dxfId="1339" priority="2325">
      <formula>IF(RIGHT(TEXT(P24,"0.#"),1)=".",FALSE,TRUE)</formula>
    </cfRule>
    <cfRule type="expression" dxfId="1338" priority="2326">
      <formula>IF(RIGHT(TEXT(P24,"0.#"),1)=".",TRUE,FALSE)</formula>
    </cfRule>
  </conditionalFormatting>
  <conditionalFormatting sqref="P28">
    <cfRule type="expression" dxfId="1337" priority="2323">
      <formula>IF(RIGHT(TEXT(P28,"0.#"),1)=".",FALSE,TRUE)</formula>
    </cfRule>
    <cfRule type="expression" dxfId="1336" priority="2324">
      <formula>IF(RIGHT(TEXT(P28,"0.#"),1)=".",TRUE,FALSE)</formula>
    </cfRule>
  </conditionalFormatting>
  <conditionalFormatting sqref="AQ114">
    <cfRule type="expression" dxfId="1335" priority="2307">
      <formula>IF(RIGHT(TEXT(AQ114,"0.#"),1)=".",FALSE,TRUE)</formula>
    </cfRule>
    <cfRule type="expression" dxfId="1334" priority="2308">
      <formula>IF(RIGHT(TEXT(AQ114,"0.#"),1)=".",TRUE,FALSE)</formula>
    </cfRule>
  </conditionalFormatting>
  <conditionalFormatting sqref="AQ104">
    <cfRule type="expression" dxfId="1333" priority="2321">
      <formula>IF(RIGHT(TEXT(AQ104,"0.#"),1)=".",FALSE,TRUE)</formula>
    </cfRule>
    <cfRule type="expression" dxfId="1332" priority="2322">
      <formula>IF(RIGHT(TEXT(AQ104,"0.#"),1)=".",TRUE,FALSE)</formula>
    </cfRule>
  </conditionalFormatting>
  <conditionalFormatting sqref="AQ105">
    <cfRule type="expression" dxfId="1331" priority="2319">
      <formula>IF(RIGHT(TEXT(AQ105,"0.#"),1)=".",FALSE,TRUE)</formula>
    </cfRule>
    <cfRule type="expression" dxfId="1330" priority="2320">
      <formula>IF(RIGHT(TEXT(AQ105,"0.#"),1)=".",TRUE,FALSE)</formula>
    </cfRule>
  </conditionalFormatting>
  <conditionalFormatting sqref="AQ107">
    <cfRule type="expression" dxfId="1329" priority="2317">
      <formula>IF(RIGHT(TEXT(AQ107,"0.#"),1)=".",FALSE,TRUE)</formula>
    </cfRule>
    <cfRule type="expression" dxfId="1328" priority="2318">
      <formula>IF(RIGHT(TEXT(AQ107,"0.#"),1)=".",TRUE,FALSE)</formula>
    </cfRule>
  </conditionalFormatting>
  <conditionalFormatting sqref="AQ108">
    <cfRule type="expression" dxfId="1327" priority="2315">
      <formula>IF(RIGHT(TEXT(AQ108,"0.#"),1)=".",FALSE,TRUE)</formula>
    </cfRule>
    <cfRule type="expression" dxfId="1326" priority="2316">
      <formula>IF(RIGHT(TEXT(AQ108,"0.#"),1)=".",TRUE,FALSE)</formula>
    </cfRule>
  </conditionalFormatting>
  <conditionalFormatting sqref="AQ110">
    <cfRule type="expression" dxfId="1325" priority="2313">
      <formula>IF(RIGHT(TEXT(AQ110,"0.#"),1)=".",FALSE,TRUE)</formula>
    </cfRule>
    <cfRule type="expression" dxfId="1324" priority="2314">
      <formula>IF(RIGHT(TEXT(AQ110,"0.#"),1)=".",TRUE,FALSE)</formula>
    </cfRule>
  </conditionalFormatting>
  <conditionalFormatting sqref="AQ111">
    <cfRule type="expression" dxfId="1323" priority="2311">
      <formula>IF(RIGHT(TEXT(AQ111,"0.#"),1)=".",FALSE,TRUE)</formula>
    </cfRule>
    <cfRule type="expression" dxfId="1322" priority="2312">
      <formula>IF(RIGHT(TEXT(AQ111,"0.#"),1)=".",TRUE,FALSE)</formula>
    </cfRule>
  </conditionalFormatting>
  <conditionalFormatting sqref="AQ113">
    <cfRule type="expression" dxfId="1321" priority="2309">
      <formula>IF(RIGHT(TEXT(AQ113,"0.#"),1)=".",FALSE,TRUE)</formula>
    </cfRule>
    <cfRule type="expression" dxfId="1320" priority="2310">
      <formula>IF(RIGHT(TEXT(AQ113,"0.#"),1)=".",TRUE,FALSE)</formula>
    </cfRule>
  </conditionalFormatting>
  <conditionalFormatting sqref="AE67">
    <cfRule type="expression" dxfId="1319" priority="2239">
      <formula>IF(RIGHT(TEXT(AE67,"0.#"),1)=".",FALSE,TRUE)</formula>
    </cfRule>
    <cfRule type="expression" dxfId="1318" priority="2240">
      <formula>IF(RIGHT(TEXT(AE67,"0.#"),1)=".",TRUE,FALSE)</formula>
    </cfRule>
  </conditionalFormatting>
  <conditionalFormatting sqref="AE68">
    <cfRule type="expression" dxfId="1317" priority="2237">
      <formula>IF(RIGHT(TEXT(AE68,"0.#"),1)=".",FALSE,TRUE)</formula>
    </cfRule>
    <cfRule type="expression" dxfId="1316" priority="2238">
      <formula>IF(RIGHT(TEXT(AE68,"0.#"),1)=".",TRUE,FALSE)</formula>
    </cfRule>
  </conditionalFormatting>
  <conditionalFormatting sqref="AE69">
    <cfRule type="expression" dxfId="1315" priority="2235">
      <formula>IF(RIGHT(TEXT(AE69,"0.#"),1)=".",FALSE,TRUE)</formula>
    </cfRule>
    <cfRule type="expression" dxfId="1314" priority="2236">
      <formula>IF(RIGHT(TEXT(AE69,"0.#"),1)=".",TRUE,FALSE)</formula>
    </cfRule>
  </conditionalFormatting>
  <conditionalFormatting sqref="AI69">
    <cfRule type="expression" dxfId="1313" priority="2233">
      <formula>IF(RIGHT(TEXT(AI69,"0.#"),1)=".",FALSE,TRUE)</formula>
    </cfRule>
    <cfRule type="expression" dxfId="1312" priority="2234">
      <formula>IF(RIGHT(TEXT(AI69,"0.#"),1)=".",TRUE,FALSE)</formula>
    </cfRule>
  </conditionalFormatting>
  <conditionalFormatting sqref="AI68">
    <cfRule type="expression" dxfId="1311" priority="2231">
      <formula>IF(RIGHT(TEXT(AI68,"0.#"),1)=".",FALSE,TRUE)</formula>
    </cfRule>
    <cfRule type="expression" dxfId="1310" priority="2232">
      <formula>IF(RIGHT(TEXT(AI68,"0.#"),1)=".",TRUE,FALSE)</formula>
    </cfRule>
  </conditionalFormatting>
  <conditionalFormatting sqref="AI67">
    <cfRule type="expression" dxfId="1309" priority="2229">
      <formula>IF(RIGHT(TEXT(AI67,"0.#"),1)=".",FALSE,TRUE)</formula>
    </cfRule>
    <cfRule type="expression" dxfId="1308" priority="2230">
      <formula>IF(RIGHT(TEXT(AI67,"0.#"),1)=".",TRUE,FALSE)</formula>
    </cfRule>
  </conditionalFormatting>
  <conditionalFormatting sqref="AM67">
    <cfRule type="expression" dxfId="1307" priority="2227">
      <formula>IF(RIGHT(TEXT(AM67,"0.#"),1)=".",FALSE,TRUE)</formula>
    </cfRule>
    <cfRule type="expression" dxfId="1306" priority="2228">
      <formula>IF(RIGHT(TEXT(AM67,"0.#"),1)=".",TRUE,FALSE)</formula>
    </cfRule>
  </conditionalFormatting>
  <conditionalFormatting sqref="AM68">
    <cfRule type="expression" dxfId="1305" priority="2225">
      <formula>IF(RIGHT(TEXT(AM68,"0.#"),1)=".",FALSE,TRUE)</formula>
    </cfRule>
    <cfRule type="expression" dxfId="1304" priority="2226">
      <formula>IF(RIGHT(TEXT(AM68,"0.#"),1)=".",TRUE,FALSE)</formula>
    </cfRule>
  </conditionalFormatting>
  <conditionalFormatting sqref="AM69">
    <cfRule type="expression" dxfId="1303" priority="2223">
      <formula>IF(RIGHT(TEXT(AM69,"0.#"),1)=".",FALSE,TRUE)</formula>
    </cfRule>
    <cfRule type="expression" dxfId="1302" priority="2224">
      <formula>IF(RIGHT(TEXT(AM69,"0.#"),1)=".",TRUE,FALSE)</formula>
    </cfRule>
  </conditionalFormatting>
  <conditionalFormatting sqref="AQ67:AQ69">
    <cfRule type="expression" dxfId="1301" priority="2221">
      <formula>IF(RIGHT(TEXT(AQ67,"0.#"),1)=".",FALSE,TRUE)</formula>
    </cfRule>
    <cfRule type="expression" dxfId="1300" priority="2222">
      <formula>IF(RIGHT(TEXT(AQ67,"0.#"),1)=".",TRUE,FALSE)</formula>
    </cfRule>
  </conditionalFormatting>
  <conditionalFormatting sqref="AU67:AU69">
    <cfRule type="expression" dxfId="1299" priority="2219">
      <formula>IF(RIGHT(TEXT(AU67,"0.#"),1)=".",FALSE,TRUE)</formula>
    </cfRule>
    <cfRule type="expression" dxfId="1298" priority="2220">
      <formula>IF(RIGHT(TEXT(AU67,"0.#"),1)=".",TRUE,FALSE)</formula>
    </cfRule>
  </conditionalFormatting>
  <conditionalFormatting sqref="AE70">
    <cfRule type="expression" dxfId="1297" priority="2217">
      <formula>IF(RIGHT(TEXT(AE70,"0.#"),1)=".",FALSE,TRUE)</formula>
    </cfRule>
    <cfRule type="expression" dxfId="1296" priority="2218">
      <formula>IF(RIGHT(TEXT(AE70,"0.#"),1)=".",TRUE,FALSE)</formula>
    </cfRule>
  </conditionalFormatting>
  <conditionalFormatting sqref="AE71">
    <cfRule type="expression" dxfId="1295" priority="2215">
      <formula>IF(RIGHT(TEXT(AE71,"0.#"),1)=".",FALSE,TRUE)</formula>
    </cfRule>
    <cfRule type="expression" dxfId="1294" priority="2216">
      <formula>IF(RIGHT(TEXT(AE71,"0.#"),1)=".",TRUE,FALSE)</formula>
    </cfRule>
  </conditionalFormatting>
  <conditionalFormatting sqref="AE72">
    <cfRule type="expression" dxfId="1293" priority="2213">
      <formula>IF(RIGHT(TEXT(AE72,"0.#"),1)=".",FALSE,TRUE)</formula>
    </cfRule>
    <cfRule type="expression" dxfId="1292" priority="2214">
      <formula>IF(RIGHT(TEXT(AE72,"0.#"),1)=".",TRUE,FALSE)</formula>
    </cfRule>
  </conditionalFormatting>
  <conditionalFormatting sqref="AI72">
    <cfRule type="expression" dxfId="1291" priority="2211">
      <formula>IF(RIGHT(TEXT(AI72,"0.#"),1)=".",FALSE,TRUE)</formula>
    </cfRule>
    <cfRule type="expression" dxfId="1290" priority="2212">
      <formula>IF(RIGHT(TEXT(AI72,"0.#"),1)=".",TRUE,FALSE)</formula>
    </cfRule>
  </conditionalFormatting>
  <conditionalFormatting sqref="AI71">
    <cfRule type="expression" dxfId="1289" priority="2209">
      <formula>IF(RIGHT(TEXT(AI71,"0.#"),1)=".",FALSE,TRUE)</formula>
    </cfRule>
    <cfRule type="expression" dxfId="1288" priority="2210">
      <formula>IF(RIGHT(TEXT(AI71,"0.#"),1)=".",TRUE,FALSE)</formula>
    </cfRule>
  </conditionalFormatting>
  <conditionalFormatting sqref="AI70">
    <cfRule type="expression" dxfId="1287" priority="2207">
      <formula>IF(RIGHT(TEXT(AI70,"0.#"),1)=".",FALSE,TRUE)</formula>
    </cfRule>
    <cfRule type="expression" dxfId="1286" priority="2208">
      <formula>IF(RIGHT(TEXT(AI70,"0.#"),1)=".",TRUE,FALSE)</formula>
    </cfRule>
  </conditionalFormatting>
  <conditionalFormatting sqref="AM70">
    <cfRule type="expression" dxfId="1285" priority="2205">
      <formula>IF(RIGHT(TEXT(AM70,"0.#"),1)=".",FALSE,TRUE)</formula>
    </cfRule>
    <cfRule type="expression" dxfId="1284" priority="2206">
      <formula>IF(RIGHT(TEXT(AM70,"0.#"),1)=".",TRUE,FALSE)</formula>
    </cfRule>
  </conditionalFormatting>
  <conditionalFormatting sqref="AM71">
    <cfRule type="expression" dxfId="1283" priority="2203">
      <formula>IF(RIGHT(TEXT(AM71,"0.#"),1)=".",FALSE,TRUE)</formula>
    </cfRule>
    <cfRule type="expression" dxfId="1282" priority="2204">
      <formula>IF(RIGHT(TEXT(AM71,"0.#"),1)=".",TRUE,FALSE)</formula>
    </cfRule>
  </conditionalFormatting>
  <conditionalFormatting sqref="AM72">
    <cfRule type="expression" dxfId="1281" priority="2201">
      <formula>IF(RIGHT(TEXT(AM72,"0.#"),1)=".",FALSE,TRUE)</formula>
    </cfRule>
    <cfRule type="expression" dxfId="1280" priority="2202">
      <formula>IF(RIGHT(TEXT(AM72,"0.#"),1)=".",TRUE,FALSE)</formula>
    </cfRule>
  </conditionalFormatting>
  <conditionalFormatting sqref="AQ70:AQ72">
    <cfRule type="expression" dxfId="1279" priority="2199">
      <formula>IF(RIGHT(TEXT(AQ70,"0.#"),1)=".",FALSE,TRUE)</formula>
    </cfRule>
    <cfRule type="expression" dxfId="1278" priority="2200">
      <formula>IF(RIGHT(TEXT(AQ70,"0.#"),1)=".",TRUE,FALSE)</formula>
    </cfRule>
  </conditionalFormatting>
  <conditionalFormatting sqref="AU70:AU72">
    <cfRule type="expression" dxfId="1277" priority="2197">
      <formula>IF(RIGHT(TEXT(AU70,"0.#"),1)=".",FALSE,TRUE)</formula>
    </cfRule>
    <cfRule type="expression" dxfId="1276" priority="2198">
      <formula>IF(RIGHT(TEXT(AU70,"0.#"),1)=".",TRUE,FALSE)</formula>
    </cfRule>
  </conditionalFormatting>
  <conditionalFormatting sqref="AU656">
    <cfRule type="expression" dxfId="1275" priority="715">
      <formula>IF(RIGHT(TEXT(AU656,"0.#"),1)=".",FALSE,TRUE)</formula>
    </cfRule>
    <cfRule type="expression" dxfId="1274" priority="716">
      <formula>IF(RIGHT(TEXT(AU656,"0.#"),1)=".",TRUE,FALSE)</formula>
    </cfRule>
  </conditionalFormatting>
  <conditionalFormatting sqref="AQ655">
    <cfRule type="expression" dxfId="1273" priority="707">
      <formula>IF(RIGHT(TEXT(AQ655,"0.#"),1)=".",FALSE,TRUE)</formula>
    </cfRule>
    <cfRule type="expression" dxfId="1272" priority="708">
      <formula>IF(RIGHT(TEXT(AQ655,"0.#"),1)=".",TRUE,FALSE)</formula>
    </cfRule>
  </conditionalFormatting>
  <conditionalFormatting sqref="AI696">
    <cfRule type="expression" dxfId="1271" priority="499">
      <formula>IF(RIGHT(TEXT(AI696,"0.#"),1)=".",FALSE,TRUE)</formula>
    </cfRule>
    <cfRule type="expression" dxfId="1270" priority="500">
      <formula>IF(RIGHT(TEXT(AI696,"0.#"),1)=".",TRUE,FALSE)</formula>
    </cfRule>
  </conditionalFormatting>
  <conditionalFormatting sqref="AQ694">
    <cfRule type="expression" dxfId="1269" priority="493">
      <formula>IF(RIGHT(TEXT(AQ694,"0.#"),1)=".",FALSE,TRUE)</formula>
    </cfRule>
    <cfRule type="expression" dxfId="1268" priority="494">
      <formula>IF(RIGHT(TEXT(AQ694,"0.#"),1)=".",TRUE,FALSE)</formula>
    </cfRule>
  </conditionalFormatting>
  <conditionalFormatting sqref="AL888:AO907">
    <cfRule type="expression" dxfId="1267" priority="2105">
      <formula>IF(AND(AL888&gt;=0,RIGHT(TEXT(AL888,"0.#"),1)&lt;&gt;"."),TRUE,FALSE)</formula>
    </cfRule>
    <cfRule type="expression" dxfId="1266" priority="2106">
      <formula>IF(AND(AL888&gt;=0,RIGHT(TEXT(AL888,"0.#"),1)="."),TRUE,FALSE)</formula>
    </cfRule>
    <cfRule type="expression" dxfId="1265" priority="2107">
      <formula>IF(AND(AL888&lt;0,RIGHT(TEXT(AL888,"0.#"),1)&lt;&gt;"."),TRUE,FALSE)</formula>
    </cfRule>
    <cfRule type="expression" dxfId="1264" priority="2108">
      <formula>IF(AND(AL888&lt;0,RIGHT(TEXT(AL888,"0.#"),1)="."),TRUE,FALSE)</formula>
    </cfRule>
  </conditionalFormatting>
  <conditionalFormatting sqref="AL913:AO940">
    <cfRule type="expression" dxfId="1263" priority="2093">
      <formula>IF(AND(AL913&gt;=0,RIGHT(TEXT(AL913,"0.#"),1)&lt;&gt;"."),TRUE,FALSE)</formula>
    </cfRule>
    <cfRule type="expression" dxfId="1262" priority="2094">
      <formula>IF(AND(AL913&gt;=0,RIGHT(TEXT(AL913,"0.#"),1)="."),TRUE,FALSE)</formula>
    </cfRule>
    <cfRule type="expression" dxfId="1261" priority="2095">
      <formula>IF(AND(AL913&lt;0,RIGHT(TEXT(AL913,"0.#"),1)&lt;&gt;"."),TRUE,FALSE)</formula>
    </cfRule>
    <cfRule type="expression" dxfId="1260" priority="2096">
      <formula>IF(AND(AL913&lt;0,RIGHT(TEXT(AL913,"0.#"),1)="."),TRUE,FALSE)</formula>
    </cfRule>
  </conditionalFormatting>
  <conditionalFormatting sqref="AL911:AO912">
    <cfRule type="expression" dxfId="1259" priority="2087">
      <formula>IF(AND(AL911&gt;=0,RIGHT(TEXT(AL911,"0.#"),1)&lt;&gt;"."),TRUE,FALSE)</formula>
    </cfRule>
    <cfRule type="expression" dxfId="1258" priority="2088">
      <formula>IF(AND(AL911&gt;=0,RIGHT(TEXT(AL911,"0.#"),1)="."),TRUE,FALSE)</formula>
    </cfRule>
    <cfRule type="expression" dxfId="1257" priority="2089">
      <formula>IF(AND(AL911&lt;0,RIGHT(TEXT(AL911,"0.#"),1)&lt;&gt;"."),TRUE,FALSE)</formula>
    </cfRule>
    <cfRule type="expression" dxfId="1256" priority="2090">
      <formula>IF(AND(AL911&lt;0,RIGHT(TEXT(AL911,"0.#"),1)="."),TRUE,FALSE)</formula>
    </cfRule>
  </conditionalFormatting>
  <conditionalFormatting sqref="AL946:AO973">
    <cfRule type="expression" dxfId="1255" priority="2081">
      <formula>IF(AND(AL946&gt;=0,RIGHT(TEXT(AL946,"0.#"),1)&lt;&gt;"."),TRUE,FALSE)</formula>
    </cfRule>
    <cfRule type="expression" dxfId="1254" priority="2082">
      <formula>IF(AND(AL946&gt;=0,RIGHT(TEXT(AL946,"0.#"),1)="."),TRUE,FALSE)</formula>
    </cfRule>
    <cfRule type="expression" dxfId="1253" priority="2083">
      <formula>IF(AND(AL946&lt;0,RIGHT(TEXT(AL946,"0.#"),1)&lt;&gt;"."),TRUE,FALSE)</formula>
    </cfRule>
    <cfRule type="expression" dxfId="1252" priority="2084">
      <formula>IF(AND(AL946&lt;0,RIGHT(TEXT(AL946,"0.#"),1)="."),TRUE,FALSE)</formula>
    </cfRule>
  </conditionalFormatting>
  <conditionalFormatting sqref="AL944:AO945">
    <cfRule type="expression" dxfId="1251" priority="2075">
      <formula>IF(AND(AL944&gt;=0,RIGHT(TEXT(AL944,"0.#"),1)&lt;&gt;"."),TRUE,FALSE)</formula>
    </cfRule>
    <cfRule type="expression" dxfId="1250" priority="2076">
      <formula>IF(AND(AL944&gt;=0,RIGHT(TEXT(AL944,"0.#"),1)="."),TRUE,FALSE)</formula>
    </cfRule>
    <cfRule type="expression" dxfId="1249" priority="2077">
      <formula>IF(AND(AL944&lt;0,RIGHT(TEXT(AL944,"0.#"),1)&lt;&gt;"."),TRUE,FALSE)</formula>
    </cfRule>
    <cfRule type="expression" dxfId="1248" priority="2078">
      <formula>IF(AND(AL944&lt;0,RIGHT(TEXT(AL944,"0.#"),1)="."),TRUE,FALSE)</formula>
    </cfRule>
  </conditionalFormatting>
  <conditionalFormatting sqref="AL979:AO1006">
    <cfRule type="expression" dxfId="1247" priority="2069">
      <formula>IF(AND(AL979&gt;=0,RIGHT(TEXT(AL979,"0.#"),1)&lt;&gt;"."),TRUE,FALSE)</formula>
    </cfRule>
    <cfRule type="expression" dxfId="1246" priority="2070">
      <formula>IF(AND(AL979&gt;=0,RIGHT(TEXT(AL979,"0.#"),1)="."),TRUE,FALSE)</formula>
    </cfRule>
    <cfRule type="expression" dxfId="1245" priority="2071">
      <formula>IF(AND(AL979&lt;0,RIGHT(TEXT(AL979,"0.#"),1)&lt;&gt;"."),TRUE,FALSE)</formula>
    </cfRule>
    <cfRule type="expression" dxfId="1244" priority="2072">
      <formula>IF(AND(AL979&lt;0,RIGHT(TEXT(AL979,"0.#"),1)="."),TRUE,FALSE)</formula>
    </cfRule>
  </conditionalFormatting>
  <conditionalFormatting sqref="AL977:AO978">
    <cfRule type="expression" dxfId="1243" priority="2063">
      <formula>IF(AND(AL977&gt;=0,RIGHT(TEXT(AL977,"0.#"),1)&lt;&gt;"."),TRUE,FALSE)</formula>
    </cfRule>
    <cfRule type="expression" dxfId="1242" priority="2064">
      <formula>IF(AND(AL977&gt;=0,RIGHT(TEXT(AL977,"0.#"),1)="."),TRUE,FALSE)</formula>
    </cfRule>
    <cfRule type="expression" dxfId="1241" priority="2065">
      <formula>IF(AND(AL977&lt;0,RIGHT(TEXT(AL977,"0.#"),1)&lt;&gt;"."),TRUE,FALSE)</formula>
    </cfRule>
    <cfRule type="expression" dxfId="1240" priority="2066">
      <formula>IF(AND(AL977&lt;0,RIGHT(TEXT(AL977,"0.#"),1)="."),TRUE,FALSE)</formula>
    </cfRule>
  </conditionalFormatting>
  <conditionalFormatting sqref="AL1012:AO1039">
    <cfRule type="expression" dxfId="1239" priority="2057">
      <formula>IF(AND(AL1012&gt;=0,RIGHT(TEXT(AL1012,"0.#"),1)&lt;&gt;"."),TRUE,FALSE)</formula>
    </cfRule>
    <cfRule type="expression" dxfId="1238" priority="2058">
      <formula>IF(AND(AL1012&gt;=0,RIGHT(TEXT(AL1012,"0.#"),1)="."),TRUE,FALSE)</formula>
    </cfRule>
    <cfRule type="expression" dxfId="1237" priority="2059">
      <formula>IF(AND(AL1012&lt;0,RIGHT(TEXT(AL1012,"0.#"),1)&lt;&gt;"."),TRUE,FALSE)</formula>
    </cfRule>
    <cfRule type="expression" dxfId="1236" priority="2060">
      <formula>IF(AND(AL1012&lt;0,RIGHT(TEXT(AL1012,"0.#"),1)="."),TRUE,FALSE)</formula>
    </cfRule>
  </conditionalFormatting>
  <conditionalFormatting sqref="AL1010:AO1011">
    <cfRule type="expression" dxfId="1235" priority="2051">
      <formula>IF(AND(AL1010&gt;=0,RIGHT(TEXT(AL1010,"0.#"),1)&lt;&gt;"."),TRUE,FALSE)</formula>
    </cfRule>
    <cfRule type="expression" dxfId="1234" priority="2052">
      <formula>IF(AND(AL1010&gt;=0,RIGHT(TEXT(AL1010,"0.#"),1)="."),TRUE,FALSE)</formula>
    </cfRule>
    <cfRule type="expression" dxfId="1233" priority="2053">
      <formula>IF(AND(AL1010&lt;0,RIGHT(TEXT(AL1010,"0.#"),1)&lt;&gt;"."),TRUE,FALSE)</formula>
    </cfRule>
    <cfRule type="expression" dxfId="1232" priority="2054">
      <formula>IF(AND(AL1010&lt;0,RIGHT(TEXT(AL1010,"0.#"),1)="."),TRUE,FALSE)</formula>
    </cfRule>
  </conditionalFormatting>
  <conditionalFormatting sqref="Y1010:Y1011">
    <cfRule type="expression" dxfId="1231" priority="2049">
      <formula>IF(RIGHT(TEXT(Y1010,"0.#"),1)=".",FALSE,TRUE)</formula>
    </cfRule>
    <cfRule type="expression" dxfId="1230" priority="2050">
      <formula>IF(RIGHT(TEXT(Y1010,"0.#"),1)=".",TRUE,FALSE)</formula>
    </cfRule>
  </conditionalFormatting>
  <conditionalFormatting sqref="AL1045:AO1072">
    <cfRule type="expression" dxfId="1229" priority="2045">
      <formula>IF(AND(AL1045&gt;=0,RIGHT(TEXT(AL1045,"0.#"),1)&lt;&gt;"."),TRUE,FALSE)</formula>
    </cfRule>
    <cfRule type="expression" dxfId="1228" priority="2046">
      <formula>IF(AND(AL1045&gt;=0,RIGHT(TEXT(AL1045,"0.#"),1)="."),TRUE,FALSE)</formula>
    </cfRule>
    <cfRule type="expression" dxfId="1227" priority="2047">
      <formula>IF(AND(AL1045&lt;0,RIGHT(TEXT(AL1045,"0.#"),1)&lt;&gt;"."),TRUE,FALSE)</formula>
    </cfRule>
    <cfRule type="expression" dxfId="1226" priority="2048">
      <formula>IF(AND(AL1045&lt;0,RIGHT(TEXT(AL1045,"0.#"),1)="."),TRUE,FALSE)</formula>
    </cfRule>
  </conditionalFormatting>
  <conditionalFormatting sqref="Y1045:Y1072">
    <cfRule type="expression" dxfId="1225" priority="2043">
      <formula>IF(RIGHT(TEXT(Y1045,"0.#"),1)=".",FALSE,TRUE)</formula>
    </cfRule>
    <cfRule type="expression" dxfId="1224" priority="2044">
      <formula>IF(RIGHT(TEXT(Y1045,"0.#"),1)=".",TRUE,FALSE)</formula>
    </cfRule>
  </conditionalFormatting>
  <conditionalFormatting sqref="AL1043:AO1044">
    <cfRule type="expression" dxfId="1223" priority="2039">
      <formula>IF(AND(AL1043&gt;=0,RIGHT(TEXT(AL1043,"0.#"),1)&lt;&gt;"."),TRUE,FALSE)</formula>
    </cfRule>
    <cfRule type="expression" dxfId="1222" priority="2040">
      <formula>IF(AND(AL1043&gt;=0,RIGHT(TEXT(AL1043,"0.#"),1)="."),TRUE,FALSE)</formula>
    </cfRule>
    <cfRule type="expression" dxfId="1221" priority="2041">
      <formula>IF(AND(AL1043&lt;0,RIGHT(TEXT(AL1043,"0.#"),1)&lt;&gt;"."),TRUE,FALSE)</formula>
    </cfRule>
    <cfRule type="expression" dxfId="1220" priority="2042">
      <formula>IF(AND(AL1043&lt;0,RIGHT(TEXT(AL1043,"0.#"),1)="."),TRUE,FALSE)</formula>
    </cfRule>
  </conditionalFormatting>
  <conditionalFormatting sqref="Y1043:Y1044">
    <cfRule type="expression" dxfId="1219" priority="2037">
      <formula>IF(RIGHT(TEXT(Y1043,"0.#"),1)=".",FALSE,TRUE)</formula>
    </cfRule>
    <cfRule type="expression" dxfId="1218" priority="2038">
      <formula>IF(RIGHT(TEXT(Y1043,"0.#"),1)=".",TRUE,FALSE)</formula>
    </cfRule>
  </conditionalFormatting>
  <conditionalFormatting sqref="AL1078:AO1105">
    <cfRule type="expression" dxfId="1217" priority="2033">
      <formula>IF(AND(AL1078&gt;=0,RIGHT(TEXT(AL1078,"0.#"),1)&lt;&gt;"."),TRUE,FALSE)</formula>
    </cfRule>
    <cfRule type="expression" dxfId="1216" priority="2034">
      <formula>IF(AND(AL1078&gt;=0,RIGHT(TEXT(AL1078,"0.#"),1)="."),TRUE,FALSE)</formula>
    </cfRule>
    <cfRule type="expression" dxfId="1215" priority="2035">
      <formula>IF(AND(AL1078&lt;0,RIGHT(TEXT(AL1078,"0.#"),1)&lt;&gt;"."),TRUE,FALSE)</formula>
    </cfRule>
    <cfRule type="expression" dxfId="1214" priority="2036">
      <formula>IF(AND(AL1078&lt;0,RIGHT(TEXT(AL1078,"0.#"),1)="."),TRUE,FALSE)</formula>
    </cfRule>
  </conditionalFormatting>
  <conditionalFormatting sqref="Y1078:Y1105">
    <cfRule type="expression" dxfId="1213" priority="2031">
      <formula>IF(RIGHT(TEXT(Y1078,"0.#"),1)=".",FALSE,TRUE)</formula>
    </cfRule>
    <cfRule type="expression" dxfId="1212" priority="2032">
      <formula>IF(RIGHT(TEXT(Y1078,"0.#"),1)=".",TRUE,FALSE)</formula>
    </cfRule>
  </conditionalFormatting>
  <conditionalFormatting sqref="AL1076:AO1077">
    <cfRule type="expression" dxfId="1211" priority="2027">
      <formula>IF(AND(AL1076&gt;=0,RIGHT(TEXT(AL1076,"0.#"),1)&lt;&gt;"."),TRUE,FALSE)</formula>
    </cfRule>
    <cfRule type="expression" dxfId="1210" priority="2028">
      <formula>IF(AND(AL1076&gt;=0,RIGHT(TEXT(AL1076,"0.#"),1)="."),TRUE,FALSE)</formula>
    </cfRule>
    <cfRule type="expression" dxfId="1209" priority="2029">
      <formula>IF(AND(AL1076&lt;0,RIGHT(TEXT(AL1076,"0.#"),1)&lt;&gt;"."),TRUE,FALSE)</formula>
    </cfRule>
    <cfRule type="expression" dxfId="1208" priority="2030">
      <formula>IF(AND(AL1076&lt;0,RIGHT(TEXT(AL1076,"0.#"),1)="."),TRUE,FALSE)</formula>
    </cfRule>
  </conditionalFormatting>
  <conditionalFormatting sqref="Y1076:Y1077">
    <cfRule type="expression" dxfId="1207" priority="2025">
      <formula>IF(RIGHT(TEXT(Y1076,"0.#"),1)=".",FALSE,TRUE)</formula>
    </cfRule>
    <cfRule type="expression" dxfId="1206" priority="2026">
      <formula>IF(RIGHT(TEXT(Y1076,"0.#"),1)=".",TRUE,FALSE)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E32:AE34">
    <cfRule type="expression" dxfId="33" priority="33">
      <formula>IF(RIGHT(TEXT(AE32,"0.#"),1)=".",FALSE,TRUE)</formula>
    </cfRule>
    <cfRule type="expression" dxfId="32" priority="34">
      <formula>IF(RIGHT(TEXT(AE32,"0.#"),1)=".",TRUE,FALSE)</formula>
    </cfRule>
  </conditionalFormatting>
  <conditionalFormatting sqref="AI32:AI34">
    <cfRule type="expression" dxfId="31" priority="31">
      <formula>IF(RIGHT(TEXT(AI32,"0.#"),1)=".",FALSE,TRUE)</formula>
    </cfRule>
    <cfRule type="expression" dxfId="30" priority="32">
      <formula>IF(RIGHT(TEXT(AI32,"0.#"),1)=".",TRUE,FALSE)</formula>
    </cfRule>
  </conditionalFormatting>
  <conditionalFormatting sqref="AL846:AO854">
    <cfRule type="expression" dxfId="29" priority="27">
      <formula>IF(AND(AL846&gt;=0,RIGHT(TEXT(AL846,"0.#"),1)&lt;&gt;"."),TRUE,FALSE)</formula>
    </cfRule>
    <cfRule type="expression" dxfId="28" priority="28">
      <formula>IF(AND(AL846&gt;=0,RIGHT(TEXT(AL846,"0.#"),1)="."),TRUE,FALSE)</formula>
    </cfRule>
    <cfRule type="expression" dxfId="27" priority="29">
      <formula>IF(AND(AL846&lt;0,RIGHT(TEXT(AL846,"0.#"),1)&lt;&gt;"."),TRUE,FALSE)</formula>
    </cfRule>
    <cfRule type="expression" dxfId="26" priority="30">
      <formula>IF(AND(AL846&lt;0,RIGHT(TEXT(AL846,"0.#"),1)="."),TRUE,FALSE)</formula>
    </cfRule>
  </conditionalFormatting>
  <conditionalFormatting sqref="AL878:AO878">
    <cfRule type="expression" dxfId="25" priority="23">
      <formula>IF(AND(AL878&gt;=0,RIGHT(TEXT(AL878,"0.#"),1)&lt;&gt;"."),TRUE,FALSE)</formula>
    </cfRule>
    <cfRule type="expression" dxfId="24" priority="24">
      <formula>IF(AND(AL878&gt;=0,RIGHT(TEXT(AL878,"0.#"),1)="."),TRUE,FALSE)</formula>
    </cfRule>
    <cfRule type="expression" dxfId="23" priority="25">
      <formula>IF(AND(AL878&lt;0,RIGHT(TEXT(AL878,"0.#"),1)&lt;&gt;"."),TRUE,FALSE)</formula>
    </cfRule>
    <cfRule type="expression" dxfId="22" priority="26">
      <formula>IF(AND(AL878&lt;0,RIGHT(TEXT(AL878,"0.#"),1)="."),TRUE,FALSE)</formula>
    </cfRule>
  </conditionalFormatting>
  <conditionalFormatting sqref="AL879:AO887">
    <cfRule type="expression" dxfId="21" priority="19">
      <formula>IF(AND(AL879&gt;=0,RIGHT(TEXT(AL879,"0.#"),1)&lt;&gt;"."),TRUE,FALSE)</formula>
    </cfRule>
    <cfRule type="expression" dxfId="20" priority="20">
      <formula>IF(AND(AL879&gt;=0,RIGHT(TEXT(AL879,"0.#"),1)="."),TRUE,FALSE)</formula>
    </cfRule>
    <cfRule type="expression" dxfId="19" priority="21">
      <formula>IF(AND(AL879&lt;0,RIGHT(TEXT(AL879,"0.#"),1)&lt;&gt;"."),TRUE,FALSE)</formula>
    </cfRule>
    <cfRule type="expression" dxfId="18" priority="22">
      <formula>IF(AND(AL879&lt;0,RIGHT(TEXT(AL879,"0.#"),1)="."),TRUE,FALSE)</formula>
    </cfRule>
  </conditionalFormatting>
  <conditionalFormatting sqref="AI138 AM138">
    <cfRule type="expression" dxfId="17" priority="17">
      <formula>IF(RIGHT(TEXT(AI138,"0.#"),1)=".",FALSE,TRUE)</formula>
    </cfRule>
    <cfRule type="expression" dxfId="16" priority="18">
      <formula>IF(RIGHT(TEXT(AI138,"0.#"),1)=".",TRUE,FALSE)</formula>
    </cfRule>
  </conditionalFormatting>
  <conditionalFormatting sqref="AU139">
    <cfRule type="expression" dxfId="15" priority="15">
      <formula>IF(RIGHT(TEXT(AU139,"0.#"),1)=".",FALSE,TRUE)</formula>
    </cfRule>
    <cfRule type="expression" dxfId="14" priority="16">
      <formula>IF(RIGHT(TEXT(AU139,"0.#"),1)=".",TRUE,FALSE)</formula>
    </cfRule>
  </conditionalFormatting>
  <conditionalFormatting sqref="AM41">
    <cfRule type="expression" dxfId="13" priority="9">
      <formula>IF(RIGHT(TEXT(AM41,"0.#"),1)=".",FALSE,TRUE)</formula>
    </cfRule>
    <cfRule type="expression" dxfId="12" priority="10">
      <formula>IF(RIGHT(TEXT(AM41,"0.#"),1)=".",TRUE,FALSE)</formula>
    </cfRule>
  </conditionalFormatting>
  <conditionalFormatting sqref="AM39">
    <cfRule type="expression" dxfId="11" priority="13">
      <formula>IF(RIGHT(TEXT(AM39,"0.#"),1)=".",FALSE,TRUE)</formula>
    </cfRule>
    <cfRule type="expression" dxfId="10" priority="14">
      <formula>IF(RIGHT(TEXT(AM39,"0.#"),1)=".",TRUE,FALSE)</formula>
    </cfRule>
  </conditionalFormatting>
  <conditionalFormatting sqref="AM40">
    <cfRule type="expression" dxfId="9" priority="11">
      <formula>IF(RIGHT(TEXT(AM40,"0.#"),1)=".",FALSE,TRUE)</formula>
    </cfRule>
    <cfRule type="expression" dxfId="8" priority="12">
      <formula>IF(RIGHT(TEXT(AM40,"0.#"),1)=".",TRUE,FALSE)</formula>
    </cfRule>
  </conditionalFormatting>
  <conditionalFormatting sqref="AQ39:AQ41">
    <cfRule type="expression" dxfId="7" priority="7">
      <formula>IF(RIGHT(TEXT(AQ39,"0.#"),1)=".",FALSE,TRUE)</formula>
    </cfRule>
    <cfRule type="expression" dxfId="6" priority="8">
      <formula>IF(RIGHT(TEXT(AQ39,"0.#"),1)=".",TRUE,FALSE)</formula>
    </cfRule>
  </conditionalFormatting>
  <conditionalFormatting sqref="AU39:AU41">
    <cfRule type="expression" dxfId="5" priority="5">
      <formula>IF(RIGHT(TEXT(AU39,"0.#"),1)=".",FALSE,TRUE)</formula>
    </cfRule>
    <cfRule type="expression" dxfId="4" priority="6">
      <formula>IF(RIGHT(TEXT(AU39,"0.#"),1)=".",TRUE,FALSE)</formula>
    </cfRule>
  </conditionalFormatting>
  <conditionalFormatting sqref="AE39:AE41">
    <cfRule type="expression" dxfId="3" priority="3">
      <formula>IF(RIGHT(TEXT(AE39,"0.#"),1)=".",FALSE,TRUE)</formula>
    </cfRule>
    <cfRule type="expression" dxfId="2" priority="4">
      <formula>IF(RIGHT(TEXT(AE39,"0.#"),1)=".",TRUE,FALSE)</formula>
    </cfRule>
  </conditionalFormatting>
  <conditionalFormatting sqref="AI39:AI41">
    <cfRule type="expression" dxfId="1" priority="1">
      <formula>IF(RIGHT(TEXT(AI39,"0.#"),1)=".",FALSE,TRUE)</formula>
    </cfRule>
    <cfRule type="expression" dxfId="0" priority="2">
      <formula>IF(RIGHT(TEXT(AI39,"0.#"),1)=".",TRUE,FALSE)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6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6" sqref="L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144</v>
      </c>
      <c r="F1" s="61" t="s">
        <v>27</v>
      </c>
      <c r="G1" s="61" t="s">
        <v>144</v>
      </c>
      <c r="K1" s="66" t="s">
        <v>183</v>
      </c>
      <c r="L1" s="54" t="s">
        <v>144</v>
      </c>
      <c r="O1" s="51"/>
      <c r="P1" s="61" t="s">
        <v>17</v>
      </c>
      <c r="Q1" s="61" t="s">
        <v>144</v>
      </c>
      <c r="T1" s="51"/>
      <c r="U1" s="67" t="s">
        <v>289</v>
      </c>
      <c r="W1" s="67" t="s">
        <v>288</v>
      </c>
      <c r="Y1" s="67" t="s">
        <v>34</v>
      </c>
      <c r="Z1" s="67" t="s">
        <v>543</v>
      </c>
      <c r="AA1" s="67" t="s">
        <v>156</v>
      </c>
      <c r="AB1" s="67" t="s">
        <v>546</v>
      </c>
      <c r="AC1" s="67" t="s">
        <v>78</v>
      </c>
      <c r="AD1" s="52"/>
      <c r="AE1" s="67" t="s">
        <v>118</v>
      </c>
      <c r="AF1" s="74"/>
      <c r="AG1" s="75" t="s">
        <v>332</v>
      </c>
      <c r="AI1" s="75" t="s">
        <v>347</v>
      </c>
      <c r="AK1" s="75" t="s">
        <v>356</v>
      </c>
      <c r="AM1" s="78"/>
      <c r="AN1" s="78"/>
      <c r="AP1" s="52" t="s">
        <v>425</v>
      </c>
    </row>
    <row r="2" spans="1:42" ht="13.5" customHeight="1" x14ac:dyDescent="0.15">
      <c r="A2" s="55" t="s">
        <v>159</v>
      </c>
      <c r="B2" s="58"/>
      <c r="C2" s="51" t="str">
        <f t="shared" ref="C2:C24" si="0">IF(B2="","",A2)</f>
        <v/>
      </c>
      <c r="D2" s="51" t="str">
        <f>IF(C2="","",IF(D1&lt;&gt;"",CONCATENATE(D1,"、",C2),C2))</f>
        <v/>
      </c>
      <c r="F2" s="62" t="s">
        <v>142</v>
      </c>
      <c r="G2" s="64" t="s">
        <v>676</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199</v>
      </c>
      <c r="Y2" s="69" t="s">
        <v>138</v>
      </c>
      <c r="Z2" s="69" t="s">
        <v>138</v>
      </c>
      <c r="AA2" s="70" t="s">
        <v>380</v>
      </c>
      <c r="AB2" s="70" t="s">
        <v>620</v>
      </c>
      <c r="AC2" s="73" t="s">
        <v>243</v>
      </c>
      <c r="AD2" s="52"/>
      <c r="AE2" s="69" t="s">
        <v>173</v>
      </c>
      <c r="AF2" s="74"/>
      <c r="AG2" s="76" t="s">
        <v>23</v>
      </c>
      <c r="AI2" s="75" t="s">
        <v>453</v>
      </c>
      <c r="AK2" s="75" t="s">
        <v>357</v>
      </c>
      <c r="AM2" s="78"/>
      <c r="AN2" s="78"/>
      <c r="AP2" s="76" t="s">
        <v>23</v>
      </c>
    </row>
    <row r="3" spans="1:42" ht="13.5" customHeight="1" x14ac:dyDescent="0.15">
      <c r="A3" s="55" t="s">
        <v>160</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640</v>
      </c>
      <c r="W3" s="69" t="s">
        <v>258</v>
      </c>
      <c r="Y3" s="69" t="s">
        <v>140</v>
      </c>
      <c r="Z3" s="69" t="s">
        <v>550</v>
      </c>
      <c r="AA3" s="70" t="s">
        <v>525</v>
      </c>
      <c r="AB3" s="70" t="s">
        <v>606</v>
      </c>
      <c r="AC3" s="73" t="s">
        <v>231</v>
      </c>
      <c r="AD3" s="52"/>
      <c r="AE3" s="69" t="s">
        <v>292</v>
      </c>
      <c r="AF3" s="74"/>
      <c r="AG3" s="76" t="s">
        <v>383</v>
      </c>
      <c r="AI3" s="75" t="s">
        <v>137</v>
      </c>
      <c r="AK3" s="75" t="str">
        <f t="shared" ref="AK3:AK27" si="8">CHAR(CODE(AK2)+1)</f>
        <v>B</v>
      </c>
      <c r="AM3" s="78"/>
      <c r="AN3" s="78"/>
      <c r="AP3" s="76" t="s">
        <v>383</v>
      </c>
    </row>
    <row r="4" spans="1:42" ht="13.5" customHeight="1" x14ac:dyDescent="0.15">
      <c r="A4" s="55" t="s">
        <v>162</v>
      </c>
      <c r="B4" s="58"/>
      <c r="C4" s="51" t="str">
        <f t="shared" si="0"/>
        <v/>
      </c>
      <c r="D4" s="51" t="str">
        <f t="shared" si="4"/>
        <v/>
      </c>
      <c r="F4" s="63" t="s">
        <v>206</v>
      </c>
      <c r="G4" s="64"/>
      <c r="H4" s="51" t="str">
        <f t="shared" si="1"/>
        <v/>
      </c>
      <c r="I4" s="51" t="str">
        <f t="shared" si="5"/>
        <v>一般会計</v>
      </c>
      <c r="K4" s="55" t="s">
        <v>91</v>
      </c>
      <c r="L4" s="58"/>
      <c r="M4" s="51" t="str">
        <f t="shared" si="2"/>
        <v/>
      </c>
      <c r="N4" s="51" t="str">
        <f t="shared" si="6"/>
        <v/>
      </c>
      <c r="O4" s="51"/>
      <c r="P4" s="62" t="s">
        <v>149</v>
      </c>
      <c r="Q4" s="64" t="s">
        <v>676</v>
      </c>
      <c r="R4" s="51" t="str">
        <f t="shared" si="3"/>
        <v>補助</v>
      </c>
      <c r="S4" s="51" t="str">
        <f t="shared" si="7"/>
        <v>補助</v>
      </c>
      <c r="T4" s="51"/>
      <c r="U4" s="69" t="s">
        <v>163</v>
      </c>
      <c r="W4" s="69" t="s">
        <v>261</v>
      </c>
      <c r="Y4" s="69" t="s">
        <v>10</v>
      </c>
      <c r="Z4" s="69" t="s">
        <v>551</v>
      </c>
      <c r="AA4" s="70" t="s">
        <v>131</v>
      </c>
      <c r="AB4" s="70" t="s">
        <v>621</v>
      </c>
      <c r="AC4" s="70" t="s">
        <v>208</v>
      </c>
      <c r="AD4" s="52"/>
      <c r="AE4" s="69" t="s">
        <v>248</v>
      </c>
      <c r="AF4" s="74"/>
      <c r="AG4" s="76" t="s">
        <v>217</v>
      </c>
      <c r="AI4" s="75" t="s">
        <v>349</v>
      </c>
      <c r="AK4" s="75" t="str">
        <f t="shared" si="8"/>
        <v>C</v>
      </c>
      <c r="AM4" s="78"/>
      <c r="AN4" s="78"/>
      <c r="AP4" s="76" t="s">
        <v>217</v>
      </c>
    </row>
    <row r="5" spans="1:42" ht="13.5" customHeight="1" x14ac:dyDescent="0.15">
      <c r="A5" s="55" t="s">
        <v>165</v>
      </c>
      <c r="B5" s="58"/>
      <c r="C5" s="51" t="str">
        <f t="shared" si="0"/>
        <v/>
      </c>
      <c r="D5" s="51" t="str">
        <f t="shared" si="4"/>
        <v/>
      </c>
      <c r="F5" s="63" t="s">
        <v>67</v>
      </c>
      <c r="G5" s="64"/>
      <c r="H5" s="51" t="str">
        <f t="shared" si="1"/>
        <v/>
      </c>
      <c r="I5" s="51" t="str">
        <f t="shared" si="5"/>
        <v>一般会計</v>
      </c>
      <c r="K5" s="55" t="s">
        <v>191</v>
      </c>
      <c r="L5" s="58"/>
      <c r="M5" s="51" t="str">
        <f t="shared" si="2"/>
        <v/>
      </c>
      <c r="N5" s="51" t="str">
        <f t="shared" si="6"/>
        <v/>
      </c>
      <c r="O5" s="51"/>
      <c r="P5" s="62" t="s">
        <v>150</v>
      </c>
      <c r="Q5" s="64" t="s">
        <v>676</v>
      </c>
      <c r="R5" s="51" t="str">
        <f t="shared" si="3"/>
        <v>負担</v>
      </c>
      <c r="S5" s="51" t="str">
        <f t="shared" si="7"/>
        <v>補助、負担</v>
      </c>
      <c r="T5" s="51"/>
      <c r="W5" s="69" t="s">
        <v>656</v>
      </c>
      <c r="Y5" s="69" t="s">
        <v>359</v>
      </c>
      <c r="Z5" s="69" t="s">
        <v>69</v>
      </c>
      <c r="AA5" s="70" t="s">
        <v>274</v>
      </c>
      <c r="AB5" s="70" t="s">
        <v>622</v>
      </c>
      <c r="AC5" s="70" t="s">
        <v>39</v>
      </c>
      <c r="AD5" s="72"/>
      <c r="AE5" s="69" t="s">
        <v>431</v>
      </c>
      <c r="AF5" s="74"/>
      <c r="AG5" s="76" t="s">
        <v>365</v>
      </c>
      <c r="AI5" s="75" t="s">
        <v>398</v>
      </c>
      <c r="AK5" s="75" t="str">
        <f t="shared" si="8"/>
        <v>D</v>
      </c>
      <c r="AP5" s="76" t="s">
        <v>365</v>
      </c>
    </row>
    <row r="6" spans="1:42" ht="13.5" customHeight="1" x14ac:dyDescent="0.15">
      <c r="A6" s="55" t="s">
        <v>167</v>
      </c>
      <c r="B6" s="58"/>
      <c r="C6" s="51" t="str">
        <f t="shared" si="0"/>
        <v/>
      </c>
      <c r="D6" s="51" t="str">
        <f t="shared" si="4"/>
        <v/>
      </c>
      <c r="F6" s="63" t="s">
        <v>207</v>
      </c>
      <c r="G6" s="64"/>
      <c r="H6" s="51" t="str">
        <f t="shared" si="1"/>
        <v/>
      </c>
      <c r="I6" s="51" t="str">
        <f t="shared" si="5"/>
        <v>一般会計</v>
      </c>
      <c r="K6" s="55" t="s">
        <v>194</v>
      </c>
      <c r="L6" s="58"/>
      <c r="M6" s="51" t="str">
        <f t="shared" si="2"/>
        <v/>
      </c>
      <c r="N6" s="51" t="str">
        <f t="shared" si="6"/>
        <v/>
      </c>
      <c r="O6" s="51"/>
      <c r="P6" s="62" t="s">
        <v>151</v>
      </c>
      <c r="Q6" s="64" t="s">
        <v>676</v>
      </c>
      <c r="R6" s="51" t="str">
        <f t="shared" si="3"/>
        <v>交付</v>
      </c>
      <c r="S6" s="51" t="str">
        <f t="shared" si="7"/>
        <v>補助、負担、交付</v>
      </c>
      <c r="T6" s="51"/>
      <c r="U6" s="69" t="s">
        <v>443</v>
      </c>
      <c r="W6" s="69" t="s">
        <v>262</v>
      </c>
      <c r="Y6" s="69" t="s">
        <v>456</v>
      </c>
      <c r="Z6" s="69" t="s">
        <v>457</v>
      </c>
      <c r="AA6" s="70" t="s">
        <v>326</v>
      </c>
      <c r="AB6" s="70" t="s">
        <v>623</v>
      </c>
      <c r="AC6" s="70" t="s">
        <v>244</v>
      </c>
      <c r="AD6" s="72"/>
      <c r="AE6" s="69" t="s">
        <v>439</v>
      </c>
      <c r="AF6" s="74"/>
      <c r="AG6" s="76" t="s">
        <v>437</v>
      </c>
      <c r="AI6" s="75" t="s">
        <v>455</v>
      </c>
      <c r="AK6" s="75" t="str">
        <f t="shared" si="8"/>
        <v>E</v>
      </c>
      <c r="AP6" s="76" t="s">
        <v>437</v>
      </c>
    </row>
    <row r="7" spans="1:42" ht="13.5" customHeight="1" x14ac:dyDescent="0.15">
      <c r="A7" s="55" t="s">
        <v>128</v>
      </c>
      <c r="B7" s="58"/>
      <c r="C7" s="51" t="str">
        <f t="shared" si="0"/>
        <v/>
      </c>
      <c r="D7" s="51" t="str">
        <f t="shared" si="4"/>
        <v/>
      </c>
      <c r="F7" s="63" t="s">
        <v>47</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補助、負担、交付</v>
      </c>
      <c r="T7" s="51"/>
      <c r="U7" s="69"/>
      <c r="W7" s="69" t="s">
        <v>263</v>
      </c>
      <c r="Y7" s="69" t="s">
        <v>436</v>
      </c>
      <c r="Z7" s="69" t="s">
        <v>366</v>
      </c>
      <c r="AA7" s="70" t="s">
        <v>388</v>
      </c>
      <c r="AB7" s="70" t="s">
        <v>624</v>
      </c>
      <c r="AC7" s="72"/>
      <c r="AD7" s="72"/>
      <c r="AE7" s="69" t="s">
        <v>244</v>
      </c>
      <c r="AF7" s="74"/>
      <c r="AG7" s="76" t="s">
        <v>415</v>
      </c>
      <c r="AH7" s="79"/>
      <c r="AI7" s="76" t="s">
        <v>305</v>
      </c>
      <c r="AK7" s="75" t="str">
        <f t="shared" si="8"/>
        <v>F</v>
      </c>
      <c r="AP7" s="76" t="s">
        <v>415</v>
      </c>
    </row>
    <row r="8" spans="1:42" ht="13.5" customHeight="1" x14ac:dyDescent="0.15">
      <c r="A8" s="55" t="s">
        <v>74</v>
      </c>
      <c r="B8" s="58"/>
      <c r="C8" s="51" t="str">
        <f t="shared" si="0"/>
        <v/>
      </c>
      <c r="D8" s="51" t="str">
        <f t="shared" si="4"/>
        <v/>
      </c>
      <c r="F8" s="63" t="s">
        <v>209</v>
      </c>
      <c r="G8" s="64"/>
      <c r="H8" s="51" t="str">
        <f t="shared" si="1"/>
        <v/>
      </c>
      <c r="I8" s="51" t="str">
        <f t="shared" si="5"/>
        <v>一般会計</v>
      </c>
      <c r="K8" s="55" t="s">
        <v>196</v>
      </c>
      <c r="L8" s="58"/>
      <c r="M8" s="51" t="str">
        <f t="shared" si="2"/>
        <v/>
      </c>
      <c r="N8" s="51" t="str">
        <f t="shared" si="6"/>
        <v/>
      </c>
      <c r="O8" s="51"/>
      <c r="P8" s="62" t="s">
        <v>153</v>
      </c>
      <c r="Q8" s="64"/>
      <c r="R8" s="51" t="str">
        <f t="shared" si="3"/>
        <v/>
      </c>
      <c r="S8" s="51" t="str">
        <f t="shared" si="7"/>
        <v>補助、負担、交付</v>
      </c>
      <c r="T8" s="51"/>
      <c r="U8" s="69" t="s">
        <v>454</v>
      </c>
      <c r="W8" s="69" t="s">
        <v>265</v>
      </c>
      <c r="Y8" s="69" t="s">
        <v>458</v>
      </c>
      <c r="Z8" s="69" t="s">
        <v>552</v>
      </c>
      <c r="AA8" s="70" t="s">
        <v>471</v>
      </c>
      <c r="AB8" s="70" t="s">
        <v>36</v>
      </c>
      <c r="AC8" s="72"/>
      <c r="AD8" s="72"/>
      <c r="AE8" s="72"/>
      <c r="AF8" s="74"/>
      <c r="AG8" s="76" t="s">
        <v>268</v>
      </c>
      <c r="AI8" s="75" t="s">
        <v>393</v>
      </c>
      <c r="AK8" s="75" t="str">
        <f t="shared" si="8"/>
        <v>G</v>
      </c>
      <c r="AP8" s="76" t="s">
        <v>268</v>
      </c>
    </row>
    <row r="9" spans="1:42" ht="13.5" customHeight="1" x14ac:dyDescent="0.15">
      <c r="A9" s="55" t="s">
        <v>168</v>
      </c>
      <c r="B9" s="58"/>
      <c r="C9" s="51" t="str">
        <f t="shared" si="0"/>
        <v/>
      </c>
      <c r="D9" s="51" t="str">
        <f t="shared" si="4"/>
        <v/>
      </c>
      <c r="F9" s="63" t="s">
        <v>385</v>
      </c>
      <c r="G9" s="64"/>
      <c r="H9" s="51" t="str">
        <f t="shared" si="1"/>
        <v/>
      </c>
      <c r="I9" s="51" t="str">
        <f t="shared" si="5"/>
        <v>一般会計</v>
      </c>
      <c r="K9" s="55" t="s">
        <v>198</v>
      </c>
      <c r="L9" s="58"/>
      <c r="M9" s="51" t="str">
        <f t="shared" si="2"/>
        <v/>
      </c>
      <c r="N9" s="51" t="str">
        <f t="shared" si="6"/>
        <v/>
      </c>
      <c r="O9" s="51"/>
      <c r="P9" s="51"/>
      <c r="Q9" s="65"/>
      <c r="T9" s="51"/>
      <c r="U9" s="69" t="s">
        <v>189</v>
      </c>
      <c r="W9" s="69" t="s">
        <v>267</v>
      </c>
      <c r="Y9" s="69" t="s">
        <v>377</v>
      </c>
      <c r="Z9" s="69" t="s">
        <v>309</v>
      </c>
      <c r="AA9" s="70" t="s">
        <v>376</v>
      </c>
      <c r="AB9" s="70" t="s">
        <v>374</v>
      </c>
      <c r="AC9" s="72"/>
      <c r="AD9" s="72"/>
      <c r="AE9" s="72"/>
      <c r="AF9" s="74"/>
      <c r="AG9" s="76" t="s">
        <v>438</v>
      </c>
      <c r="AI9" s="77"/>
      <c r="AK9" s="75" t="str">
        <f t="shared" si="8"/>
        <v>H</v>
      </c>
      <c r="AP9" s="76" t="s">
        <v>438</v>
      </c>
    </row>
    <row r="10" spans="1:42" ht="13.5" customHeight="1" x14ac:dyDescent="0.15">
      <c r="A10" s="55" t="s">
        <v>409</v>
      </c>
      <c r="B10" s="58" t="s">
        <v>676</v>
      </c>
      <c r="C10" s="51" t="str">
        <f t="shared" si="0"/>
        <v>国土強靱化施策</v>
      </c>
      <c r="D10" s="51" t="str">
        <f t="shared" si="4"/>
        <v>国土強靱化施策</v>
      </c>
      <c r="F10" s="63" t="s">
        <v>210</v>
      </c>
      <c r="G10" s="64"/>
      <c r="H10" s="51" t="str">
        <f t="shared" si="1"/>
        <v/>
      </c>
      <c r="I10" s="51" t="str">
        <f t="shared" si="5"/>
        <v>一般会計</v>
      </c>
      <c r="K10" s="55" t="s">
        <v>413</v>
      </c>
      <c r="L10" s="58"/>
      <c r="M10" s="51" t="str">
        <f t="shared" si="2"/>
        <v/>
      </c>
      <c r="N10" s="51" t="str">
        <f t="shared" si="6"/>
        <v/>
      </c>
      <c r="O10" s="51"/>
      <c r="P10" s="51" t="str">
        <f>S8</f>
        <v>補助、負担、交付</v>
      </c>
      <c r="Q10" s="65"/>
      <c r="T10" s="51"/>
      <c r="W10" s="69" t="s">
        <v>269</v>
      </c>
      <c r="Y10" s="69" t="s">
        <v>461</v>
      </c>
      <c r="Z10" s="69" t="s">
        <v>235</v>
      </c>
      <c r="AA10" s="70" t="s">
        <v>526</v>
      </c>
      <c r="AB10" s="70" t="s">
        <v>106</v>
      </c>
      <c r="AC10" s="72"/>
      <c r="AD10" s="72"/>
      <c r="AE10" s="72"/>
      <c r="AF10" s="74"/>
      <c r="AG10" s="76" t="s">
        <v>428</v>
      </c>
      <c r="AK10" s="75" t="str">
        <f t="shared" si="8"/>
        <v>I</v>
      </c>
      <c r="AP10" s="75" t="s">
        <v>153</v>
      </c>
    </row>
    <row r="11" spans="1:42" ht="13.5" customHeight="1" x14ac:dyDescent="0.15">
      <c r="A11" s="55" t="s">
        <v>169</v>
      </c>
      <c r="B11" s="58"/>
      <c r="C11" s="51" t="str">
        <f t="shared" si="0"/>
        <v/>
      </c>
      <c r="D11" s="51" t="str">
        <f t="shared" si="4"/>
        <v>国土強靱化施策</v>
      </c>
      <c r="F11" s="63" t="s">
        <v>211</v>
      </c>
      <c r="G11" s="64"/>
      <c r="H11" s="51" t="str">
        <f t="shared" si="1"/>
        <v/>
      </c>
      <c r="I11" s="51" t="str">
        <f t="shared" si="5"/>
        <v>一般会計</v>
      </c>
      <c r="K11" s="55" t="s">
        <v>200</v>
      </c>
      <c r="L11" s="58" t="s">
        <v>676</v>
      </c>
      <c r="M11" s="51" t="str">
        <f t="shared" si="2"/>
        <v>その他の事項経費</v>
      </c>
      <c r="N11" s="51" t="str">
        <f t="shared" si="6"/>
        <v>その他の事項経費</v>
      </c>
      <c r="O11" s="51"/>
      <c r="P11" s="51"/>
      <c r="Q11" s="65"/>
      <c r="T11" s="51"/>
      <c r="W11" s="69" t="s">
        <v>272</v>
      </c>
      <c r="Y11" s="69" t="s">
        <v>133</v>
      </c>
      <c r="Z11" s="69" t="s">
        <v>553</v>
      </c>
      <c r="AA11" s="70" t="s">
        <v>527</v>
      </c>
      <c r="AB11" s="70" t="s">
        <v>625</v>
      </c>
      <c r="AC11" s="72"/>
      <c r="AD11" s="72"/>
      <c r="AE11" s="72"/>
      <c r="AF11" s="74"/>
      <c r="AG11" s="75" t="s">
        <v>429</v>
      </c>
      <c r="AK11" s="75" t="str">
        <f t="shared" si="8"/>
        <v>J</v>
      </c>
    </row>
    <row r="12" spans="1:42" ht="13.5" customHeight="1" x14ac:dyDescent="0.15">
      <c r="A12" s="55" t="s">
        <v>174</v>
      </c>
      <c r="B12" s="58"/>
      <c r="C12" s="51" t="str">
        <f t="shared" si="0"/>
        <v/>
      </c>
      <c r="D12" s="51" t="str">
        <f t="shared" si="4"/>
        <v>国土強靱化施策</v>
      </c>
      <c r="F12" s="63" t="s">
        <v>77</v>
      </c>
      <c r="G12" s="64"/>
      <c r="H12" s="51" t="str">
        <f t="shared" si="1"/>
        <v/>
      </c>
      <c r="I12" s="51" t="str">
        <f t="shared" si="5"/>
        <v>一般会計</v>
      </c>
      <c r="K12" s="51"/>
      <c r="L12" s="51"/>
      <c r="O12" s="51"/>
      <c r="P12" s="51"/>
      <c r="Q12" s="65"/>
      <c r="T12" s="51"/>
      <c r="U12" s="67" t="s">
        <v>641</v>
      </c>
      <c r="W12" s="69" t="s">
        <v>155</v>
      </c>
      <c r="Y12" s="69" t="s">
        <v>463</v>
      </c>
      <c r="Z12" s="69" t="s">
        <v>554</v>
      </c>
      <c r="AA12" s="70" t="s">
        <v>401</v>
      </c>
      <c r="AB12" s="70" t="s">
        <v>516</v>
      </c>
      <c r="AC12" s="72"/>
      <c r="AD12" s="72"/>
      <c r="AE12" s="72"/>
      <c r="AF12" s="74"/>
      <c r="AG12" s="75" t="s">
        <v>368</v>
      </c>
      <c r="AK12" s="75" t="str">
        <f t="shared" si="8"/>
        <v>K</v>
      </c>
    </row>
    <row r="13" spans="1:42" ht="13.5" customHeight="1" x14ac:dyDescent="0.15">
      <c r="A13" s="55" t="s">
        <v>178</v>
      </c>
      <c r="B13" s="58"/>
      <c r="C13" s="51" t="str">
        <f t="shared" si="0"/>
        <v/>
      </c>
      <c r="D13" s="51" t="str">
        <f t="shared" si="4"/>
        <v>国土強靱化施策</v>
      </c>
      <c r="F13" s="63" t="s">
        <v>213</v>
      </c>
      <c r="G13" s="64"/>
      <c r="H13" s="51" t="str">
        <f t="shared" si="1"/>
        <v/>
      </c>
      <c r="I13" s="51" t="str">
        <f t="shared" si="5"/>
        <v>一般会計</v>
      </c>
      <c r="K13" s="51" t="str">
        <f>N11</f>
        <v>その他の事項経費</v>
      </c>
      <c r="L13" s="51"/>
      <c r="O13" s="51"/>
      <c r="P13" s="51"/>
      <c r="Q13" s="65"/>
      <c r="T13" s="51"/>
      <c r="U13" s="69" t="s">
        <v>199</v>
      </c>
      <c r="W13" s="69" t="s">
        <v>273</v>
      </c>
      <c r="Y13" s="69" t="s">
        <v>464</v>
      </c>
      <c r="Z13" s="69" t="s">
        <v>555</v>
      </c>
      <c r="AA13" s="70" t="s">
        <v>479</v>
      </c>
      <c r="AB13" s="70" t="s">
        <v>63</v>
      </c>
      <c r="AC13" s="72"/>
      <c r="AD13" s="72"/>
      <c r="AE13" s="72"/>
      <c r="AF13" s="74"/>
      <c r="AG13" s="75" t="s">
        <v>153</v>
      </c>
      <c r="AK13" s="75" t="str">
        <f t="shared" si="8"/>
        <v>L</v>
      </c>
    </row>
    <row r="14" spans="1:42" ht="13.5" customHeight="1" x14ac:dyDescent="0.15">
      <c r="A14" s="55" t="s">
        <v>9</v>
      </c>
      <c r="B14" s="58"/>
      <c r="C14" s="51" t="str">
        <f t="shared" si="0"/>
        <v/>
      </c>
      <c r="D14" s="51" t="str">
        <f t="shared" si="4"/>
        <v>国土強靱化施策</v>
      </c>
      <c r="F14" s="63" t="s">
        <v>215</v>
      </c>
      <c r="G14" s="64"/>
      <c r="H14" s="51" t="str">
        <f t="shared" si="1"/>
        <v/>
      </c>
      <c r="I14" s="51" t="str">
        <f t="shared" si="5"/>
        <v>一般会計</v>
      </c>
      <c r="K14" s="51"/>
      <c r="L14" s="51"/>
      <c r="O14" s="51"/>
      <c r="P14" s="51"/>
      <c r="Q14" s="65"/>
      <c r="T14" s="51"/>
      <c r="U14" s="69" t="s">
        <v>595</v>
      </c>
      <c r="W14" s="69" t="s">
        <v>275</v>
      </c>
      <c r="Y14" s="69" t="s">
        <v>465</v>
      </c>
      <c r="Z14" s="69" t="s">
        <v>557</v>
      </c>
      <c r="AA14" s="70" t="s">
        <v>520</v>
      </c>
      <c r="AB14" s="70" t="s">
        <v>626</v>
      </c>
      <c r="AC14" s="72"/>
      <c r="AD14" s="72"/>
      <c r="AE14" s="72"/>
      <c r="AF14" s="74"/>
      <c r="AG14" s="77"/>
      <c r="AK14" s="75" t="str">
        <f t="shared" si="8"/>
        <v>M</v>
      </c>
    </row>
    <row r="15" spans="1:42" ht="13.5" customHeight="1" x14ac:dyDescent="0.15">
      <c r="A15" s="55" t="s">
        <v>179</v>
      </c>
      <c r="B15" s="58"/>
      <c r="C15" s="51" t="str">
        <f t="shared" si="0"/>
        <v/>
      </c>
      <c r="D15" s="51" t="str">
        <f t="shared" si="4"/>
        <v>国土強靱化施策</v>
      </c>
      <c r="F15" s="63" t="s">
        <v>216</v>
      </c>
      <c r="G15" s="64"/>
      <c r="H15" s="51" t="str">
        <f t="shared" si="1"/>
        <v/>
      </c>
      <c r="I15" s="51" t="str">
        <f t="shared" si="5"/>
        <v>一般会計</v>
      </c>
      <c r="K15" s="51"/>
      <c r="L15" s="51"/>
      <c r="O15" s="51"/>
      <c r="P15" s="51"/>
      <c r="Q15" s="65"/>
      <c r="T15" s="51"/>
      <c r="U15" s="69" t="s">
        <v>313</v>
      </c>
      <c r="W15" s="69" t="s">
        <v>277</v>
      </c>
      <c r="Y15" s="69" t="s">
        <v>219</v>
      </c>
      <c r="Z15" s="69" t="s">
        <v>558</v>
      </c>
      <c r="AA15" s="70" t="s">
        <v>528</v>
      </c>
      <c r="AB15" s="70" t="s">
        <v>628</v>
      </c>
      <c r="AC15" s="72"/>
      <c r="AD15" s="72"/>
      <c r="AE15" s="72"/>
      <c r="AF15" s="74"/>
      <c r="AG15" s="78"/>
      <c r="AK15" s="75" t="str">
        <f t="shared" si="8"/>
        <v>N</v>
      </c>
    </row>
    <row r="16" spans="1:42" ht="13.5" customHeight="1" x14ac:dyDescent="0.15">
      <c r="A16" s="55" t="s">
        <v>181</v>
      </c>
      <c r="B16" s="58"/>
      <c r="C16" s="51" t="str">
        <f t="shared" si="0"/>
        <v/>
      </c>
      <c r="D16" s="51" t="str">
        <f t="shared" si="4"/>
        <v>国土強靱化施策</v>
      </c>
      <c r="F16" s="63" t="s">
        <v>220</v>
      </c>
      <c r="G16" s="64"/>
      <c r="H16" s="51" t="str">
        <f t="shared" si="1"/>
        <v/>
      </c>
      <c r="I16" s="51" t="str">
        <f t="shared" si="5"/>
        <v>一般会計</v>
      </c>
      <c r="K16" s="51"/>
      <c r="L16" s="51"/>
      <c r="O16" s="51"/>
      <c r="P16" s="51"/>
      <c r="Q16" s="65"/>
      <c r="T16" s="51"/>
      <c r="U16" s="69" t="s">
        <v>642</v>
      </c>
      <c r="W16" s="69" t="s">
        <v>278</v>
      </c>
      <c r="Y16" s="69" t="s">
        <v>112</v>
      </c>
      <c r="Z16" s="69" t="s">
        <v>559</v>
      </c>
      <c r="AA16" s="70" t="s">
        <v>529</v>
      </c>
      <c r="AB16" s="70" t="s">
        <v>630</v>
      </c>
      <c r="AC16" s="72"/>
      <c r="AD16" s="72"/>
      <c r="AE16" s="72"/>
      <c r="AF16" s="74"/>
      <c r="AG16" s="78"/>
      <c r="AK16" s="75" t="str">
        <f t="shared" si="8"/>
        <v>O</v>
      </c>
    </row>
    <row r="17" spans="1:37" ht="13.5" customHeight="1" x14ac:dyDescent="0.15">
      <c r="A17" s="55" t="s">
        <v>3</v>
      </c>
      <c r="B17" s="58"/>
      <c r="C17" s="51" t="str">
        <f t="shared" si="0"/>
        <v/>
      </c>
      <c r="D17" s="51" t="str">
        <f t="shared" si="4"/>
        <v>国土強靱化施策</v>
      </c>
      <c r="F17" s="63" t="s">
        <v>221</v>
      </c>
      <c r="G17" s="64"/>
      <c r="H17" s="51" t="str">
        <f t="shared" si="1"/>
        <v/>
      </c>
      <c r="I17" s="51" t="str">
        <f t="shared" si="5"/>
        <v>一般会計</v>
      </c>
      <c r="K17" s="51"/>
      <c r="L17" s="51"/>
      <c r="O17" s="51"/>
      <c r="P17" s="51"/>
      <c r="Q17" s="65"/>
      <c r="T17" s="51"/>
      <c r="U17" s="69" t="s">
        <v>643</v>
      </c>
      <c r="W17" s="69" t="s">
        <v>281</v>
      </c>
      <c r="Y17" s="69" t="s">
        <v>466</v>
      </c>
      <c r="Z17" s="69" t="s">
        <v>560</v>
      </c>
      <c r="AA17" s="70" t="s">
        <v>304</v>
      </c>
      <c r="AB17" s="70" t="s">
        <v>373</v>
      </c>
      <c r="AC17" s="72"/>
      <c r="AD17" s="72"/>
      <c r="AE17" s="72"/>
      <c r="AF17" s="74"/>
      <c r="AG17" s="78"/>
      <c r="AK17" s="75" t="str">
        <f t="shared" si="8"/>
        <v>P</v>
      </c>
    </row>
    <row r="18" spans="1:37" ht="13.5" customHeight="1" x14ac:dyDescent="0.15">
      <c r="A18" s="55" t="s">
        <v>182</v>
      </c>
      <c r="B18" s="58"/>
      <c r="C18" s="51" t="str">
        <f t="shared" si="0"/>
        <v/>
      </c>
      <c r="D18" s="51" t="str">
        <f t="shared" si="4"/>
        <v>国土強靱化施策</v>
      </c>
      <c r="F18" s="63" t="s">
        <v>224</v>
      </c>
      <c r="G18" s="64"/>
      <c r="H18" s="51" t="str">
        <f t="shared" si="1"/>
        <v/>
      </c>
      <c r="I18" s="51" t="str">
        <f t="shared" si="5"/>
        <v>一般会計</v>
      </c>
      <c r="K18" s="51"/>
      <c r="L18" s="51"/>
      <c r="O18" s="51"/>
      <c r="P18" s="51"/>
      <c r="Q18" s="65"/>
      <c r="T18" s="51"/>
      <c r="U18" s="69" t="s">
        <v>381</v>
      </c>
      <c r="W18" s="69" t="s">
        <v>32</v>
      </c>
      <c r="Y18" s="69" t="s">
        <v>445</v>
      </c>
      <c r="Z18" s="69" t="s">
        <v>561</v>
      </c>
      <c r="AA18" s="70" t="s">
        <v>222</v>
      </c>
      <c r="AB18" s="70" t="s">
        <v>434</v>
      </c>
      <c r="AC18" s="72"/>
      <c r="AD18" s="72"/>
      <c r="AE18" s="72"/>
      <c r="AF18" s="74"/>
      <c r="AK18" s="75" t="str">
        <f t="shared" si="8"/>
        <v>Q</v>
      </c>
    </row>
    <row r="19" spans="1:37" ht="13.5" customHeight="1" x14ac:dyDescent="0.15">
      <c r="A19" s="55" t="s">
        <v>161</v>
      </c>
      <c r="B19" s="58"/>
      <c r="C19" s="51" t="str">
        <f t="shared" si="0"/>
        <v/>
      </c>
      <c r="D19" s="51" t="str">
        <f t="shared" si="4"/>
        <v>国土強靱化施策</v>
      </c>
      <c r="F19" s="63" t="s">
        <v>229</v>
      </c>
      <c r="G19" s="64"/>
      <c r="H19" s="51" t="str">
        <f t="shared" si="1"/>
        <v/>
      </c>
      <c r="I19" s="51" t="str">
        <f t="shared" si="5"/>
        <v>一般会計</v>
      </c>
      <c r="K19" s="51"/>
      <c r="L19" s="51"/>
      <c r="O19" s="51"/>
      <c r="P19" s="51"/>
      <c r="Q19" s="65"/>
      <c r="T19" s="51"/>
      <c r="U19" s="69" t="s">
        <v>644</v>
      </c>
      <c r="W19" s="69" t="s">
        <v>282</v>
      </c>
      <c r="Y19" s="69" t="s">
        <v>346</v>
      </c>
      <c r="Z19" s="69" t="s">
        <v>562</v>
      </c>
      <c r="AA19" s="70" t="s">
        <v>530</v>
      </c>
      <c r="AB19" s="70" t="s">
        <v>631</v>
      </c>
      <c r="AC19" s="72"/>
      <c r="AD19" s="72"/>
      <c r="AE19" s="72"/>
      <c r="AF19" s="74"/>
      <c r="AK19" s="75" t="str">
        <f t="shared" si="8"/>
        <v>R</v>
      </c>
    </row>
    <row r="20" spans="1:37" ht="13.5" customHeight="1" x14ac:dyDescent="0.15">
      <c r="A20" s="55" t="s">
        <v>318</v>
      </c>
      <c r="B20" s="58"/>
      <c r="C20" s="51" t="str">
        <f t="shared" si="0"/>
        <v/>
      </c>
      <c r="D20" s="51" t="str">
        <f t="shared" si="4"/>
        <v>国土強靱化施策</v>
      </c>
      <c r="F20" s="63" t="s">
        <v>24</v>
      </c>
      <c r="G20" s="64"/>
      <c r="H20" s="51" t="str">
        <f t="shared" si="1"/>
        <v/>
      </c>
      <c r="I20" s="51" t="str">
        <f t="shared" si="5"/>
        <v>一般会計</v>
      </c>
      <c r="K20" s="51"/>
      <c r="L20" s="51"/>
      <c r="O20" s="51"/>
      <c r="P20" s="51"/>
      <c r="Q20" s="65"/>
      <c r="T20" s="51"/>
      <c r="U20" s="69" t="s">
        <v>645</v>
      </c>
      <c r="W20" s="69" t="s">
        <v>285</v>
      </c>
      <c r="Y20" s="69" t="s">
        <v>284</v>
      </c>
      <c r="Z20" s="69" t="s">
        <v>564</v>
      </c>
      <c r="AA20" s="70" t="s">
        <v>531</v>
      </c>
      <c r="AB20" s="70" t="s">
        <v>632</v>
      </c>
      <c r="AC20" s="72"/>
      <c r="AD20" s="72"/>
      <c r="AE20" s="72"/>
      <c r="AF20" s="74"/>
      <c r="AK20" s="75" t="str">
        <f t="shared" si="8"/>
        <v>S</v>
      </c>
    </row>
    <row r="21" spans="1:37" ht="13.5" customHeight="1" x14ac:dyDescent="0.15">
      <c r="A21" s="55" t="s">
        <v>391</v>
      </c>
      <c r="B21" s="58"/>
      <c r="C21" s="51" t="str">
        <f t="shared" si="0"/>
        <v/>
      </c>
      <c r="D21" s="51" t="str">
        <f t="shared" si="4"/>
        <v>国土強靱化施策</v>
      </c>
      <c r="F21" s="63" t="s">
        <v>230</v>
      </c>
      <c r="G21" s="64"/>
      <c r="H21" s="51" t="str">
        <f t="shared" si="1"/>
        <v/>
      </c>
      <c r="I21" s="51" t="str">
        <f t="shared" si="5"/>
        <v>一般会計</v>
      </c>
      <c r="K21" s="51"/>
      <c r="L21" s="51"/>
      <c r="O21" s="51"/>
      <c r="P21" s="51"/>
      <c r="Q21" s="65"/>
      <c r="T21" s="51"/>
      <c r="U21" s="69" t="s">
        <v>646</v>
      </c>
      <c r="W21" s="69" t="s">
        <v>103</v>
      </c>
      <c r="Y21" s="69" t="s">
        <v>339</v>
      </c>
      <c r="Z21" s="69" t="s">
        <v>375</v>
      </c>
      <c r="AA21" s="70" t="s">
        <v>532</v>
      </c>
      <c r="AB21" s="70" t="s">
        <v>634</v>
      </c>
      <c r="AC21" s="72"/>
      <c r="AD21" s="72"/>
      <c r="AE21" s="72"/>
      <c r="AF21" s="74"/>
      <c r="AK21" s="75" t="str">
        <f t="shared" si="8"/>
        <v>T</v>
      </c>
    </row>
    <row r="22" spans="1:37" ht="13.5" customHeight="1" x14ac:dyDescent="0.15">
      <c r="A22" s="55" t="s">
        <v>392</v>
      </c>
      <c r="B22" s="58"/>
      <c r="C22" s="51" t="str">
        <f t="shared" si="0"/>
        <v/>
      </c>
      <c r="D22" s="51" t="str">
        <f t="shared" si="4"/>
        <v>国土強靱化施策</v>
      </c>
      <c r="F22" s="63" t="s">
        <v>143</v>
      </c>
      <c r="G22" s="64"/>
      <c r="H22" s="51" t="str">
        <f t="shared" si="1"/>
        <v/>
      </c>
      <c r="I22" s="51" t="str">
        <f t="shared" si="5"/>
        <v>一般会計</v>
      </c>
      <c r="K22" s="51"/>
      <c r="L22" s="51"/>
      <c r="O22" s="51"/>
      <c r="P22" s="51"/>
      <c r="Q22" s="65"/>
      <c r="T22" s="51"/>
      <c r="U22" s="69" t="s">
        <v>647</v>
      </c>
      <c r="W22" s="69" t="s">
        <v>287</v>
      </c>
      <c r="Y22" s="69" t="s">
        <v>467</v>
      </c>
      <c r="Z22" s="69" t="s">
        <v>565</v>
      </c>
      <c r="AA22" s="70" t="s">
        <v>95</v>
      </c>
      <c r="AB22" s="70" t="s">
        <v>400</v>
      </c>
      <c r="AC22" s="72"/>
      <c r="AD22" s="72"/>
      <c r="AE22" s="72"/>
      <c r="AF22" s="74"/>
      <c r="AK22" s="75" t="str">
        <f t="shared" si="8"/>
        <v>U</v>
      </c>
    </row>
    <row r="23" spans="1:37" ht="13.5" customHeight="1" x14ac:dyDescent="0.15">
      <c r="A23" s="55" t="s">
        <v>394</v>
      </c>
      <c r="B23" s="58"/>
      <c r="C23" s="51" t="str">
        <f t="shared" si="0"/>
        <v/>
      </c>
      <c r="D23" s="51" t="str">
        <f t="shared" si="4"/>
        <v>国土強靱化施策</v>
      </c>
      <c r="F23" s="63" t="s">
        <v>148</v>
      </c>
      <c r="G23" s="64"/>
      <c r="H23" s="51" t="str">
        <f t="shared" si="1"/>
        <v/>
      </c>
      <c r="I23" s="51" t="str">
        <f t="shared" si="5"/>
        <v>一般会計</v>
      </c>
      <c r="K23" s="51"/>
      <c r="L23" s="51"/>
      <c r="O23" s="51"/>
      <c r="P23" s="51"/>
      <c r="Q23" s="65"/>
      <c r="T23" s="51"/>
      <c r="U23" s="69" t="s">
        <v>607</v>
      </c>
      <c r="W23" s="69" t="s">
        <v>657</v>
      </c>
      <c r="Y23" s="69" t="s">
        <v>468</v>
      </c>
      <c r="Z23" s="69" t="s">
        <v>566</v>
      </c>
      <c r="AA23" s="70" t="s">
        <v>533</v>
      </c>
      <c r="AB23" s="70" t="s">
        <v>92</v>
      </c>
      <c r="AC23" s="72"/>
      <c r="AD23" s="72"/>
      <c r="AE23" s="72"/>
      <c r="AF23" s="74"/>
      <c r="AK23" s="75" t="str">
        <f t="shared" si="8"/>
        <v>V</v>
      </c>
    </row>
    <row r="24" spans="1:37" ht="13.5" customHeight="1" x14ac:dyDescent="0.15">
      <c r="A24" s="55" t="s">
        <v>452</v>
      </c>
      <c r="B24" s="58"/>
      <c r="C24" s="51" t="str">
        <f t="shared" si="0"/>
        <v/>
      </c>
      <c r="D24" s="51" t="str">
        <f t="shared" si="4"/>
        <v>国土強靱化施策</v>
      </c>
      <c r="F24" s="63" t="s">
        <v>411</v>
      </c>
      <c r="G24" s="64"/>
      <c r="H24" s="51" t="str">
        <f t="shared" si="1"/>
        <v/>
      </c>
      <c r="I24" s="51" t="str">
        <f t="shared" si="5"/>
        <v>一般会計</v>
      </c>
      <c r="K24" s="51"/>
      <c r="L24" s="51"/>
      <c r="O24" s="51"/>
      <c r="P24" s="51"/>
      <c r="Q24" s="65"/>
      <c r="T24" s="51"/>
      <c r="U24" s="69" t="s">
        <v>648</v>
      </c>
      <c r="Y24" s="69" t="s">
        <v>470</v>
      </c>
      <c r="Z24" s="69" t="s">
        <v>355</v>
      </c>
      <c r="AA24" s="70" t="s">
        <v>534</v>
      </c>
      <c r="AB24" s="70" t="s">
        <v>635</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649</v>
      </c>
      <c r="Y25" s="69" t="s">
        <v>473</v>
      </c>
      <c r="Z25" s="69" t="s">
        <v>568</v>
      </c>
      <c r="AA25" s="70" t="s">
        <v>535</v>
      </c>
      <c r="AB25" s="70" t="s">
        <v>636</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650</v>
      </c>
      <c r="Y26" s="69" t="s">
        <v>475</v>
      </c>
      <c r="Z26" s="69" t="s">
        <v>76</v>
      </c>
      <c r="AA26" s="70" t="s">
        <v>536</v>
      </c>
      <c r="AB26" s="70" t="s">
        <v>598</v>
      </c>
      <c r="AC26" s="72"/>
      <c r="AD26" s="72"/>
      <c r="AE26" s="72"/>
      <c r="AF26" s="74"/>
      <c r="AK26" s="75" t="str">
        <f t="shared" si="8"/>
        <v>Y</v>
      </c>
    </row>
    <row r="27" spans="1:37" ht="13.5" customHeight="1" x14ac:dyDescent="0.15">
      <c r="A27" s="51" t="str">
        <f>IF(D24="","-",D24)</f>
        <v>国土強靱化施策</v>
      </c>
      <c r="B27" s="51"/>
      <c r="F27" s="63" t="s">
        <v>236</v>
      </c>
      <c r="G27" s="64"/>
      <c r="H27" s="51" t="str">
        <f t="shared" si="1"/>
        <v/>
      </c>
      <c r="I27" s="51" t="str">
        <f t="shared" si="5"/>
        <v>一般会計</v>
      </c>
      <c r="K27" s="51"/>
      <c r="L27" s="51"/>
      <c r="O27" s="51"/>
      <c r="P27" s="51"/>
      <c r="Q27" s="65"/>
      <c r="T27" s="51"/>
      <c r="U27" s="69" t="s">
        <v>212</v>
      </c>
      <c r="Y27" s="69" t="s">
        <v>476</v>
      </c>
      <c r="Z27" s="69" t="s">
        <v>13</v>
      </c>
      <c r="AA27" s="70" t="s">
        <v>293</v>
      </c>
      <c r="AB27" s="70" t="s">
        <v>637</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651</v>
      </c>
      <c r="Y28" s="69" t="s">
        <v>460</v>
      </c>
      <c r="Z28" s="69" t="s">
        <v>569</v>
      </c>
      <c r="AA28" s="70" t="s">
        <v>537</v>
      </c>
      <c r="AB28" s="70" t="s">
        <v>16</v>
      </c>
      <c r="AC28" s="72"/>
      <c r="AD28" s="72"/>
      <c r="AE28" s="72"/>
      <c r="AF28" s="74"/>
      <c r="AK28" s="75" t="s">
        <v>311</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652</v>
      </c>
      <c r="Y29" s="69" t="s">
        <v>340</v>
      </c>
      <c r="Z29" s="69" t="s">
        <v>570</v>
      </c>
      <c r="AA29" s="70" t="s">
        <v>538</v>
      </c>
      <c r="AB29" s="70" t="s">
        <v>433</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653</v>
      </c>
      <c r="Y30" s="69" t="s">
        <v>404</v>
      </c>
      <c r="Z30" s="69" t="s">
        <v>129</v>
      </c>
      <c r="AA30" s="70" t="s">
        <v>539</v>
      </c>
      <c r="AB30" s="70" t="s">
        <v>638</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124</v>
      </c>
      <c r="Y31" s="69" t="s">
        <v>57</v>
      </c>
      <c r="Z31" s="69" t="s">
        <v>571</v>
      </c>
      <c r="AA31" s="70" t="s">
        <v>496</v>
      </c>
      <c r="AB31" s="70" t="s">
        <v>577</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33</v>
      </c>
      <c r="Y32" s="69" t="s">
        <v>307</v>
      </c>
      <c r="Z32" s="69" t="s">
        <v>572</v>
      </c>
      <c r="AA32" s="70" t="s">
        <v>29</v>
      </c>
      <c r="AB32" s="70" t="s">
        <v>29</v>
      </c>
      <c r="AC32" s="72"/>
      <c r="AD32" s="72"/>
      <c r="AE32" s="72"/>
      <c r="AF32" s="74"/>
      <c r="AK32" s="75" t="str">
        <f t="shared" si="9"/>
        <v>e</v>
      </c>
    </row>
    <row r="33" spans="1:37" ht="13.5" customHeight="1" x14ac:dyDescent="0.15">
      <c r="A33" s="51"/>
      <c r="B33" s="51"/>
      <c r="F33" s="63" t="s">
        <v>371</v>
      </c>
      <c r="G33" s="64"/>
      <c r="H33" s="51" t="str">
        <f t="shared" si="1"/>
        <v/>
      </c>
      <c r="I33" s="51" t="str">
        <f t="shared" si="5"/>
        <v>一般会計</v>
      </c>
      <c r="K33" s="51"/>
      <c r="L33" s="51"/>
      <c r="O33" s="51"/>
      <c r="P33" s="51"/>
      <c r="Q33" s="65"/>
      <c r="T33" s="51"/>
      <c r="U33" s="69" t="s">
        <v>633</v>
      </c>
      <c r="Y33" s="69" t="s">
        <v>477</v>
      </c>
      <c r="Z33" s="69" t="s">
        <v>567</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654</v>
      </c>
      <c r="Y34" s="69" t="s">
        <v>369</v>
      </c>
      <c r="Z34" s="69" t="s">
        <v>186</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478</v>
      </c>
      <c r="Z35" s="69" t="s">
        <v>574</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655</v>
      </c>
      <c r="Y36" s="69" t="s">
        <v>481</v>
      </c>
      <c r="Z36" s="69" t="s">
        <v>407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482</v>
      </c>
      <c r="Z37" s="69" t="s">
        <v>575</v>
      </c>
      <c r="AF37" s="74"/>
      <c r="AK37" s="75" t="str">
        <f t="shared" si="9"/>
        <v>j</v>
      </c>
    </row>
    <row r="38" spans="1:37" x14ac:dyDescent="0.15">
      <c r="A38" s="51"/>
      <c r="B38" s="51"/>
      <c r="F38" s="51"/>
      <c r="G38" s="65"/>
      <c r="K38" s="51"/>
      <c r="L38" s="51"/>
      <c r="O38" s="51"/>
      <c r="P38" s="51"/>
      <c r="Q38" s="65"/>
      <c r="T38" s="51"/>
      <c r="U38" s="69" t="s">
        <v>396</v>
      </c>
      <c r="Y38" s="69" t="s">
        <v>459</v>
      </c>
      <c r="Z38" s="69" t="s">
        <v>576</v>
      </c>
      <c r="AF38" s="74"/>
      <c r="AK38" s="75" t="str">
        <f t="shared" si="9"/>
        <v>k</v>
      </c>
    </row>
    <row r="39" spans="1:37" x14ac:dyDescent="0.15">
      <c r="A39" s="51"/>
      <c r="B39" s="51"/>
      <c r="F39" s="51" t="str">
        <f>I37</f>
        <v>一般会計</v>
      </c>
      <c r="G39" s="65"/>
      <c r="K39" s="51"/>
      <c r="L39" s="51"/>
      <c r="O39" s="51"/>
      <c r="P39" s="51"/>
      <c r="Q39" s="65"/>
      <c r="T39" s="51"/>
      <c r="U39" s="69" t="s">
        <v>449</v>
      </c>
      <c r="Y39" s="69" t="s">
        <v>485</v>
      </c>
      <c r="Z39" s="69" t="s">
        <v>446</v>
      </c>
      <c r="AF39" s="74"/>
      <c r="AK39" s="75" t="str">
        <f t="shared" si="9"/>
        <v>l</v>
      </c>
    </row>
    <row r="40" spans="1:37" x14ac:dyDescent="0.15">
      <c r="A40" s="51"/>
      <c r="B40" s="51"/>
      <c r="F40" s="51"/>
      <c r="G40" s="65"/>
      <c r="K40" s="51"/>
      <c r="L40" s="51"/>
      <c r="O40" s="51"/>
      <c r="P40" s="51"/>
      <c r="Q40" s="65"/>
      <c r="T40" s="51"/>
      <c r="Y40" s="69" t="s">
        <v>486</v>
      </c>
      <c r="Z40" s="69" t="s">
        <v>578</v>
      </c>
      <c r="AF40" s="74"/>
      <c r="AK40" s="75" t="str">
        <f t="shared" si="9"/>
        <v>m</v>
      </c>
    </row>
    <row r="41" spans="1:37" x14ac:dyDescent="0.15">
      <c r="A41" s="51"/>
      <c r="B41" s="51"/>
      <c r="F41" s="51"/>
      <c r="G41" s="65"/>
      <c r="K41" s="51"/>
      <c r="L41" s="51"/>
      <c r="O41" s="51"/>
      <c r="P41" s="51"/>
      <c r="Q41" s="65"/>
      <c r="T41" s="51"/>
      <c r="Y41" s="69" t="s">
        <v>312</v>
      </c>
      <c r="Z41" s="69" t="s">
        <v>504</v>
      </c>
      <c r="AF41" s="74"/>
      <c r="AK41" s="75" t="str">
        <f t="shared" si="9"/>
        <v>n</v>
      </c>
    </row>
    <row r="42" spans="1:37" x14ac:dyDescent="0.15">
      <c r="A42" s="51"/>
      <c r="B42" s="51"/>
      <c r="F42" s="51"/>
      <c r="G42" s="65"/>
      <c r="K42" s="51"/>
      <c r="L42" s="51"/>
      <c r="O42" s="51"/>
      <c r="P42" s="51"/>
      <c r="Q42" s="65"/>
      <c r="T42" s="51"/>
      <c r="Y42" s="69" t="s">
        <v>488</v>
      </c>
      <c r="Z42" s="69" t="s">
        <v>579</v>
      </c>
      <c r="AF42" s="74"/>
      <c r="AK42" s="75" t="str">
        <f t="shared" si="9"/>
        <v>o</v>
      </c>
    </row>
    <row r="43" spans="1:37" x14ac:dyDescent="0.15">
      <c r="A43" s="51"/>
      <c r="B43" s="51"/>
      <c r="F43" s="51"/>
      <c r="G43" s="65"/>
      <c r="K43" s="51"/>
      <c r="L43" s="51"/>
      <c r="O43" s="51"/>
      <c r="P43" s="51"/>
      <c r="Q43" s="65"/>
      <c r="T43" s="51"/>
      <c r="Y43" s="69" t="s">
        <v>489</v>
      </c>
      <c r="Z43" s="69" t="s">
        <v>581</v>
      </c>
      <c r="AF43" s="74"/>
      <c r="AK43" s="75" t="str">
        <f t="shared" si="9"/>
        <v>p</v>
      </c>
    </row>
    <row r="44" spans="1:37" x14ac:dyDescent="0.15">
      <c r="A44" s="51"/>
      <c r="B44" s="51"/>
      <c r="F44" s="51"/>
      <c r="G44" s="65"/>
      <c r="K44" s="51"/>
      <c r="L44" s="51"/>
      <c r="O44" s="51"/>
      <c r="P44" s="51"/>
      <c r="Q44" s="65"/>
      <c r="T44" s="51"/>
      <c r="Y44" s="69" t="s">
        <v>490</v>
      </c>
      <c r="Z44" s="69" t="s">
        <v>45</v>
      </c>
      <c r="AF44" s="74"/>
      <c r="AK44" s="75" t="str">
        <f t="shared" si="9"/>
        <v>q</v>
      </c>
    </row>
    <row r="45" spans="1:37" x14ac:dyDescent="0.15">
      <c r="A45" s="51"/>
      <c r="B45" s="51"/>
      <c r="F45" s="51"/>
      <c r="G45" s="65"/>
      <c r="K45" s="51"/>
      <c r="L45" s="51"/>
      <c r="O45" s="51"/>
      <c r="P45" s="51"/>
      <c r="Q45" s="65"/>
      <c r="T45" s="51"/>
      <c r="Y45" s="69" t="s">
        <v>290</v>
      </c>
      <c r="Z45" s="69" t="s">
        <v>582</v>
      </c>
      <c r="AF45" s="74"/>
      <c r="AK45" s="75" t="str">
        <f t="shared" si="9"/>
        <v>r</v>
      </c>
    </row>
    <row r="46" spans="1:37" x14ac:dyDescent="0.15">
      <c r="A46" s="51"/>
      <c r="B46" s="51"/>
      <c r="F46" s="51"/>
      <c r="G46" s="65"/>
      <c r="K46" s="51"/>
      <c r="L46" s="51"/>
      <c r="O46" s="51"/>
      <c r="P46" s="51"/>
      <c r="Q46" s="65"/>
      <c r="T46" s="51"/>
      <c r="Y46" s="69" t="s">
        <v>367</v>
      </c>
      <c r="Z46" s="69" t="s">
        <v>71</v>
      </c>
      <c r="AF46" s="74"/>
      <c r="AK46" s="75" t="str">
        <f t="shared" si="9"/>
        <v>s</v>
      </c>
    </row>
    <row r="47" spans="1:37" x14ac:dyDescent="0.15">
      <c r="A47" s="51"/>
      <c r="B47" s="51"/>
      <c r="F47" s="51"/>
      <c r="G47" s="65"/>
      <c r="K47" s="51"/>
      <c r="L47" s="51"/>
      <c r="O47" s="51"/>
      <c r="P47" s="51"/>
      <c r="Q47" s="65"/>
      <c r="T47" s="51"/>
      <c r="Y47" s="69" t="s">
        <v>239</v>
      </c>
      <c r="Z47" s="69" t="s">
        <v>583</v>
      </c>
      <c r="AF47" s="74"/>
      <c r="AK47" s="75" t="str">
        <f t="shared" si="9"/>
        <v>t</v>
      </c>
    </row>
    <row r="48" spans="1:37" x14ac:dyDescent="0.15">
      <c r="A48" s="51"/>
      <c r="B48" s="51"/>
      <c r="F48" s="51"/>
      <c r="G48" s="65"/>
      <c r="K48" s="51"/>
      <c r="L48" s="51"/>
      <c r="O48" s="51"/>
      <c r="P48" s="51"/>
      <c r="Q48" s="65"/>
      <c r="T48" s="51"/>
      <c r="Y48" s="69" t="s">
        <v>46</v>
      </c>
      <c r="Z48" s="69" t="s">
        <v>584</v>
      </c>
      <c r="AF48" s="74"/>
      <c r="AK48" s="75" t="str">
        <f t="shared" si="9"/>
        <v>u</v>
      </c>
    </row>
    <row r="49" spans="1:37" x14ac:dyDescent="0.15">
      <c r="A49" s="51"/>
      <c r="B49" s="51"/>
      <c r="F49" s="51"/>
      <c r="G49" s="65"/>
      <c r="K49" s="51"/>
      <c r="L49" s="51"/>
      <c r="O49" s="51"/>
      <c r="P49" s="51"/>
      <c r="Q49" s="65"/>
      <c r="T49" s="51"/>
      <c r="Y49" s="69" t="s">
        <v>492</v>
      </c>
      <c r="Z49" s="69" t="s">
        <v>266</v>
      </c>
      <c r="AF49" s="74"/>
      <c r="AK49" s="75" t="str">
        <f t="shared" si="9"/>
        <v>v</v>
      </c>
    </row>
    <row r="50" spans="1:37" x14ac:dyDescent="0.15">
      <c r="A50" s="51"/>
      <c r="B50" s="51"/>
      <c r="F50" s="51"/>
      <c r="G50" s="65"/>
      <c r="K50" s="51"/>
      <c r="L50" s="51"/>
      <c r="O50" s="51"/>
      <c r="P50" s="51"/>
      <c r="Q50" s="65"/>
      <c r="T50" s="51"/>
      <c r="Y50" s="69" t="s">
        <v>493</v>
      </c>
      <c r="Z50" s="69" t="s">
        <v>585</v>
      </c>
      <c r="AF50" s="74"/>
    </row>
    <row r="51" spans="1:37" x14ac:dyDescent="0.15">
      <c r="A51" s="51"/>
      <c r="B51" s="51"/>
      <c r="F51" s="51"/>
      <c r="G51" s="65"/>
      <c r="K51" s="51"/>
      <c r="L51" s="51"/>
      <c r="O51" s="51"/>
      <c r="P51" s="51"/>
      <c r="Q51" s="65"/>
      <c r="T51" s="51"/>
      <c r="Y51" s="69" t="s">
        <v>494</v>
      </c>
      <c r="Z51" s="69" t="s">
        <v>497</v>
      </c>
      <c r="AF51" s="74"/>
    </row>
    <row r="52" spans="1:37" x14ac:dyDescent="0.15">
      <c r="A52" s="51"/>
      <c r="B52" s="51"/>
      <c r="F52" s="51"/>
      <c r="G52" s="65"/>
      <c r="K52" s="51"/>
      <c r="L52" s="51"/>
      <c r="O52" s="51"/>
      <c r="P52" s="51"/>
      <c r="Q52" s="65"/>
      <c r="T52" s="51"/>
      <c r="Y52" s="69" t="s">
        <v>495</v>
      </c>
      <c r="Z52" s="69" t="s">
        <v>586</v>
      </c>
      <c r="AF52" s="74"/>
    </row>
    <row r="53" spans="1:37" x14ac:dyDescent="0.15">
      <c r="A53" s="51"/>
      <c r="B53" s="51"/>
      <c r="F53" s="51"/>
      <c r="G53" s="65"/>
      <c r="K53" s="51"/>
      <c r="L53" s="51"/>
      <c r="O53" s="51"/>
      <c r="P53" s="51"/>
      <c r="Q53" s="65"/>
      <c r="T53" s="51"/>
      <c r="Y53" s="69" t="s">
        <v>296</v>
      </c>
      <c r="Z53" s="69" t="s">
        <v>242</v>
      </c>
      <c r="AF53" s="74"/>
    </row>
    <row r="54" spans="1:37" x14ac:dyDescent="0.15">
      <c r="A54" s="51"/>
      <c r="B54" s="51"/>
      <c r="F54" s="51"/>
      <c r="G54" s="65"/>
      <c r="K54" s="51"/>
      <c r="L54" s="51"/>
      <c r="O54" s="51"/>
      <c r="P54" s="57"/>
      <c r="Q54" s="65"/>
      <c r="T54" s="51"/>
      <c r="Y54" s="69" t="s">
        <v>315</v>
      </c>
      <c r="Z54" s="69" t="s">
        <v>587</v>
      </c>
      <c r="AF54" s="74"/>
    </row>
    <row r="55" spans="1:37" x14ac:dyDescent="0.15">
      <c r="A55" s="51"/>
      <c r="B55" s="51"/>
      <c r="F55" s="51"/>
      <c r="G55" s="65"/>
      <c r="K55" s="51"/>
      <c r="L55" s="51"/>
      <c r="O55" s="51"/>
      <c r="P55" s="51"/>
      <c r="Q55" s="65"/>
      <c r="T55" s="51"/>
      <c r="Y55" s="69" t="s">
        <v>498</v>
      </c>
      <c r="Z55" s="69" t="s">
        <v>26</v>
      </c>
      <c r="AF55" s="74"/>
    </row>
    <row r="56" spans="1:37" x14ac:dyDescent="0.15">
      <c r="A56" s="51"/>
      <c r="B56" s="51"/>
      <c r="F56" s="51"/>
      <c r="G56" s="65"/>
      <c r="K56" s="51"/>
      <c r="L56" s="51"/>
      <c r="O56" s="51"/>
      <c r="P56" s="51"/>
      <c r="Q56" s="65"/>
      <c r="T56" s="51"/>
      <c r="Y56" s="69" t="s">
        <v>500</v>
      </c>
      <c r="Z56" s="69" t="s">
        <v>590</v>
      </c>
      <c r="AF56" s="74"/>
    </row>
    <row r="57" spans="1:37" x14ac:dyDescent="0.15">
      <c r="A57" s="51"/>
      <c r="B57" s="51"/>
      <c r="F57" s="51"/>
      <c r="G57" s="65"/>
      <c r="K57" s="51"/>
      <c r="L57" s="51"/>
      <c r="O57" s="51"/>
      <c r="P57" s="51"/>
      <c r="Q57" s="65"/>
      <c r="T57" s="51"/>
      <c r="Y57" s="69" t="s">
        <v>499</v>
      </c>
      <c r="Z57" s="69" t="s">
        <v>43</v>
      </c>
      <c r="AF57" s="74"/>
    </row>
    <row r="58" spans="1:37" x14ac:dyDescent="0.15">
      <c r="A58" s="51"/>
      <c r="B58" s="51"/>
      <c r="F58" s="51"/>
      <c r="G58" s="65"/>
      <c r="K58" s="51"/>
      <c r="L58" s="51"/>
      <c r="O58" s="51"/>
      <c r="P58" s="51"/>
      <c r="Q58" s="65"/>
      <c r="T58" s="51"/>
      <c r="Y58" s="69" t="s">
        <v>501</v>
      </c>
      <c r="Z58" s="69" t="s">
        <v>441</v>
      </c>
      <c r="AF58" s="74"/>
    </row>
    <row r="59" spans="1:37" x14ac:dyDescent="0.15">
      <c r="A59" s="51"/>
      <c r="B59" s="51"/>
      <c r="F59" s="51"/>
      <c r="G59" s="65"/>
      <c r="K59" s="51"/>
      <c r="L59" s="51"/>
      <c r="O59" s="51"/>
      <c r="P59" s="51"/>
      <c r="Q59" s="65"/>
      <c r="T59" s="51"/>
      <c r="Y59" s="69" t="s">
        <v>502</v>
      </c>
      <c r="Z59" s="69" t="s">
        <v>591</v>
      </c>
      <c r="AF59" s="74"/>
    </row>
    <row r="60" spans="1:37" x14ac:dyDescent="0.15">
      <c r="A60" s="51"/>
      <c r="B60" s="51"/>
      <c r="F60" s="51"/>
      <c r="G60" s="65"/>
      <c r="K60" s="51"/>
      <c r="L60" s="51"/>
      <c r="O60" s="51"/>
      <c r="P60" s="51"/>
      <c r="Q60" s="65"/>
      <c r="T60" s="51"/>
      <c r="Y60" s="69" t="s">
        <v>426</v>
      </c>
      <c r="Z60" s="69" t="s">
        <v>592</v>
      </c>
      <c r="AF60" s="74"/>
    </row>
    <row r="61" spans="1:37" x14ac:dyDescent="0.15">
      <c r="A61" s="51"/>
      <c r="B61" s="51"/>
      <c r="F61" s="51"/>
      <c r="G61" s="65"/>
      <c r="K61" s="51"/>
      <c r="L61" s="51"/>
      <c r="O61" s="51"/>
      <c r="P61" s="51"/>
      <c r="Q61" s="65"/>
      <c r="T61" s="51"/>
      <c r="Y61" s="69" t="s">
        <v>28</v>
      </c>
      <c r="Z61" s="69" t="s">
        <v>109</v>
      </c>
      <c r="AF61" s="74"/>
    </row>
    <row r="62" spans="1:37" x14ac:dyDescent="0.15">
      <c r="A62" s="51"/>
      <c r="B62" s="51"/>
      <c r="F62" s="51"/>
      <c r="G62" s="65"/>
      <c r="K62" s="51"/>
      <c r="L62" s="51"/>
      <c r="O62" s="51"/>
      <c r="P62" s="51"/>
      <c r="Q62" s="65"/>
      <c r="T62" s="51"/>
      <c r="Y62" s="69" t="s">
        <v>82</v>
      </c>
      <c r="Z62" s="69" t="s">
        <v>334</v>
      </c>
      <c r="AF62" s="74"/>
    </row>
    <row r="63" spans="1:37" x14ac:dyDescent="0.15">
      <c r="A63" s="51"/>
      <c r="B63" s="51"/>
      <c r="F63" s="51"/>
      <c r="G63" s="65"/>
      <c r="K63" s="51"/>
      <c r="L63" s="51"/>
      <c r="O63" s="51"/>
      <c r="P63" s="51"/>
      <c r="Q63" s="65"/>
      <c r="T63" s="51"/>
      <c r="Y63" s="69" t="s">
        <v>251</v>
      </c>
      <c r="Z63" s="69" t="s">
        <v>593</v>
      </c>
      <c r="AF63" s="74"/>
    </row>
    <row r="64" spans="1:37" x14ac:dyDescent="0.15">
      <c r="A64" s="51"/>
      <c r="B64" s="51"/>
      <c r="F64" s="51"/>
      <c r="G64" s="65"/>
      <c r="K64" s="51"/>
      <c r="L64" s="51"/>
      <c r="O64" s="51"/>
      <c r="P64" s="51"/>
      <c r="Q64" s="65"/>
      <c r="T64" s="51"/>
      <c r="Y64" s="69" t="s">
        <v>362</v>
      </c>
      <c r="Z64" s="69" t="s">
        <v>50</v>
      </c>
      <c r="AF64" s="74"/>
    </row>
    <row r="65" spans="1:32" x14ac:dyDescent="0.15">
      <c r="A65" s="51"/>
      <c r="B65" s="51"/>
      <c r="F65" s="51"/>
      <c r="G65" s="65"/>
      <c r="K65" s="51"/>
      <c r="L65" s="51"/>
      <c r="O65" s="51"/>
      <c r="P65" s="51"/>
      <c r="Q65" s="65"/>
      <c r="T65" s="51"/>
      <c r="Y65" s="69" t="s">
        <v>503</v>
      </c>
      <c r="Z65" s="69" t="s">
        <v>594</v>
      </c>
      <c r="AF65" s="74"/>
    </row>
    <row r="66" spans="1:32" x14ac:dyDescent="0.15">
      <c r="A66" s="51"/>
      <c r="B66" s="51"/>
      <c r="F66" s="51"/>
      <c r="G66" s="65"/>
      <c r="K66" s="51"/>
      <c r="L66" s="51"/>
      <c r="O66" s="51"/>
      <c r="P66" s="51"/>
      <c r="Q66" s="65"/>
      <c r="T66" s="51"/>
      <c r="Y66" s="69" t="s">
        <v>141</v>
      </c>
      <c r="Z66" s="69" t="s">
        <v>596</v>
      </c>
      <c r="AF66" s="74"/>
    </row>
    <row r="67" spans="1:32" x14ac:dyDescent="0.15">
      <c r="A67" s="51"/>
      <c r="B67" s="51"/>
      <c r="F67" s="51"/>
      <c r="G67" s="65"/>
      <c r="K67" s="51"/>
      <c r="L67" s="51"/>
      <c r="O67" s="51"/>
      <c r="P67" s="51"/>
      <c r="Q67" s="65"/>
      <c r="T67" s="51"/>
      <c r="Y67" s="69" t="s">
        <v>505</v>
      </c>
      <c r="Z67" s="69" t="s">
        <v>22</v>
      </c>
      <c r="AF67" s="74"/>
    </row>
    <row r="68" spans="1:32" x14ac:dyDescent="0.15">
      <c r="A68" s="51"/>
      <c r="B68" s="51"/>
      <c r="F68" s="51"/>
      <c r="G68" s="65"/>
      <c r="K68" s="51"/>
      <c r="L68" s="51"/>
      <c r="O68" s="51"/>
      <c r="P68" s="51"/>
      <c r="Q68" s="65"/>
      <c r="T68" s="51"/>
      <c r="Y68" s="69" t="s">
        <v>348</v>
      </c>
      <c r="Z68" s="69" t="s">
        <v>597</v>
      </c>
      <c r="AF68" s="74"/>
    </row>
    <row r="69" spans="1:32" x14ac:dyDescent="0.15">
      <c r="A69" s="51"/>
      <c r="B69" s="51"/>
      <c r="F69" s="51"/>
      <c r="G69" s="65"/>
      <c r="K69" s="51"/>
      <c r="L69" s="51"/>
      <c r="O69" s="51"/>
      <c r="P69" s="51"/>
      <c r="Q69" s="65"/>
      <c r="T69" s="51"/>
      <c r="Y69" s="69" t="s">
        <v>442</v>
      </c>
      <c r="Z69" s="69" t="s">
        <v>600</v>
      </c>
      <c r="AF69" s="74"/>
    </row>
    <row r="70" spans="1:32" x14ac:dyDescent="0.15">
      <c r="A70" s="51"/>
      <c r="B70" s="51"/>
      <c r="Y70" s="69" t="s">
        <v>122</v>
      </c>
      <c r="Z70" s="69" t="s">
        <v>601</v>
      </c>
    </row>
    <row r="71" spans="1:32" x14ac:dyDescent="0.15">
      <c r="Y71" s="69" t="s">
        <v>506</v>
      </c>
      <c r="Z71" s="69" t="s">
        <v>180</v>
      </c>
    </row>
    <row r="72" spans="1:32" x14ac:dyDescent="0.15">
      <c r="Y72" s="69" t="s">
        <v>507</v>
      </c>
      <c r="Z72" s="69" t="s">
        <v>522</v>
      </c>
    </row>
    <row r="73" spans="1:32" x14ac:dyDescent="0.15">
      <c r="Y73" s="69" t="s">
        <v>480</v>
      </c>
      <c r="Z73" s="69" t="s">
        <v>602</v>
      </c>
    </row>
    <row r="74" spans="1:32" x14ac:dyDescent="0.15">
      <c r="Y74" s="69" t="s">
        <v>364</v>
      </c>
      <c r="Z74" s="69" t="s">
        <v>246</v>
      </c>
    </row>
    <row r="75" spans="1:32" x14ac:dyDescent="0.15">
      <c r="Y75" s="69" t="s">
        <v>423</v>
      </c>
      <c r="Z75" s="69" t="s">
        <v>604</v>
      </c>
    </row>
    <row r="76" spans="1:32" x14ac:dyDescent="0.15">
      <c r="Y76" s="69" t="s">
        <v>508</v>
      </c>
      <c r="Z76" s="69" t="s">
        <v>605</v>
      </c>
    </row>
    <row r="77" spans="1:32" x14ac:dyDescent="0.15">
      <c r="Y77" s="69" t="s">
        <v>509</v>
      </c>
      <c r="Z77" s="69" t="s">
        <v>406</v>
      </c>
    </row>
    <row r="78" spans="1:32" x14ac:dyDescent="0.15">
      <c r="Y78" s="69" t="s">
        <v>491</v>
      </c>
      <c r="Z78" s="69" t="s">
        <v>608</v>
      </c>
    </row>
    <row r="79" spans="1:32" x14ac:dyDescent="0.15">
      <c r="Y79" s="69" t="s">
        <v>510</v>
      </c>
      <c r="Z79" s="69" t="s">
        <v>580</v>
      </c>
    </row>
    <row r="80" spans="1:32" x14ac:dyDescent="0.15">
      <c r="Y80" s="69" t="s">
        <v>512</v>
      </c>
      <c r="Z80" s="69" t="s">
        <v>603</v>
      </c>
    </row>
    <row r="81" spans="25:26" x14ac:dyDescent="0.15">
      <c r="Y81" s="69" t="s">
        <v>107</v>
      </c>
      <c r="Z81" s="69" t="s">
        <v>276</v>
      </c>
    </row>
    <row r="82" spans="25:26" x14ac:dyDescent="0.15">
      <c r="Y82" s="69" t="s">
        <v>384</v>
      </c>
      <c r="Z82" s="69" t="s">
        <v>609</v>
      </c>
    </row>
    <row r="83" spans="25:26" x14ac:dyDescent="0.15">
      <c r="Y83" s="69" t="s">
        <v>190</v>
      </c>
      <c r="Z83" s="69" t="s">
        <v>228</v>
      </c>
    </row>
    <row r="84" spans="25:26" x14ac:dyDescent="0.15">
      <c r="Y84" s="69" t="s">
        <v>513</v>
      </c>
      <c r="Z84" s="69" t="s">
        <v>234</v>
      </c>
    </row>
    <row r="85" spans="25:26" x14ac:dyDescent="0.15">
      <c r="Y85" s="69" t="s">
        <v>514</v>
      </c>
      <c r="Z85" s="69" t="s">
        <v>610</v>
      </c>
    </row>
    <row r="86" spans="25:26" x14ac:dyDescent="0.15">
      <c r="Y86" s="69" t="s">
        <v>515</v>
      </c>
      <c r="Z86" s="69" t="s">
        <v>612</v>
      </c>
    </row>
    <row r="87" spans="25:26" x14ac:dyDescent="0.15">
      <c r="Y87" s="69" t="s">
        <v>517</v>
      </c>
      <c r="Z87" s="69" t="s">
        <v>613</v>
      </c>
    </row>
    <row r="88" spans="25:26" x14ac:dyDescent="0.15">
      <c r="Y88" s="69" t="s">
        <v>518</v>
      </c>
      <c r="Z88" s="69" t="s">
        <v>614</v>
      </c>
    </row>
    <row r="89" spans="25:26" x14ac:dyDescent="0.15">
      <c r="Y89" s="69" t="s">
        <v>353</v>
      </c>
      <c r="Z89" s="69" t="s">
        <v>615</v>
      </c>
    </row>
    <row r="90" spans="25:26" x14ac:dyDescent="0.15">
      <c r="Y90" s="69" t="s">
        <v>521</v>
      </c>
      <c r="Z90" s="69" t="s">
        <v>616</v>
      </c>
    </row>
    <row r="91" spans="25:26" x14ac:dyDescent="0.15">
      <c r="Y91" s="69" t="s">
        <v>252</v>
      </c>
      <c r="Z91" s="69" t="s">
        <v>617</v>
      </c>
    </row>
    <row r="92" spans="25:26" x14ac:dyDescent="0.15">
      <c r="Y92" s="69" t="s">
        <v>484</v>
      </c>
      <c r="Z92" s="69" t="s">
        <v>544</v>
      </c>
    </row>
    <row r="93" spans="25:26" x14ac:dyDescent="0.15">
      <c r="Y93" s="69" t="s">
        <v>370</v>
      </c>
      <c r="Z93" s="69" t="s">
        <v>618</v>
      </c>
    </row>
    <row r="94" spans="25:26" x14ac:dyDescent="0.15">
      <c r="Y94" s="69" t="s">
        <v>157</v>
      </c>
      <c r="Z94" s="69" t="s">
        <v>611</v>
      </c>
    </row>
    <row r="95" spans="25:26" x14ac:dyDescent="0.15">
      <c r="Y95" s="69" t="s">
        <v>395</v>
      </c>
      <c r="Z95" s="69" t="s">
        <v>619</v>
      </c>
    </row>
    <row r="96" spans="25:26" x14ac:dyDescent="0.15">
      <c r="Y96" s="69" t="s">
        <v>79</v>
      </c>
      <c r="Z96" s="69" t="s">
        <v>620</v>
      </c>
    </row>
    <row r="97" spans="25:26" x14ac:dyDescent="0.15">
      <c r="Y97" s="69" t="s">
        <v>524</v>
      </c>
      <c r="Z97" s="69" t="s">
        <v>606</v>
      </c>
    </row>
    <row r="98" spans="25:26" x14ac:dyDescent="0.15">
      <c r="Y98" s="69" t="s">
        <v>323</v>
      </c>
      <c r="Z98" s="69" t="s">
        <v>621</v>
      </c>
    </row>
    <row r="99" spans="25:26" x14ac:dyDescent="0.15">
      <c r="Y99" s="69" t="s">
        <v>540</v>
      </c>
      <c r="Z99" s="69" t="s">
        <v>622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板垣 徳生</dc:creator>
  <cp:lastModifiedBy>ㅤ</cp:lastModifiedBy>
  <cp:lastPrinted>2021-06-29T04:21:03Z</cp:lastPrinted>
  <dcterms:created xsi:type="dcterms:W3CDTF">2012-03-13T00:50:25Z</dcterms:created>
  <dcterms:modified xsi:type="dcterms:W3CDTF">2021-06-29T07:27:26Z</dcterms:modified>
</cp:coreProperties>
</file>