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<sst xmlns="http://schemas.openxmlformats.org/spreadsheetml/2006/main" count="2399" uniqueCount="700">
  <si>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</si>
  <si>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</si>
  <si>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</si>
  <si>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</si>
  <si>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</si>
  <si>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</si>
  <si>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</si>
  <si>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</si>
  <si>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</si>
  <si>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</si>
  <si>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</si>
  <si>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</si>
  <si>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</si>
  <si>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</si>
  <si>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</si>
  <si>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</si>
  <si>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</si>
  <si>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</si>
  <si>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</si>
  <si>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</si>
  <si>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</si>
  <si>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</si>
  <si>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</si>
  <si>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</si>
  <si>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</si>
  <si>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</si>
  <si>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</si>
  <si>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</si>
  <si>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</si>
  <si>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</si>
  <si>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</si>
  <si>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</si>
  <si>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</si>
  <si>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</si>
  <si>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</si>
  <si>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</si>
  <si>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</si>
  <si>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</si>
  <si>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</si>
  <si>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</si>
  <si>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</si>
  <si>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</si>
  <si>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</si>
  <si>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</si>
  <si>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</si>
  <si>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</si>
  <si>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</si>
  <si>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</si>
  <si>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</si>
  <si>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</si>
  <si>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</si>
  <si>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</si>
  <si>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</si>
  <si>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</si>
  <si>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</si>
  <si>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</si>
  <si>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</si>
  <si>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</si>
  <si>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</si>
  <si>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</si>
  <si>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</si>
  <si>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</si>
  <si>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</si>
  <si>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</si>
  <si>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</si>
  <si>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</si>
  <si>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</si>
  <si>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</si>
  <si>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</si>
  <si>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</si>
  <si>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</si>
  <si>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</si>
  <si>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</si>
  <si>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</si>
  <si>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</si>
  <si>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</si>
  <si>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</si>
  <si>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</si>
  <si>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</si>
  <si>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</si>
  <si>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</si>
  <si>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</si>
  <si>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</si>
  <si>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</si>
  <si>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</si>
  <si>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</si>
  <si>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</si>
  <si>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</si>
  <si>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</si>
  <si>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</si>
  <si>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</si>
  <si>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</si>
  <si>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</si>
  <si>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</si>
  <si>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</si>
  <si>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</si>
  <si>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</si>
  <si>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</si>
  <si>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</si>
  <si>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</si>
  <si>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</si>
  <si>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</si>
  <si>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</si>
  <si>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</si>
  <si>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</si>
  <si>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</si>
  <si>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</si>
  <si>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</si>
  <si>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</si>
  <si>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</si>
  <si>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</si>
  <si>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</si>
  <si>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</si>
  <si>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</si>
  <si>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</si>
  <si>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</si>
  <si>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</si>
  <si>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</si>
  <si>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</si>
  <si>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</si>
  <si>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</si>
  <si>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</si>
  <si>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</si>
  <si>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</si>
  <si>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</si>
  <si>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</si>
  <si>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</si>
  <si>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</si>
  <si>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</si>
  <si>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</si>
  <si>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</si>
  <si>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</si>
  <si>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</si>
  <si>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</si>
  <si>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</si>
  <si>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</si>
  <si>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</si>
  <si>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</si>
  <si>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</si>
  <si>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</si>
  <si>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</si>
  <si>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</si>
  <si>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</si>
  <si>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</si>
  <si>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</si>
  <si>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</si>
  <si>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</si>
  <si>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</si>
  <si>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</si>
  <si>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</si>
  <si>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</si>
  <si>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</si>
  <si>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</si>
  <si>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</si>
  <si>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</si>
  <si>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</si>
  <si>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</si>
  <si>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</si>
  <si>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</si>
  <si>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</si>
  <si>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</si>
  <si>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</si>
  <si>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</si>
  <si>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</si>
  <si>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</si>
  <si>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</si>
  <si>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</si>
  <si>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</si>
  <si>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</si>
  <si>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</si>
  <si>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</si>
  <si>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</si>
  <si>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</si>
  <si>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</si>
  <si>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</si>
  <si>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</si>
  <si>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</si>
  <si>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</si>
  <si>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</si>
  <si>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</si>
  <si>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</si>
  <si>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</si>
  <si>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</si>
  <si>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</si>
  <si>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</si>
  <si>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</si>
  <si>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</si>
  <si>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</si>
  <si>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</si>
  <si>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</si>
  <si>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</si>
  <si>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</si>
  <si>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</si>
  <si>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</si>
  <si>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</si>
  <si>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</si>
  <si>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</si>
  <si>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</si>
  <si>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</si>
  <si>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</si>
  <si>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</si>
  <si>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</si>
  <si>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</si>
  <si>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</si>
  <si>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</si>
  <si>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</si>
  <si>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</si>
  <si>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</si>
  <si>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</si>
  <si>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</si>
  <si>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</si>
  <si>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</si>
  <si>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</si>
  <si>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</si>
  <si>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</si>
  <si>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</si>
  <si>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</si>
  <si>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</si>
  <si>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</si>
  <si>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</si>
  <si>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</si>
  <si>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</si>
  <si>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</si>
  <si>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</si>
  <si>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</si>
  <si>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</si>
  <si>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</si>
  <si>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</si>
  <si>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</si>
  <si>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</si>
  <si>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</si>
  <si>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</si>
  <si>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</si>
  <si>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</si>
  <si>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</si>
  <si>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</si>
  <si>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</si>
  <si>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</si>
  <si>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</si>
  <si>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</si>
  <si>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</si>
  <si>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</si>
  <si>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</si>
  <si>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</si>
  <si>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</si>
  <si>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</si>
  <si>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</si>
  <si>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</si>
  <si>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</si>
  <si>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</si>
  <si>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</si>
  <si>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</si>
  <si>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</si>
  <si>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</si>
  <si>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</si>
  <si>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</si>
  <si>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</si>
  <si>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</si>
  <si>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</si>
  <si>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</si>
  <si>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</si>
  <si>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</si>
  <si>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</si>
  <si>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</si>
  <si>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</si>
  <si>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</si>
  <si>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</si>
  <si>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</si>
  <si>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</si>
  <si>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</si>
  <si>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</si>
  <si>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</si>
  <si>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</si>
  <si>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</si>
  <si>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</si>
  <si>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</si>
  <si>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</si>
  <si>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</si>
  <si>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</si>
  <si>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</si>
  <si>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</si>
  <si>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</si>
  <si>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</si>
  <si>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</si>
  <si>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</si>
  <si>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</si>
  <si>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</si>
  <si>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</si>
  <si>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</si>
  <si>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</si>
  <si>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</si>
  <si>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</si>
  <si>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</si>
  <si>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</si>
  <si>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</si>
  <si>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</si>
  <si>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</si>
  <si>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</si>
  <si>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</si>
  <si>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</si>
  <si>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</si>
  <si>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</si>
  <si>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</si>
  <si>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</si>
  <si>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</si>
  <si>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</si>
  <si>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</si>
  <si>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</si>
  <si>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</si>
  <si>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</si>
  <si>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</si>
  <si>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</si>
  <si>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</si>
  <si>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</si>
  <si>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</si>
  <si>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</si>
  <si>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</si>
  <si>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</si>
  <si>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</si>
  <si>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</si>
  <si>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</si>
  <si>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</si>
  <si>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</si>
  <si>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</si>
  <si>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</si>
  <si>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</si>
  <si>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</si>
  <si>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</si>
  <si>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</si>
  <si>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</si>
  <si>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</si>
  <si>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</si>
  <si>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</si>
  <si>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</si>
  <si>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</si>
  <si>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</si>
  <si>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</si>
  <si>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</si>
  <si>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</si>
  <si>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</si>
  <si>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</si>
  <si>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</si>
  <si>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</si>
  <si>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</si>
  <si>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</si>
  <si>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</si>
  <si>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</si>
  <si>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</si>
  <si>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</si>
  <si>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</si>
  <si>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</si>
  <si>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</si>
  <si>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</si>
  <si>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</si>
  <si>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</si>
  <si>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</si>
  <si>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</si>
  <si>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</si>
  <si>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</si>
  <si>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</si>
  <si>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</si>
  <si>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</si>
  <si>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</si>
  <si>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</si>
  <si>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</si>
  <si>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</si>
  <si>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</si>
  <si>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</si>
  <si>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</si>
  <si>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</si>
  <si>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</si>
  <si>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</si>
  <si>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</si>
  <si>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</si>
  <si>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</si>
  <si>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</si>
  <si>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</si>
  <si>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</si>
  <si>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</si>
  <si>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</si>
  <si>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</si>
  <si>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</si>
  <si>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</si>
  <si>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</si>
  <si>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</si>
  <si>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</si>
  <si>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</si>
  <si>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</si>
  <si>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</si>
  <si>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</si>
  <si>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</si>
  <si>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</si>
  <si>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</si>
  <si>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</si>
  <si>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</si>
  <si>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</si>
  <si>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</si>
  <si>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</si>
  <si>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</si>
  <si>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</si>
  <si>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</si>
  <si>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</si>
  <si>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</si>
  <si>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</si>
  <si>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</si>
  <si>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</si>
  <si>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</si>
  <si>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</si>
  <si>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</si>
  <si>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</si>
  <si>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</si>
  <si>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</si>
  <si>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</si>
  <si>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</si>
  <si>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</si>
  <si>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</si>
  <si>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</si>
  <si>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</si>
  <si>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</si>
  <si>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</si>
  <si>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</si>
  <si>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</si>
  <si>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</si>
  <si>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</si>
  <si>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</si>
  <si>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</si>
  <si>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</si>
  <si>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</si>
  <si>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</si>
  <si>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</si>
  <si>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</si>
  <si>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</si>
  <si>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</si>
  <si>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</si>
  <si>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</si>
  <si>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</si>
  <si>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</si>
  <si>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</si>
  <si>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</si>
  <si>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</si>
  <si>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</si>
  <si>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</si>
  <si>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</si>
  <si>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</si>
  <si>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</si>
  <si>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</si>
  <si>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</si>
  <si>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</si>
  <si>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</si>
  <si>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</si>
  <si>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</si>
  <si>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</si>
  <si>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</si>
  <si>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</si>
  <si>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</si>
  <si>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</si>
  <si>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</si>
  <si>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</si>
  <si>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</si>
  <si>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</si>
  <si>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</si>
  <si>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</si>
  <si>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</si>
  <si>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</si>
  <si>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</si>
  <si>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</si>
  <si>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</si>
  <si>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</si>
  <si>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</si>
  <si>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</si>
  <si>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</si>
  <si>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</si>
  <si>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</si>
  <si>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</si>
  <si>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</si>
  <si>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</si>
  <si>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</si>
  <si>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</si>
  <si>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</si>
  <si>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</si>
  <si>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</si>
  <si>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</si>
  <si>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</si>
  <si>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</si>
  <si>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</si>
  <si>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</si>
  <si>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</si>
  <si>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</si>
  <si>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</si>
  <si>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</si>
  <si>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</si>
  <si>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</si>
  <si>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</si>
  <si>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</si>
  <si>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</si>
  <si>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</si>
  <si>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</si>
  <si>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</si>
  <si>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</si>
  <si>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</si>
  <si>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</si>
  <si>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</si>
  <si>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</si>
  <si>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</si>
  <si>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</si>
  <si>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</si>
  <si>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</si>
  <si>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</si>
  <si>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</si>
  <si>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</si>
  <si>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</si>
  <si>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</si>
  <si>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</si>
  <si>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</si>
  <si>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</si>
  <si>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</si>
  <si>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</si>
  <si>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</si>
  <si>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</si>
  <si>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</si>
  <si>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</si>
  <si>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</si>
  <si>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</si>
  <si>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</si>
  <si>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</si>
  <si>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</si>
  <si>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</si>
  <si>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</si>
  <si>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</si>
  <si>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</si>
  <si>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</si>
  <si>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</si>
  <si>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</si>
  <si>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</si>
  <si>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</si>
  <si>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</si>
  <si>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</si>
  <si>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</si>
  <si>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</si>
  <si>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</si>
  <si>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</si>
  <si>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</si>
  <si>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</si>
  <si>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</si>
  <si>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</si>
  <si>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</si>
  <si>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</si>
  <si>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</si>
  <si>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</si>
  <si>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</si>
  <si>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</si>
  <si>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</si>
  <si>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</si>
  <si>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</si>
  <si>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</si>
  <si>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</si>
  <si>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</si>
  <si>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</si>
  <si>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</si>
  <si>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</si>
  <si>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</si>
  <si>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</si>
  <si>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</si>
  <si>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</si>
  <si>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</si>
  <si>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</si>
  <si>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</si>
  <si>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</si>
  <si>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</si>
  <si>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</si>
  <si>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</si>
  <si>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</si>
  <si>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</si>
  <si>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</si>
  <si>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</si>
  <si>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</si>
  <si>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</si>
  <si>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</si>
  <si>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</si>
  <si>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</si>
  <si>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</si>
  <si>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</si>
  <si>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</si>
  <si>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</si>
  <si>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</si>
  <si>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</si>
  <si>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</si>
  <si>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</si>
  <si>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</si>
  <si>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</si>
  <si>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</si>
  <si>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</si>
  <si>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</si>
  <si>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</si>
  <si>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</si>
  <si>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</si>
  <si>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</si>
  <si>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</si>
  <si>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</si>
  <si>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</si>
  <si>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</si>
  <si>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</si>
  <si>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</si>
  <si>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</si>
  <si>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</si>
  <si>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</si>
  <si>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</si>
  <si>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</si>
  <si>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</si>
  <si>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</si>
  <si>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</si>
  <si>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</si>
  <si>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</si>
  <si>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</si>
  <si>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</si>
  <si>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</si>
  <si>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</si>
  <si>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</si>
  <si>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</si>
  <si>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</si>
  <si>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</si>
  <si>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</si>
  <si>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</si>
  <si>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</si>
  <si>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</si>
  <si>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</si>
  <si>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</si>
  <si>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</si>
  <si>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</si>
  <si>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被害者相談等自賠責制度の適正・円滑な執行</t>
  </si>
  <si>
    <t>自動車局</t>
  </si>
  <si>
    <t>昭和42年度</t>
  </si>
  <si>
    <t>終了予定なし</t>
  </si>
  <si>
    <t>保障制度参事官室</t>
  </si>
  <si>
    <t>自動車損害賠償保障法附則第4項、第5項</t>
  </si>
  <si>
    <t>自動車事故対策計画
（平成14年国土交通省告示第52号）</t>
  </si>
  <si>
    <t>自動車事故に係る損害賠償問題等について、公正で中立な弁護士による相談等を受けられる環境の整備を図り、自動車事故被害者の救済を図る。</t>
  </si>
  <si>
    <t>（公財）日弁連交通事故相談センターを対象に、弁護士による自動車事故に係る損害賠償に関する相談事業・示談あっ旋事業等に要する経費の一部を補助（補助率：定額）。</t>
  </si>
  <si>
    <t>-</t>
  </si>
  <si>
    <t>自動車事故対策費補助金</t>
  </si>
  <si>
    <t>示談あっ旋成立率を目標値とする。</t>
  </si>
  <si>
    <t>示談あっ旋成立率
（示談あっ旋成立件数／示談あっ旋件数）</t>
  </si>
  <si>
    <t>補助対象事業実績報告</t>
  </si>
  <si>
    <t>＜相談事業に要する経費の補助＞
自動車事故に係る損害賠償に関する相談件数</t>
  </si>
  <si>
    <t>件</t>
  </si>
  <si>
    <t>＜示談あっ旋事業に要する経費の補助＞
示談あっ旋件数</t>
  </si>
  <si>
    <t>&lt;相談事業に要する経費の補助＞
事業経費／自動車事故に係る損害賠償に関する相談件数　　　　　　　　　　　　</t>
    <phoneticPr fontId="5"/>
  </si>
  <si>
    <t>円／件</t>
  </si>
  <si>
    <t>574,500,083/36,910</t>
  </si>
  <si>
    <t>580,838,460/38,007</t>
  </si>
  <si>
    <t>&lt;示談あっ旋事業に要する経費の補助＞
事業経費／示談あっ旋件数　</t>
    <phoneticPr fontId="5"/>
  </si>
  <si>
    <t>152,772,117/1,279</t>
  </si>
  <si>
    <t>153,191,177/1,268</t>
  </si>
  <si>
    <t>５　安全で安心できる交通の確保、治安・生活安全の確保</t>
  </si>
  <si>
    <t>16　自動車事故の被害者の救済を図る</t>
  </si>
  <si>
    <t>0316</t>
  </si>
  <si>
    <t>0294</t>
  </si>
  <si>
    <t>0302</t>
  </si>
  <si>
    <t>0187</t>
  </si>
  <si>
    <t>0182</t>
  </si>
  <si>
    <t>0185</t>
  </si>
  <si>
    <t>0199</t>
  </si>
  <si>
    <t>0190</t>
  </si>
  <si>
    <t>0189</t>
  </si>
  <si>
    <t>○</t>
  </si>
  <si>
    <t>参事官　長谷 知治</t>
    <rPh sb="4" eb="6">
      <t>ハセ</t>
    </rPh>
    <rPh sb="7" eb="9">
      <t>トモハル</t>
    </rPh>
    <phoneticPr fontId="5"/>
  </si>
  <si>
    <t>国交</t>
  </si>
  <si>
    <t>-</t>
    <phoneticPr fontId="5"/>
  </si>
  <si>
    <t>A.（公財）日弁連交通事故相談センター</t>
    <rPh sb="3" eb="5">
      <t>コウザイ</t>
    </rPh>
    <rPh sb="6" eb="15">
      <t>ニチベンレンコウツウジコソウダン</t>
    </rPh>
    <phoneticPr fontId="5"/>
  </si>
  <si>
    <t>弁護士謝金</t>
    <rPh sb="0" eb="3">
      <t>ベンゴシ</t>
    </rPh>
    <rPh sb="3" eb="5">
      <t>シャキン</t>
    </rPh>
    <phoneticPr fontId="5"/>
  </si>
  <si>
    <t>相談所業務費</t>
    <rPh sb="0" eb="3">
      <t>ソウダンショ</t>
    </rPh>
    <rPh sb="3" eb="6">
      <t>ギョウムヒ</t>
    </rPh>
    <phoneticPr fontId="5"/>
  </si>
  <si>
    <t>広報費</t>
    <rPh sb="0" eb="3">
      <t>コウホウヒ</t>
    </rPh>
    <phoneticPr fontId="5"/>
  </si>
  <si>
    <t>事務費</t>
    <rPh sb="0" eb="3">
      <t>ジムヒ</t>
    </rPh>
    <phoneticPr fontId="5"/>
  </si>
  <si>
    <t>弁護士に対する謝金</t>
    <rPh sb="0" eb="3">
      <t>ベンゴシ</t>
    </rPh>
    <rPh sb="4" eb="5">
      <t>タイ</t>
    </rPh>
    <rPh sb="7" eb="9">
      <t>シャキン</t>
    </rPh>
    <phoneticPr fontId="5"/>
  </si>
  <si>
    <t>相談所の運営・管理経費等</t>
    <rPh sb="0" eb="3">
      <t>ソウダンジョ</t>
    </rPh>
    <rPh sb="4" eb="6">
      <t>ウンエイ</t>
    </rPh>
    <rPh sb="7" eb="9">
      <t>カンリ</t>
    </rPh>
    <rPh sb="9" eb="11">
      <t>ケイヒ</t>
    </rPh>
    <rPh sb="11" eb="12">
      <t>トウ</t>
    </rPh>
    <phoneticPr fontId="5"/>
  </si>
  <si>
    <t>リーフレット印刷費・広報活動経費等</t>
    <rPh sb="6" eb="9">
      <t>インサツヒ</t>
    </rPh>
    <rPh sb="10" eb="12">
      <t>コウホウ</t>
    </rPh>
    <rPh sb="12" eb="14">
      <t>カツドウ</t>
    </rPh>
    <rPh sb="14" eb="16">
      <t>ケイヒ</t>
    </rPh>
    <rPh sb="16" eb="17">
      <t>トウ</t>
    </rPh>
    <phoneticPr fontId="5"/>
  </si>
  <si>
    <t>郵便通信費、消耗品費等</t>
    <rPh sb="0" eb="2">
      <t>ユウビン</t>
    </rPh>
    <rPh sb="2" eb="5">
      <t>ツウシンヒ</t>
    </rPh>
    <rPh sb="6" eb="9">
      <t>ショウモウヒン</t>
    </rPh>
    <rPh sb="9" eb="10">
      <t>ヒ</t>
    </rPh>
    <rPh sb="10" eb="11">
      <t>トウ</t>
    </rPh>
    <phoneticPr fontId="5"/>
  </si>
  <si>
    <t>（公財）日弁連交通事故相談センター</t>
    <rPh sb="1" eb="3">
      <t>コウザイ</t>
    </rPh>
    <rPh sb="4" eb="13">
      <t>ニチベンレンコウツウジコソウダン</t>
    </rPh>
    <phoneticPr fontId="5"/>
  </si>
  <si>
    <t>弁護士による自動車事故に係る損害賠償に関する相談事業・示談あっ旋事業を実施</t>
    <rPh sb="0" eb="3">
      <t>ベンゴシ</t>
    </rPh>
    <rPh sb="6" eb="9">
      <t>ジドウシャ</t>
    </rPh>
    <rPh sb="9" eb="11">
      <t>ジコ</t>
    </rPh>
    <rPh sb="12" eb="13">
      <t>カカ</t>
    </rPh>
    <rPh sb="14" eb="16">
      <t>ソンガイ</t>
    </rPh>
    <rPh sb="16" eb="18">
      <t>バイショウ</t>
    </rPh>
    <rPh sb="19" eb="20">
      <t>カン</t>
    </rPh>
    <rPh sb="22" eb="24">
      <t>ソウダン</t>
    </rPh>
    <rPh sb="24" eb="26">
      <t>ジギョウ</t>
    </rPh>
    <rPh sb="27" eb="29">
      <t>ジダン</t>
    </rPh>
    <rPh sb="31" eb="32">
      <t>セン</t>
    </rPh>
    <rPh sb="32" eb="34">
      <t>ジギョウ</t>
    </rPh>
    <rPh sb="35" eb="37">
      <t>ジッシ</t>
    </rPh>
    <phoneticPr fontId="5"/>
  </si>
  <si>
    <t>補助金等交付</t>
  </si>
  <si>
    <t>【平成30年度行政事業レビュー　公開プロセス対象事業】
[事業番号・事業名]0189・被害者相談等自賠責制度の適正・円滑な執行
[結果]事業全体の抜本的な改善
[取りまとめコメント]
①自動車のメリットを社会が享受している以上、そのネガティブな影響となる交通事故被害者の救済は社会善であり、国が引き続き行うべき。②平日の相談所での直接面談を前提とし続けるのではなく、電話・ICT対応、夜間・休日対応等多様な手法の組合せを検討すべき。③医療機関や警察等と連携し、被害者の全体像を把握しつつ、その実態に応じた取組を進めるべき。④示談のあっ旋成立という結果だけでなく、内容もしっかり精査するなど、事業の効果検証を適切に行うべき。⑤経済状況に関わらず相談可能という体制に関連して、被害者の実態をしっかりと把握しつつ、そのあり方を検討すべき。⑥弁護士の方への支払について、相談ベースではなく成果ベースで検討してはどうか。⑦相談員の研修について、しっかり実態を把握した上で、弁護士会等民間で対応できる分野との役割分担を整理し、国でなければ対応できない分野に特化してはどうか。⑧創意工夫を活かせるやり方として、民間委託、競争入札等の方法もあるのではないか。
[対応状況]
①については、本事業は、自動車事故の被害者を救済するために必要な制度として、国が引き続き行うものとする。その上で、本事業が効率的で、被害者の方々の救済のため真に効果的なものとなるよう、以下の改善に取り組む。　②については、インターネット予約システムによる常時予約受付や、夜間・休日対応を行う相談所の拡大、利用実績や地域の特性を踏まえた相談所の新設・廃止等に取り組む。　③については、被害者の全体像を把握しつつ、本事業による救済を必要とする被害者に対し、確実に情報が提供されるよう、インターネットの活用等による広報手段の見直しや警察・医療機関等関係機関との協力関係の強化等を図る。　④については、示談結果等について、利用者へのアンケートによる満足度調査を行い、調査結果を用いた事業の効果検証を踏まえた不断のサービスの見直しを図る。　⑤については、紛争の解決にあたっては、「解決までにどの程度の弁護士費用を要するのか」が見通しづらいことにより弁護士への相談を躊躇うことが懸念されることから、本事業により、全ての被害者が迷うことなく公正に紛争を解決できるよう、経済状況を問わず、無料で、相談から示談あっ旋による解決までを提供できる環境を整備することが重要であるが、引き続き、④のアンケート等を通じて得られる紛争実態や相談内容に係る情報を基に、これに応じた対応を進めて行く。　⑥については、一般の弁護士報酬の実態や他の法律相談機関での事例等も踏まえると、弁護士への支払のあり方は適正な水準にあるが、引き続き不断の検証を行っていくこととする。　⑦については、弁護士会での研修の実態も踏まえつつ、本事業においては交通事故事案対応に係る高い専門性や質の確保が求められることから、「より専門的・実践的」なものを中心に研修を実施していくこととする。　⑧については、本事業を実施するためには、「広く全国で相談事業を実施できること」及び「中立・公正に弁護士を手配できること」が必要であり、現時点においては、他に本事業を実施可能な者がいないため、直ちに公募等競争を導入できる状況にはないが、今後、他に本事業を実施可能な者が現れた場合には、公募等競争の導入を検討することとする。</t>
    <phoneticPr fontId="5"/>
  </si>
  <si>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33"/>
  </si>
  <si>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33"/>
  </si>
  <si>
    <t>本事業については、自動車事故の損害賠償の適正な支払いの確保を図るため、公平・中立性を確保の上、被害者が無償で事故に係る賠償の相談等を行える環境を整える必要があるところ、当該事業を適切に実施可能な者に補助金を交付しており、必要かつ適切な事業となっている。また本事業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ジギョウ</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33"/>
  </si>
  <si>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</si>
  <si>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</si>
  <si>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</si>
  <si>
    <t>本事業における主な使途は、相談事業・示談あっ旋事業の実施に係る弁護士謝金等であり、真に必要とされるものに限定されており、コスト等の水準は妥当である。</t>
  </si>
  <si>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33"/>
  </si>
  <si>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33"/>
  </si>
  <si>
    <t>活動実績は見込みに見合ったものとなっている。</t>
    <rPh sb="0" eb="2">
      <t>カツドウ</t>
    </rPh>
    <rPh sb="2" eb="4">
      <t>ジッセキ</t>
    </rPh>
    <rPh sb="5" eb="7">
      <t>ミコミ</t>
    </rPh>
    <rPh sb="9" eb="11">
      <t>ミア</t>
    </rPh>
    <phoneticPr fontId="33"/>
  </si>
  <si>
    <t>自動車事故に係る損害賠償問題等について、公正で中立な弁護士による相談等を受けられる環境の整備を図ることにより、自動車事故被害者の救済の推進に寄与する。</t>
    <phoneticPr fontId="5"/>
  </si>
  <si>
    <t>143,860,327/1,077</t>
    <phoneticPr fontId="5"/>
  </si>
  <si>
    <t>202,864,000/2,075</t>
    <phoneticPr fontId="5"/>
  </si>
  <si>
    <t>成果指標として設定した「示談あっ旋成立率」は、78.9%と高い水準で維持できており、成果実績は目標値に見合ったものとなっている。</t>
    <rPh sb="0" eb="2">
      <t>セイカ</t>
    </rPh>
    <rPh sb="2" eb="4">
      <t>シヒョウ</t>
    </rPh>
    <rPh sb="7" eb="9">
      <t>セッテイ</t>
    </rPh>
    <rPh sb="12" eb="14">
      <t>ジダン</t>
    </rPh>
    <rPh sb="16" eb="17">
      <t>セン</t>
    </rPh>
    <rPh sb="17" eb="19">
      <t>セイリツ</t>
    </rPh>
    <rPh sb="19" eb="20">
      <t>リツ</t>
    </rPh>
    <rPh sb="29" eb="30">
      <t>タカ</t>
    </rPh>
    <rPh sb="31" eb="33">
      <t>スイジュン</t>
    </rPh>
    <rPh sb="34" eb="36">
      <t>イジ</t>
    </rPh>
    <rPh sb="42" eb="44">
      <t>セイカ</t>
    </rPh>
    <phoneticPr fontId="33"/>
  </si>
  <si>
    <t>本事業は、自動車事故の被害者救済を図る観点から、事故に係る損害賠償問題について適正かつ迅速な解決を図るために重要な役割を果たしている。
平成30年度の公開プロセスにおいて指摘された点を踏まえ、電話相談等の専用チラシの作成・配布等の広報手段の見直し、警察が作成している交通事故被害者向けのパンフレットやウェブサイトへの当センターに関する掲載情報の充実の働きかけを通じた警察との協力関係の強化、事故相談に係る事前予約システムの導入準備など、被害者の実態を把握しつつ、利便性の向上や被害者への効果的な広報周知を進めるとともに、事業の効率化を図るよう改善に取り組んでいる。</t>
    <rPh sb="0" eb="1">
      <t>ホン</t>
    </rPh>
    <rPh sb="1" eb="3">
      <t>ジギョウ</t>
    </rPh>
    <rPh sb="68" eb="70">
      <t>ヘ</t>
    </rPh>
    <rPh sb="72" eb="74">
      <t>ネンド</t>
    </rPh>
    <rPh sb="75" eb="77">
      <t>コウカイ</t>
    </rPh>
    <rPh sb="85" eb="87">
      <t>シテキ</t>
    </rPh>
    <rPh sb="90" eb="91">
      <t>テン</t>
    </rPh>
    <rPh sb="92" eb="93">
      <t>フ</t>
    </rPh>
    <rPh sb="96" eb="98">
      <t>デンワ</t>
    </rPh>
    <rPh sb="98" eb="100">
      <t>ソウダン</t>
    </rPh>
    <rPh sb="100" eb="101">
      <t>トウ</t>
    </rPh>
    <rPh sb="102" eb="104">
      <t>センヨウ</t>
    </rPh>
    <rPh sb="108" eb="110">
      <t>サクセイ</t>
    </rPh>
    <rPh sb="111" eb="113">
      <t>ハイフ</t>
    </rPh>
    <rPh sb="113" eb="114">
      <t>トウ</t>
    </rPh>
    <rPh sb="115" eb="117">
      <t>コウホウ</t>
    </rPh>
    <rPh sb="117" eb="119">
      <t>シュダン</t>
    </rPh>
    <rPh sb="120" eb="122">
      <t>ミナオ</t>
    </rPh>
    <rPh sb="124" eb="126">
      <t>ケイサツ</t>
    </rPh>
    <rPh sb="127" eb="129">
      <t>サクセイ</t>
    </rPh>
    <rPh sb="133" eb="135">
      <t>コウツウ</t>
    </rPh>
    <rPh sb="135" eb="137">
      <t>ジコ</t>
    </rPh>
    <rPh sb="137" eb="140">
      <t>ヒガイシャ</t>
    </rPh>
    <rPh sb="140" eb="141">
      <t>ム</t>
    </rPh>
    <rPh sb="158" eb="159">
      <t>トウ</t>
    </rPh>
    <rPh sb="164" eb="165">
      <t>カン</t>
    </rPh>
    <rPh sb="167" eb="169">
      <t>ケイサイ</t>
    </rPh>
    <rPh sb="169" eb="171">
      <t>ジョウホウ</t>
    </rPh>
    <rPh sb="172" eb="174">
      <t>ジュウジツ</t>
    </rPh>
    <rPh sb="175" eb="176">
      <t>ハタラ</t>
    </rPh>
    <rPh sb="180" eb="181">
      <t>ツウ</t>
    </rPh>
    <rPh sb="183" eb="185">
      <t>ケイサツ</t>
    </rPh>
    <rPh sb="187" eb="189">
      <t>キョウリョク</t>
    </rPh>
    <rPh sb="189" eb="191">
      <t>カンケイ</t>
    </rPh>
    <rPh sb="192" eb="194">
      <t>キョウカ</t>
    </rPh>
    <rPh sb="195" eb="197">
      <t>ジコ</t>
    </rPh>
    <rPh sb="197" eb="199">
      <t>ソウダン</t>
    </rPh>
    <rPh sb="200" eb="201">
      <t>カカ</t>
    </rPh>
    <rPh sb="202" eb="204">
      <t>ジゼン</t>
    </rPh>
    <rPh sb="204" eb="206">
      <t>ヨヤク</t>
    </rPh>
    <rPh sb="211" eb="213">
      <t>ドウニュウ</t>
    </rPh>
    <rPh sb="213" eb="215">
      <t>ジュンビ</t>
    </rPh>
    <rPh sb="218" eb="221">
      <t>ヒガイシャ</t>
    </rPh>
    <rPh sb="222" eb="224">
      <t>ジッタイ</t>
    </rPh>
    <rPh sb="225" eb="227">
      <t>ハアク</t>
    </rPh>
    <rPh sb="231" eb="234">
      <t>リベンセイ</t>
    </rPh>
    <rPh sb="235" eb="237">
      <t>コウジョウ</t>
    </rPh>
    <rPh sb="238" eb="241">
      <t>ヒガイシャ</t>
    </rPh>
    <rPh sb="243" eb="246">
      <t>コウカテキ</t>
    </rPh>
    <rPh sb="247" eb="249">
      <t>コウホウ</t>
    </rPh>
    <rPh sb="249" eb="251">
      <t>シュウチ</t>
    </rPh>
    <rPh sb="252" eb="253">
      <t>スス</t>
    </rPh>
    <rPh sb="260" eb="262">
      <t>ジギョウ</t>
    </rPh>
    <phoneticPr fontId="33"/>
  </si>
  <si>
    <t>利用者等のニーズを踏まえ、相談所の開設場所等を改善するなど、より一層の事業内容の充実及び効果的な事業の実施を図り、交通事故や紛争処理等に係る将来の状況の変化にも対応していけるよう、引き続き不断の見直しを図っていく。</t>
    <rPh sb="0" eb="3">
      <t>リヨウシャ</t>
    </rPh>
    <rPh sb="3" eb="4">
      <t>トウ</t>
    </rPh>
    <rPh sb="9" eb="10">
      <t>フ</t>
    </rPh>
    <rPh sb="13" eb="15">
      <t>ソウダン</t>
    </rPh>
    <rPh sb="15" eb="16">
      <t>ジョ</t>
    </rPh>
    <rPh sb="17" eb="19">
      <t>カイセツ</t>
    </rPh>
    <rPh sb="19" eb="21">
      <t>バショ</t>
    </rPh>
    <rPh sb="21" eb="22">
      <t>トウ</t>
    </rPh>
    <rPh sb="23" eb="25">
      <t>カイゼン</t>
    </rPh>
    <phoneticPr fontId="5"/>
  </si>
  <si>
    <t>-</t>
    <phoneticPr fontId="5"/>
  </si>
  <si>
    <t>482,687,185/31,407</t>
    <phoneticPr fontId="5"/>
  </si>
  <si>
    <t>587,521,200/42,500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</si>
</sst>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85725</xdr:colOff>
      <xdr:row>748</xdr:row>
      <xdr:rowOff>95250</xdr:rowOff>
    </xdr:from>
    <xdr:to>
      <xdr:col>34</xdr:col>
      <xdr:colOff>175895</xdr:colOff>
      <xdr:row>762</xdr:row>
      <xdr:rowOff>29210</xdr:rowOff>
    </xdr:to>
    <xdr:grpSp>
      <xdr:nvGrpSpPr>
        <xdr:cNvPr id="2" name="グループ化 1"/>
        <xdr:cNvGrpSpPr/>
      </xdr:nvGrpSpPr>
      <xdr:grpSpPr>
        <a:xfrm>
          <a:off x="5086350" y="53092350"/>
          <a:ext cx="1890395" cy="4867910"/>
          <a:chOff x="4588969" y="235317846"/>
          <a:chExt cx="1922241" cy="4983342"/>
        </a:xfrm>
      </xdr:grpSpPr>
      <xdr:sp macro="" textlink="">
        <xdr:nvSpPr>
          <xdr:cNvPr id="3" name="Rectangle 34"/>
          <xdr:cNvSpPr>
            <a:spLocks noChangeArrowheads="1"/>
          </xdr:cNvSpPr>
        </xdr:nvSpPr>
        <xdr:spPr>
          <a:xfrm>
            <a:off x="4614293" y="235317846"/>
            <a:ext cx="1807366" cy="106023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557</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a:xfrm>
            <a:off x="4624244" y="236416887"/>
            <a:ext cx="1886966" cy="992332"/>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自動車事故による被害者の救済に関する事業に補助を行い、被害者救済を推進</a:t>
            </a:r>
            <a:endParaRPr lang="en-US" altLang="ja-JP"/>
          </a:p>
        </xdr:txBody>
      </xdr:sp>
      <xdr:sp macro="" textlink="">
        <xdr:nvSpPr>
          <xdr:cNvPr id="5" name="Rectangle 37"/>
          <xdr:cNvSpPr>
            <a:spLocks noChangeArrowheads="1"/>
          </xdr:cNvSpPr>
        </xdr:nvSpPr>
        <xdr:spPr>
          <a:xfrm>
            <a:off x="4588969" y="238151612"/>
            <a:ext cx="1867068" cy="1021434"/>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557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a:xfrm>
            <a:off x="4608869" y="239231251"/>
            <a:ext cx="1757617" cy="1069937"/>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a:xfrm>
            <a:off x="4638719" y="237890919"/>
            <a:ext cx="1416317" cy="22047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666</v>
      </c>
      <c r="AK2" s="191"/>
      <c r="AL2" s="191"/>
      <c r="AM2" s="191"/>
      <c r="AN2" s="83" t="s">
        <v>324</v>
      </c>
      <c r="AO2" s="191">
        <v>20</v>
      </c>
      <c r="AP2" s="191"/>
      <c r="AQ2" s="191"/>
      <c r="AR2" s="84" t="s">
        <v>627</v>
      </c>
      <c r="AS2" s="192">
        <v>194</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39" t="s">
        <v>631</v>
      </c>
      <c r="H5" s="540"/>
      <c r="I5" s="540"/>
      <c r="J5" s="540"/>
      <c r="K5" s="540"/>
      <c r="L5" s="540"/>
      <c r="M5" s="541" t="s">
        <v>65</v>
      </c>
      <c r="N5" s="542"/>
      <c r="O5" s="542"/>
      <c r="P5" s="542"/>
      <c r="Q5" s="542"/>
      <c r="R5" s="543"/>
      <c r="S5" s="544" t="s">
        <v>632</v>
      </c>
      <c r="T5" s="540"/>
      <c r="U5" s="540"/>
      <c r="V5" s="540"/>
      <c r="W5" s="540"/>
      <c r="X5" s="545"/>
      <c r="Y5" s="702" t="s">
        <v>3</v>
      </c>
      <c r="Z5" s="703"/>
      <c r="AA5" s="703"/>
      <c r="AB5" s="703"/>
      <c r="AC5" s="703"/>
      <c r="AD5" s="704"/>
      <c r="AE5" s="705" t="s">
        <v>633</v>
      </c>
      <c r="AF5" s="705"/>
      <c r="AG5" s="705"/>
      <c r="AH5" s="705"/>
      <c r="AI5" s="705"/>
      <c r="AJ5" s="705"/>
      <c r="AK5" s="705"/>
      <c r="AL5" s="705"/>
      <c r="AM5" s="705"/>
      <c r="AN5" s="705"/>
      <c r="AO5" s="705"/>
      <c r="AP5" s="706"/>
      <c r="AQ5" s="707" t="s">
        <v>665</v>
      </c>
      <c r="AR5" s="708"/>
      <c r="AS5" s="708"/>
      <c r="AT5" s="708"/>
      <c r="AU5" s="708"/>
      <c r="AV5" s="708"/>
      <c r="AW5" s="708"/>
      <c r="AX5" s="709"/>
    </row>
    <row r="6" spans="1:50" ht="39" customHeight="1" x14ac:dyDescent="0.15">
      <c r="A6" s="712" t="s">
        <v>4</v>
      </c>
      <c r="B6" s="713"/>
      <c r="C6" s="713"/>
      <c r="D6" s="713"/>
      <c r="E6" s="713"/>
      <c r="F6" s="713"/>
      <c r="G6" s="860" t="str">
        <f>入力規則等!F39</f>
        <v>自動車安全特別会計自動車事故対策勘定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634</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交通安全対策、犯罪被害者等施策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7" t="s">
        <v>29</v>
      </c>
      <c r="B10" s="728"/>
      <c r="C10" s="728"/>
      <c r="D10" s="728"/>
      <c r="E10" s="728"/>
      <c r="F10" s="728"/>
      <c r="G10" s="660" t="s">
        <v>637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570</v>
      </c>
      <c r="Q13" s="149"/>
      <c r="R13" s="149"/>
      <c r="S13" s="149"/>
      <c r="T13" s="149"/>
      <c r="U13" s="149"/>
      <c r="V13" s="150"/>
      <c r="W13" s="148">
        <v>571</v>
      </c>
      <c r="X13" s="149"/>
      <c r="Y13" s="149"/>
      <c r="Z13" s="149"/>
      <c r="AA13" s="149"/>
      <c r="AB13" s="149"/>
      <c r="AC13" s="150"/>
      <c r="AD13" s="148">
        <v>571</v>
      </c>
      <c r="AE13" s="149"/>
      <c r="AF13" s="149"/>
      <c r="AG13" s="149"/>
      <c r="AH13" s="149"/>
      <c r="AI13" s="149"/>
      <c r="AJ13" s="150"/>
      <c r="AK13" s="148">
        <v>570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56" t="s">
        <v>8</v>
      </c>
      <c r="J14" s="614"/>
      <c r="K14" s="614"/>
      <c r="L14" s="614"/>
      <c r="M14" s="614"/>
      <c r="N14" s="614"/>
      <c r="O14" s="615"/>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667</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667</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6" t="s">
        <v>49</v>
      </c>
      <c r="J17" s="614"/>
      <c r="K17" s="614"/>
      <c r="L17" s="614"/>
      <c r="M17" s="614"/>
      <c r="N17" s="614"/>
      <c r="O17" s="615"/>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570</v>
      </c>
      <c r="Q18" s="155"/>
      <c r="R18" s="155"/>
      <c r="S18" s="155"/>
      <c r="T18" s="155"/>
      <c r="U18" s="155"/>
      <c r="V18" s="156"/>
      <c r="W18" s="154">
        <f>SUM(W13:AC17)</f>
        <v>571</v>
      </c>
      <c r="X18" s="155"/>
      <c r="Y18" s="155"/>
      <c r="Z18" s="155"/>
      <c r="AA18" s="155"/>
      <c r="AB18" s="155"/>
      <c r="AC18" s="156"/>
      <c r="AD18" s="154">
        <f>SUM(AD13:AJ17)</f>
        <v>571</v>
      </c>
      <c r="AE18" s="155"/>
      <c r="AF18" s="155"/>
      <c r="AG18" s="155"/>
      <c r="AH18" s="155"/>
      <c r="AI18" s="155"/>
      <c r="AJ18" s="156"/>
      <c r="AK18" s="154">
        <f>SUM(AK13:AQ17)</f>
        <v>570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568</v>
      </c>
      <c r="Q19" s="149"/>
      <c r="R19" s="149"/>
      <c r="S19" s="149"/>
      <c r="T19" s="149"/>
      <c r="U19" s="149"/>
      <c r="V19" s="150"/>
      <c r="W19" s="148">
        <v>569</v>
      </c>
      <c r="X19" s="149"/>
      <c r="Y19" s="149"/>
      <c r="Z19" s="149"/>
      <c r="AA19" s="149"/>
      <c r="AB19" s="149"/>
      <c r="AC19" s="150"/>
      <c r="AD19" s="148">
        <v>557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0.99649122807017543</v>
      </c>
      <c r="Q20" s="520"/>
      <c r="R20" s="520"/>
      <c r="S20" s="520"/>
      <c r="T20" s="520"/>
      <c r="U20" s="520"/>
      <c r="V20" s="520"/>
      <c r="W20" s="520">
        <f t="shared" ref="W20" si="0">IF(W18=0, "-", SUM(W19)/W18)</f>
        <v>0.99649737302977237</v>
      </c>
      <c r="X20" s="520"/>
      <c r="Y20" s="520"/>
      <c r="Z20" s="520"/>
      <c r="AA20" s="520"/>
      <c r="AB20" s="520"/>
      <c r="AC20" s="520"/>
      <c r="AD20" s="520">
        <f t="shared" ref="AD20" si="1">IF(AD18=0, "-", SUM(AD19)/AD18)</f>
        <v>0.97548161120840626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0.99649122807017543</v>
      </c>
      <c r="Q21" s="520"/>
      <c r="R21" s="520"/>
      <c r="S21" s="520"/>
      <c r="T21" s="520"/>
      <c r="U21" s="520"/>
      <c r="V21" s="520"/>
      <c r="W21" s="520">
        <f t="shared" ref="W21" si="2">IF(W19=0, "-", SUM(W19)/SUM(W13,W14))</f>
        <v>0.99649737302977237</v>
      </c>
      <c r="X21" s="520"/>
      <c r="Y21" s="520"/>
      <c r="Z21" s="520"/>
      <c r="AA21" s="520"/>
      <c r="AB21" s="520"/>
      <c r="AC21" s="520"/>
      <c r="AD21" s="520">
        <f t="shared" ref="AD21" si="3">IF(AD19=0, "-", SUM(AD19)/SUM(AD13,AD14))</f>
        <v>0.97548161120840626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570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t="s">
        <v>667</v>
      </c>
      <c r="Q24" s="149"/>
      <c r="R24" s="149"/>
      <c r="S24" s="149"/>
      <c r="T24" s="149"/>
      <c r="U24" s="149"/>
      <c r="V24" s="150"/>
      <c r="W24" s="148" t="s">
        <v>667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638</v>
      </c>
      <c r="H25" s="121"/>
      <c r="I25" s="121"/>
      <c r="J25" s="121"/>
      <c r="K25" s="121"/>
      <c r="L25" s="121"/>
      <c r="M25" s="121"/>
      <c r="N25" s="121"/>
      <c r="O25" s="122"/>
      <c r="P25" s="148" t="s">
        <v>667</v>
      </c>
      <c r="Q25" s="149"/>
      <c r="R25" s="149"/>
      <c r="S25" s="149"/>
      <c r="T25" s="149"/>
      <c r="U25" s="149"/>
      <c r="V25" s="150"/>
      <c r="W25" s="148" t="s">
        <v>667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t="s">
        <v>667</v>
      </c>
      <c r="Q26" s="149"/>
      <c r="R26" s="149"/>
      <c r="S26" s="149"/>
      <c r="T26" s="149"/>
      <c r="U26" s="149"/>
      <c r="V26" s="150"/>
      <c r="W26" s="148" t="s">
        <v>667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638</v>
      </c>
      <c r="H27" s="121"/>
      <c r="I27" s="121"/>
      <c r="J27" s="121"/>
      <c r="K27" s="121"/>
      <c r="L27" s="121"/>
      <c r="M27" s="121"/>
      <c r="N27" s="121"/>
      <c r="O27" s="122"/>
      <c r="P27" s="148" t="s">
        <v>667</v>
      </c>
      <c r="Q27" s="149"/>
      <c r="R27" s="149"/>
      <c r="S27" s="149"/>
      <c r="T27" s="149"/>
      <c r="U27" s="149"/>
      <c r="V27" s="150"/>
      <c r="W27" s="148" t="s">
        <v>667</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570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5"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289</v>
      </c>
      <c r="AC32" s="532"/>
      <c r="AD32" s="532"/>
      <c r="AE32" s="348">
        <v>86.69</v>
      </c>
      <c r="AF32" s="349"/>
      <c r="AG32" s="349"/>
      <c r="AH32" s="349"/>
      <c r="AI32" s="348">
        <v>83.29</v>
      </c>
      <c r="AJ32" s="349"/>
      <c r="AK32" s="349"/>
      <c r="AL32" s="349"/>
      <c r="AM32" s="348">
        <v>78.89</v>
      </c>
      <c r="AN32" s="349"/>
      <c r="AO32" s="349"/>
      <c r="AP32" s="349"/>
      <c r="AQ32" s="151" t="s">
        <v>638</v>
      </c>
      <c r="AR32" s="152"/>
      <c r="AS32" s="152"/>
      <c r="AT32" s="153"/>
      <c r="AU32" s="349" t="s">
        <v>697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48">
        <v>83</v>
      </c>
      <c r="AF33" s="349"/>
      <c r="AG33" s="349"/>
      <c r="AH33" s="349"/>
      <c r="AI33" s="348">
        <v>84.3</v>
      </c>
      <c r="AJ33" s="349"/>
      <c r="AK33" s="349"/>
      <c r="AL33" s="349"/>
      <c r="AM33" s="348">
        <v>84</v>
      </c>
      <c r="AN33" s="349"/>
      <c r="AO33" s="349"/>
      <c r="AP33" s="349"/>
      <c r="AQ33" s="151" t="s">
        <v>638</v>
      </c>
      <c r="AR33" s="152"/>
      <c r="AS33" s="152"/>
      <c r="AT33" s="153"/>
      <c r="AU33" s="349">
        <v>82.956666666666607</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104.44578313253</v>
      </c>
      <c r="AF34" s="349"/>
      <c r="AG34" s="349"/>
      <c r="AH34" s="349"/>
      <c r="AI34" s="348">
        <v>98.801897983392706</v>
      </c>
      <c r="AJ34" s="349"/>
      <c r="AK34" s="349"/>
      <c r="AL34" s="349"/>
      <c r="AM34" s="348">
        <v>93.9166666666666</v>
      </c>
      <c r="AN34" s="349"/>
      <c r="AO34" s="349"/>
      <c r="AP34" s="349"/>
      <c r="AQ34" s="151" t="s">
        <v>638</v>
      </c>
      <c r="AR34" s="152"/>
      <c r="AS34" s="152"/>
      <c r="AT34" s="153"/>
      <c r="AU34" s="349" t="s">
        <v>697</v>
      </c>
      <c r="AV34" s="349"/>
      <c r="AW34" s="349"/>
      <c r="AX34" s="350"/>
    </row>
    <row r="35" spans="1:51" ht="30.75" customHeight="1" x14ac:dyDescent="0.15">
      <c r="A35" s="880" t="s">
        <v>298</v>
      </c>
      <c r="B35" s="881"/>
      <c r="C35" s="881"/>
      <c r="D35" s="881"/>
      <c r="E35" s="881"/>
      <c r="F35" s="882"/>
      <c r="G35" s="886" t="s">
        <v>642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783"/>
    </row>
    <row r="36" spans="1:51" ht="30.75" customHeight="1" thickBot="1" x14ac:dyDescent="0.2">
      <c r="A36" s="883"/>
      <c r="B36" s="884"/>
      <c r="C36" s="884"/>
      <c r="D36" s="884"/>
      <c r="E36" s="884"/>
      <c r="F36" s="885"/>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9" t="s">
        <v>270</v>
      </c>
      <c r="B37" s="630"/>
      <c r="C37" s="630"/>
      <c r="D37" s="630"/>
      <c r="E37" s="630"/>
      <c r="F37" s="631"/>
      <c r="G37" s="546" t="s">
        <v>145</v>
      </c>
      <c r="H37" s="362"/>
      <c r="I37" s="362"/>
      <c r="J37" s="362"/>
      <c r="K37" s="362"/>
      <c r="L37" s="362"/>
      <c r="M37" s="362"/>
      <c r="N37" s="362"/>
      <c r="O37" s="547"/>
      <c r="P37" s="616" t="s">
        <v>58</v>
      </c>
      <c r="Q37" s="362"/>
      <c r="R37" s="362"/>
      <c r="S37" s="362"/>
      <c r="T37" s="362"/>
      <c r="U37" s="362"/>
      <c r="V37" s="362"/>
      <c r="W37" s="362"/>
      <c r="X37" s="547"/>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783"/>
      <c r="AY42">
        <f t="shared" si="4"/>
        <v>0</v>
      </c>
    </row>
    <row r="43" spans="1:51" ht="23.25" hidden="1" customHeight="1" x14ac:dyDescent="0.15">
      <c r="A43" s="883"/>
      <c r="B43" s="884"/>
      <c r="C43" s="884"/>
      <c r="D43" s="884"/>
      <c r="E43" s="884"/>
      <c r="F43" s="885"/>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9" t="s">
        <v>270</v>
      </c>
      <c r="B44" s="630"/>
      <c r="C44" s="630"/>
      <c r="D44" s="630"/>
      <c r="E44" s="630"/>
      <c r="F44" s="631"/>
      <c r="G44" s="546" t="s">
        <v>145</v>
      </c>
      <c r="H44" s="362"/>
      <c r="I44" s="362"/>
      <c r="J44" s="362"/>
      <c r="K44" s="362"/>
      <c r="L44" s="362"/>
      <c r="M44" s="362"/>
      <c r="N44" s="362"/>
      <c r="O44" s="547"/>
      <c r="P44" s="616" t="s">
        <v>58</v>
      </c>
      <c r="Q44" s="362"/>
      <c r="R44" s="362"/>
      <c r="S44" s="362"/>
      <c r="T44" s="362"/>
      <c r="U44" s="362"/>
      <c r="V44" s="362"/>
      <c r="W44" s="362"/>
      <c r="X44" s="547"/>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783"/>
      <c r="AY49">
        <f t="shared" si="5"/>
        <v>0</v>
      </c>
    </row>
    <row r="50" spans="1:51" ht="23.25" hidden="1" customHeight="1" x14ac:dyDescent="0.15">
      <c r="A50" s="883"/>
      <c r="B50" s="884"/>
      <c r="C50" s="884"/>
      <c r="D50" s="884"/>
      <c r="E50" s="884"/>
      <c r="F50" s="885"/>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6" t="s">
        <v>58</v>
      </c>
      <c r="Q51" s="362"/>
      <c r="R51" s="362"/>
      <c r="S51" s="362"/>
      <c r="T51" s="362"/>
      <c r="U51" s="362"/>
      <c r="V51" s="362"/>
      <c r="W51" s="362"/>
      <c r="X51" s="547"/>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783"/>
      <c r="AY56">
        <f t="shared" si="6"/>
        <v>0</v>
      </c>
    </row>
    <row r="57" spans="1:51" ht="23.25" hidden="1" customHeight="1" x14ac:dyDescent="0.15">
      <c r="A57" s="883"/>
      <c r="B57" s="884"/>
      <c r="C57" s="884"/>
      <c r="D57" s="884"/>
      <c r="E57" s="884"/>
      <c r="F57" s="885"/>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6" t="s">
        <v>58</v>
      </c>
      <c r="Q58" s="362"/>
      <c r="R58" s="362"/>
      <c r="S58" s="362"/>
      <c r="T58" s="362"/>
      <c r="U58" s="362"/>
      <c r="V58" s="362"/>
      <c r="W58" s="362"/>
      <c r="X58" s="547"/>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783"/>
      <c r="AY63">
        <f t="shared" si="7"/>
        <v>0</v>
      </c>
    </row>
    <row r="64" spans="1:51" ht="23.25" hidden="1" customHeight="1" x14ac:dyDescent="0.15">
      <c r="A64" s="883"/>
      <c r="B64" s="884"/>
      <c r="C64" s="884"/>
      <c r="D64" s="884"/>
      <c r="E64" s="884"/>
      <c r="F64" s="885"/>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8" t="s">
        <v>133</v>
      </c>
      <c r="AV65" s="958"/>
      <c r="AW65" s="958"/>
      <c r="AX65" s="959"/>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0"/>
      <c r="AY66">
        <f>$AY$65</f>
        <v>0</v>
      </c>
    </row>
    <row r="67" spans="1:51" ht="23.25" hidden="1" customHeight="1" x14ac:dyDescent="0.15">
      <c r="A67" s="834"/>
      <c r="B67" s="835"/>
      <c r="C67" s="835"/>
      <c r="D67" s="835"/>
      <c r="E67" s="835"/>
      <c r="F67" s="836"/>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288</v>
      </c>
      <c r="AC67" s="933"/>
      <c r="AD67" s="933"/>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288</v>
      </c>
      <c r="AC68" s="956"/>
      <c r="AD68" s="956"/>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289</v>
      </c>
      <c r="AC69" s="957"/>
      <c r="AD69" s="957"/>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1" t="s">
        <v>187</v>
      </c>
      <c r="H70" s="922"/>
      <c r="I70" s="922"/>
      <c r="J70" s="922"/>
      <c r="K70" s="922"/>
      <c r="L70" s="922"/>
      <c r="M70" s="922"/>
      <c r="N70" s="922"/>
      <c r="O70" s="922"/>
      <c r="P70" s="922"/>
      <c r="Q70" s="922"/>
      <c r="R70" s="922"/>
      <c r="S70" s="922"/>
      <c r="T70" s="922"/>
      <c r="U70" s="922"/>
      <c r="V70" s="922"/>
      <c r="W70" s="925" t="s">
        <v>287</v>
      </c>
      <c r="X70" s="926"/>
      <c r="Y70" s="931" t="s">
        <v>12</v>
      </c>
      <c r="Z70" s="931"/>
      <c r="AA70" s="932"/>
      <c r="AB70" s="933" t="s">
        <v>288</v>
      </c>
      <c r="AC70" s="933"/>
      <c r="AD70" s="933"/>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288</v>
      </c>
      <c r="AC71" s="956"/>
      <c r="AD71" s="956"/>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289</v>
      </c>
      <c r="AC72" s="957"/>
      <c r="AD72" s="957"/>
      <c r="AE72" s="356"/>
      <c r="AF72" s="357"/>
      <c r="AG72" s="357"/>
      <c r="AH72" s="357"/>
      <c r="AI72" s="356"/>
      <c r="AJ72" s="357"/>
      <c r="AK72" s="357"/>
      <c r="AL72" s="357"/>
      <c r="AM72" s="356"/>
      <c r="AN72" s="357"/>
      <c r="AO72" s="357"/>
      <c r="AP72" s="920"/>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301</v>
      </c>
      <c r="B78" s="895"/>
      <c r="C78" s="895"/>
      <c r="D78" s="895"/>
      <c r="E78" s="892" t="s">
        <v>249</v>
      </c>
      <c r="F78" s="893"/>
      <c r="G78" s="45" t="s">
        <v>187</v>
      </c>
      <c r="H78" s="777"/>
      <c r="I78" s="230"/>
      <c r="J78" s="230"/>
      <c r="K78" s="230"/>
      <c r="L78" s="230"/>
      <c r="M78" s="230"/>
      <c r="N78" s="230"/>
      <c r="O78" s="778"/>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1"/>
      <c r="B81" s="832"/>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2"/>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7"/>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2"/>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8"/>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3"/>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9"/>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4"/>
      <c r="R87" s="784"/>
      <c r="S87" s="784"/>
      <c r="T87" s="784"/>
      <c r="U87" s="784"/>
      <c r="V87" s="784"/>
      <c r="W87" s="784"/>
      <c r="X87" s="785"/>
      <c r="Y87" s="740" t="s">
        <v>61</v>
      </c>
      <c r="Z87" s="741"/>
      <c r="AA87" s="742"/>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6"/>
      <c r="Q88" s="786"/>
      <c r="R88" s="786"/>
      <c r="S88" s="786"/>
      <c r="T88" s="786"/>
      <c r="U88" s="786"/>
      <c r="V88" s="786"/>
      <c r="W88" s="786"/>
      <c r="X88" s="787"/>
      <c r="Y88" s="717" t="s">
        <v>53</v>
      </c>
      <c r="Z88" s="718"/>
      <c r="AA88" s="719"/>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8"/>
      <c r="Y89" s="717" t="s">
        <v>13</v>
      </c>
      <c r="Z89" s="718"/>
      <c r="AA89" s="719"/>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4"/>
      <c r="R92" s="784"/>
      <c r="S92" s="784"/>
      <c r="T92" s="784"/>
      <c r="U92" s="784"/>
      <c r="V92" s="784"/>
      <c r="W92" s="784"/>
      <c r="X92" s="785"/>
      <c r="Y92" s="740" t="s">
        <v>61</v>
      </c>
      <c r="Z92" s="741"/>
      <c r="AA92" s="742"/>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6"/>
      <c r="Q93" s="786"/>
      <c r="R93" s="786"/>
      <c r="S93" s="786"/>
      <c r="T93" s="786"/>
      <c r="U93" s="786"/>
      <c r="V93" s="786"/>
      <c r="W93" s="786"/>
      <c r="X93" s="787"/>
      <c r="Y93" s="717" t="s">
        <v>53</v>
      </c>
      <c r="Z93" s="718"/>
      <c r="AA93" s="719"/>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8"/>
      <c r="Y94" s="717" t="s">
        <v>13</v>
      </c>
      <c r="Z94" s="718"/>
      <c r="AA94" s="719"/>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1" t="s">
        <v>13</v>
      </c>
      <c r="Z99" s="462"/>
      <c r="AA99" s="463"/>
      <c r="AB99" s="443" t="s">
        <v>14</v>
      </c>
      <c r="AC99" s="444"/>
      <c r="AD99" s="445"/>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6.7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6"/>
      <c r="Z100" s="447"/>
      <c r="AA100" s="448"/>
      <c r="AB100" s="840" t="s">
        <v>11</v>
      </c>
      <c r="AC100" s="840"/>
      <c r="AD100" s="840"/>
      <c r="AE100" s="806" t="s">
        <v>308</v>
      </c>
      <c r="AF100" s="807"/>
      <c r="AG100" s="807"/>
      <c r="AH100" s="808"/>
      <c r="AI100" s="806" t="s">
        <v>330</v>
      </c>
      <c r="AJ100" s="807"/>
      <c r="AK100" s="807"/>
      <c r="AL100" s="808"/>
      <c r="AM100" s="806" t="s">
        <v>427</v>
      </c>
      <c r="AN100" s="807"/>
      <c r="AO100" s="807"/>
      <c r="AP100" s="808"/>
      <c r="AQ100" s="908" t="s">
        <v>335</v>
      </c>
      <c r="AR100" s="909"/>
      <c r="AS100" s="909"/>
      <c r="AT100" s="910"/>
      <c r="AU100" s="908" t="s">
        <v>459</v>
      </c>
      <c r="AV100" s="909"/>
      <c r="AW100" s="909"/>
      <c r="AX100" s="911"/>
    </row>
    <row r="101" spans="1:60" ht="36.7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2" t="s">
        <v>644</v>
      </c>
      <c r="AC101" s="532"/>
      <c r="AD101" s="532"/>
      <c r="AE101" s="343">
        <v>36910</v>
      </c>
      <c r="AF101" s="343"/>
      <c r="AG101" s="343"/>
      <c r="AH101" s="343"/>
      <c r="AI101" s="343">
        <v>38007</v>
      </c>
      <c r="AJ101" s="343"/>
      <c r="AK101" s="343"/>
      <c r="AL101" s="343"/>
      <c r="AM101" s="343">
        <v>31407</v>
      </c>
      <c r="AN101" s="343"/>
      <c r="AO101" s="343"/>
      <c r="AP101" s="343"/>
      <c r="AQ101" s="343" t="s">
        <v>697</v>
      </c>
      <c r="AR101" s="343"/>
      <c r="AS101" s="343"/>
      <c r="AT101" s="343"/>
      <c r="AU101" s="348" t="s">
        <v>697</v>
      </c>
      <c r="AV101" s="349"/>
      <c r="AW101" s="349"/>
      <c r="AX101" s="350"/>
    </row>
    <row r="102" spans="1:60" ht="36.7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44542</v>
      </c>
      <c r="AF102" s="343"/>
      <c r="AG102" s="343"/>
      <c r="AH102" s="343"/>
      <c r="AI102" s="343">
        <v>40920</v>
      </c>
      <c r="AJ102" s="343"/>
      <c r="AK102" s="343"/>
      <c r="AL102" s="343"/>
      <c r="AM102" s="343">
        <v>38561</v>
      </c>
      <c r="AN102" s="343"/>
      <c r="AO102" s="343"/>
      <c r="AP102" s="343"/>
      <c r="AQ102" s="343">
        <v>42500</v>
      </c>
      <c r="AR102" s="343"/>
      <c r="AS102" s="343"/>
      <c r="AT102" s="343"/>
      <c r="AU102" s="356" t="s">
        <v>697</v>
      </c>
      <c r="AV102" s="357"/>
      <c r="AW102" s="357"/>
      <c r="AX102" s="912"/>
    </row>
    <row r="103" spans="1:60" ht="36.75" customHeight="1" x14ac:dyDescent="0.15">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36.75" customHeight="1" x14ac:dyDescent="0.15">
      <c r="A104" s="472"/>
      <c r="B104" s="473"/>
      <c r="C104" s="473"/>
      <c r="D104" s="473"/>
      <c r="E104" s="473"/>
      <c r="F104" s="474"/>
      <c r="G104" s="176" t="s">
        <v>645</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644</v>
      </c>
      <c r="AC104" s="453"/>
      <c r="AD104" s="454"/>
      <c r="AE104" s="343">
        <v>1279</v>
      </c>
      <c r="AF104" s="343"/>
      <c r="AG104" s="343"/>
      <c r="AH104" s="343"/>
      <c r="AI104" s="343">
        <v>1268</v>
      </c>
      <c r="AJ104" s="343"/>
      <c r="AK104" s="343"/>
      <c r="AL104" s="343"/>
      <c r="AM104" s="343">
        <v>1077</v>
      </c>
      <c r="AN104" s="343"/>
      <c r="AO104" s="343"/>
      <c r="AP104" s="343"/>
      <c r="AQ104" s="343" t="s">
        <v>697</v>
      </c>
      <c r="AR104" s="343"/>
      <c r="AS104" s="343"/>
      <c r="AT104" s="343"/>
      <c r="AU104" s="343" t="s">
        <v>697</v>
      </c>
      <c r="AV104" s="343"/>
      <c r="AW104" s="343"/>
      <c r="AX104" s="344"/>
      <c r="AY104">
        <f>$AY$103</f>
        <v>1</v>
      </c>
    </row>
    <row r="105" spans="1:60" ht="36.7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644</v>
      </c>
      <c r="AC105" s="389"/>
      <c r="AD105" s="390"/>
      <c r="AE105" s="343">
        <v>2115</v>
      </c>
      <c r="AF105" s="343"/>
      <c r="AG105" s="343"/>
      <c r="AH105" s="343"/>
      <c r="AI105" s="343">
        <v>2110</v>
      </c>
      <c r="AJ105" s="343"/>
      <c r="AK105" s="343"/>
      <c r="AL105" s="343"/>
      <c r="AM105" s="343">
        <v>2110</v>
      </c>
      <c r="AN105" s="343"/>
      <c r="AO105" s="343"/>
      <c r="AP105" s="343"/>
      <c r="AQ105" s="343">
        <v>2075</v>
      </c>
      <c r="AR105" s="343"/>
      <c r="AS105" s="343"/>
      <c r="AT105" s="343"/>
      <c r="AU105" s="343" t="s">
        <v>697</v>
      </c>
      <c r="AV105" s="343"/>
      <c r="AW105" s="343"/>
      <c r="AX105" s="344"/>
      <c r="AY105">
        <f>$AY$103</f>
        <v>1</v>
      </c>
    </row>
    <row r="106" spans="1:60" ht="31.5" hidden="1" customHeight="1" x14ac:dyDescent="0.15">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15565</v>
      </c>
      <c r="AF116" s="343"/>
      <c r="AG116" s="343"/>
      <c r="AH116" s="343"/>
      <c r="AI116" s="343">
        <v>15283</v>
      </c>
      <c r="AJ116" s="343"/>
      <c r="AK116" s="343"/>
      <c r="AL116" s="343"/>
      <c r="AM116" s="343">
        <v>15369</v>
      </c>
      <c r="AN116" s="343"/>
      <c r="AO116" s="343"/>
      <c r="AP116" s="343"/>
      <c r="AQ116" s="348">
        <v>13824</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648</v>
      </c>
      <c r="AF117" s="291"/>
      <c r="AG117" s="291"/>
      <c r="AH117" s="291"/>
      <c r="AI117" s="291" t="s">
        <v>649</v>
      </c>
      <c r="AJ117" s="291"/>
      <c r="AK117" s="291"/>
      <c r="AL117" s="291"/>
      <c r="AM117" s="291" t="s">
        <v>698</v>
      </c>
      <c r="AN117" s="291"/>
      <c r="AO117" s="291"/>
      <c r="AP117" s="291"/>
      <c r="AQ117" s="291" t="s">
        <v>699</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647</v>
      </c>
      <c r="AC119" s="286"/>
      <c r="AD119" s="287"/>
      <c r="AE119" s="343">
        <v>119447</v>
      </c>
      <c r="AF119" s="343"/>
      <c r="AG119" s="343"/>
      <c r="AH119" s="343"/>
      <c r="AI119" s="343">
        <v>120814</v>
      </c>
      <c r="AJ119" s="343"/>
      <c r="AK119" s="343"/>
      <c r="AL119" s="343"/>
      <c r="AM119" s="343">
        <v>133575</v>
      </c>
      <c r="AN119" s="343"/>
      <c r="AO119" s="343"/>
      <c r="AP119" s="343"/>
      <c r="AQ119" s="343">
        <v>97766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t="s">
        <v>651</v>
      </c>
      <c r="AF120" s="291"/>
      <c r="AG120" s="291"/>
      <c r="AH120" s="291"/>
      <c r="AI120" s="291" t="s">
        <v>652</v>
      </c>
      <c r="AJ120" s="291"/>
      <c r="AK120" s="291"/>
      <c r="AL120" s="291"/>
      <c r="AM120" s="291" t="s">
        <v>692</v>
      </c>
      <c r="AN120" s="291"/>
      <c r="AO120" s="291"/>
      <c r="AP120" s="291"/>
      <c r="AQ120" s="291" t="s">
        <v>693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323</v>
      </c>
      <c r="B130" s="973"/>
      <c r="C130" s="972" t="s">
        <v>188</v>
      </c>
      <c r="D130" s="973"/>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667</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667</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691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589</v>
      </c>
      <c r="D430" s="236"/>
      <c r="E430" s="224" t="s">
        <v>317</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6"/>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667</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667</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667</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6"/>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667</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667</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667</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667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46.5" customHeight="1" x14ac:dyDescent="0.15">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664</v>
      </c>
      <c r="AE702" s="879"/>
      <c r="AF702" s="879"/>
      <c r="AG702" s="868" t="s">
        <v>681</v>
      </c>
      <c r="AH702" s="869"/>
      <c r="AI702" s="869"/>
      <c r="AJ702" s="869"/>
      <c r="AK702" s="869"/>
      <c r="AL702" s="869"/>
      <c r="AM702" s="869"/>
      <c r="AN702" s="869"/>
      <c r="AO702" s="869"/>
      <c r="AP702" s="869"/>
      <c r="AQ702" s="869"/>
      <c r="AR702" s="869"/>
      <c r="AS702" s="869"/>
      <c r="AT702" s="869"/>
      <c r="AU702" s="869"/>
      <c r="AV702" s="869"/>
      <c r="AW702" s="869"/>
      <c r="AX702" s="870"/>
    </row>
    <row r="703" spans="1:51" ht="62.25" customHeight="1" x14ac:dyDescent="0.15">
      <c r="A703" s="512"/>
      <c r="B703" s="513"/>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664</v>
      </c>
      <c r="AE703" s="170"/>
      <c r="AF703" s="170"/>
      <c r="AG703" s="652" t="s">
        <v>682</v>
      </c>
      <c r="AH703" s="653"/>
      <c r="AI703" s="653"/>
      <c r="AJ703" s="653"/>
      <c r="AK703" s="653"/>
      <c r="AL703" s="653"/>
      <c r="AM703" s="653"/>
      <c r="AN703" s="653"/>
      <c r="AO703" s="653"/>
      <c r="AP703" s="653"/>
      <c r="AQ703" s="653"/>
      <c r="AR703" s="653"/>
      <c r="AS703" s="653"/>
      <c r="AT703" s="653"/>
      <c r="AU703" s="653"/>
      <c r="AV703" s="653"/>
      <c r="AW703" s="653"/>
      <c r="AX703" s="654"/>
    </row>
    <row r="704" spans="1:51" ht="120.75" customHeight="1" x14ac:dyDescent="0.15">
      <c r="A704" s="514"/>
      <c r="B704" s="515"/>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664</v>
      </c>
      <c r="AE704" s="567"/>
      <c r="AF704" s="567"/>
      <c r="AG704" s="409" t="s">
        <v>683</v>
      </c>
      <c r="AH704" s="220"/>
      <c r="AI704" s="220"/>
      <c r="AJ704" s="220"/>
      <c r="AK704" s="220"/>
      <c r="AL704" s="220"/>
      <c r="AM704" s="220"/>
      <c r="AN704" s="220"/>
      <c r="AO704" s="220"/>
      <c r="AP704" s="220"/>
      <c r="AQ704" s="220"/>
      <c r="AR704" s="220"/>
      <c r="AS704" s="220"/>
      <c r="AT704" s="220"/>
      <c r="AU704" s="220"/>
      <c r="AV704" s="220"/>
      <c r="AW704" s="220"/>
      <c r="AX704" s="410"/>
    </row>
    <row r="705" spans="1:50" ht="28.5" customHeight="1" x14ac:dyDescent="0.15">
      <c r="A705" s="606" t="s">
        <v>38</v>
      </c>
      <c r="B705" s="754"/>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0" t="s">
        <v>684</v>
      </c>
      <c r="AE705" s="721"/>
      <c r="AF705" s="721"/>
      <c r="AG705" s="175" t="s">
        <v>638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685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4" t="s">
        <v>685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78" customHeight="1" x14ac:dyDescent="0.15">
      <c r="A708" s="643"/>
      <c r="B708" s="644"/>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5" t="s">
        <v>664</v>
      </c>
      <c r="AE708" s="656"/>
      <c r="AF708" s="656"/>
      <c r="AG708" s="507" t="s">
        <v>686</v>
      </c>
      <c r="AH708" s="508"/>
      <c r="AI708" s="508"/>
      <c r="AJ708" s="508"/>
      <c r="AK708" s="508"/>
      <c r="AL708" s="508"/>
      <c r="AM708" s="508"/>
      <c r="AN708" s="508"/>
      <c r="AO708" s="508"/>
      <c r="AP708" s="508"/>
      <c r="AQ708" s="508"/>
      <c r="AR708" s="508"/>
      <c r="AS708" s="508"/>
      <c r="AT708" s="508"/>
      <c r="AU708" s="508"/>
      <c r="AV708" s="508"/>
      <c r="AW708" s="508"/>
      <c r="AX708" s="509"/>
    </row>
    <row r="709" spans="1:50" ht="45" customHeight="1" x14ac:dyDescent="0.15">
      <c r="A709" s="643"/>
      <c r="B709" s="644"/>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664</v>
      </c>
      <c r="AE709" s="170"/>
      <c r="AF709" s="170"/>
      <c r="AG709" s="652" t="s">
        <v>687</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684</v>
      </c>
      <c r="AE710" s="170"/>
      <c r="AF710" s="170"/>
      <c r="AG710" s="652" t="s">
        <v>638</v>
      </c>
      <c r="AH710" s="653"/>
      <c r="AI710" s="653"/>
      <c r="AJ710" s="653"/>
      <c r="AK710" s="653"/>
      <c r="AL710" s="653"/>
      <c r="AM710" s="653"/>
      <c r="AN710" s="653"/>
      <c r="AO710" s="653"/>
      <c r="AP710" s="653"/>
      <c r="AQ710" s="653"/>
      <c r="AR710" s="653"/>
      <c r="AS710" s="653"/>
      <c r="AT710" s="653"/>
      <c r="AU710" s="653"/>
      <c r="AV710" s="653"/>
      <c r="AW710" s="653"/>
      <c r="AX710" s="654"/>
    </row>
    <row r="711" spans="1:50" ht="45.75" customHeight="1" x14ac:dyDescent="0.15">
      <c r="A711" s="643"/>
      <c r="B711" s="644"/>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664</v>
      </c>
      <c r="AE711" s="170"/>
      <c r="AF711" s="170"/>
      <c r="AG711" s="652" t="s">
        <v>688</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6" t="s">
        <v>684</v>
      </c>
      <c r="AE712" s="567"/>
      <c r="AF712" s="567"/>
      <c r="AG712" s="577" t="s">
        <v>638</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684</v>
      </c>
      <c r="AE713" s="170"/>
      <c r="AF713" s="171"/>
      <c r="AG713" s="652" t="s">
        <v>638</v>
      </c>
      <c r="AH713" s="653"/>
      <c r="AI713" s="653"/>
      <c r="AJ713" s="653"/>
      <c r="AK713" s="653"/>
      <c r="AL713" s="653"/>
      <c r="AM713" s="653"/>
      <c r="AN713" s="653"/>
      <c r="AO713" s="653"/>
      <c r="AP713" s="653"/>
      <c r="AQ713" s="653"/>
      <c r="AR713" s="653"/>
      <c r="AS713" s="653"/>
      <c r="AT713" s="653"/>
      <c r="AU713" s="653"/>
      <c r="AV713" s="653"/>
      <c r="AW713" s="653"/>
      <c r="AX713" s="654"/>
    </row>
    <row r="714" spans="1:50" ht="28.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4" t="s">
        <v>664</v>
      </c>
      <c r="AE714" s="575"/>
      <c r="AF714" s="576"/>
      <c r="AG714" s="677" t="s">
        <v>689</v>
      </c>
      <c r="AH714" s="678"/>
      <c r="AI714" s="678"/>
      <c r="AJ714" s="678"/>
      <c r="AK714" s="678"/>
      <c r="AL714" s="678"/>
      <c r="AM714" s="678"/>
      <c r="AN714" s="678"/>
      <c r="AO714" s="678"/>
      <c r="AP714" s="678"/>
      <c r="AQ714" s="678"/>
      <c r="AR714" s="678"/>
      <c r="AS714" s="678"/>
      <c r="AT714" s="678"/>
      <c r="AU714" s="678"/>
      <c r="AV714" s="678"/>
      <c r="AW714" s="678"/>
      <c r="AX714" s="679"/>
    </row>
    <row r="715" spans="1:50" ht="4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664</v>
      </c>
      <c r="AE715" s="656"/>
      <c r="AF715" s="762"/>
      <c r="AG715" s="507" t="s">
        <v>694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684</v>
      </c>
      <c r="AE716" s="744"/>
      <c r="AF716" s="744"/>
      <c r="AG716" s="652" t="s">
        <v>638</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664</v>
      </c>
      <c r="AE717" s="170"/>
      <c r="AF717" s="170"/>
      <c r="AG717" s="652" t="s">
        <v>690</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684</v>
      </c>
      <c r="AE718" s="170"/>
      <c r="AF718" s="170"/>
      <c r="AG718" s="178" t="s">
        <v>638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9"/>
      <c r="AD719" s="655" t="s">
        <v>684</v>
      </c>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8"/>
      <c r="B723" s="639"/>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8"/>
      <c r="B724" s="639"/>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0"/>
      <c r="B725" s="641"/>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102.75" customHeight="1" x14ac:dyDescent="0.15">
      <c r="A726" s="606" t="s">
        <v>47</v>
      </c>
      <c r="B726" s="607"/>
      <c r="C726" s="424" t="s">
        <v>52</v>
      </c>
      <c r="D726" s="562"/>
      <c r="E726" s="562"/>
      <c r="F726" s="563"/>
      <c r="G726" s="782" t="s">
        <v>695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696</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89.25" customHeight="1" thickBot="1" x14ac:dyDescent="0.2">
      <c r="A735" s="596" t="s">
        <v>680</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655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184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188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304</v>
      </c>
      <c r="B787" s="746"/>
      <c r="C787" s="746"/>
      <c r="D787" s="746"/>
      <c r="E787" s="746"/>
      <c r="F787" s="747"/>
      <c r="G787" s="420" t="s">
        <v>668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8"/>
      <c r="C788" s="748"/>
      <c r="D788" s="748"/>
      <c r="E788" s="748"/>
      <c r="F788" s="749"/>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8"/>
      <c r="C789" s="748"/>
      <c r="D789" s="748"/>
      <c r="E789" s="748"/>
      <c r="F789" s="749"/>
      <c r="G789" s="430" t="s">
        <v>669</v>
      </c>
      <c r="H789" s="431"/>
      <c r="I789" s="431"/>
      <c r="J789" s="431"/>
      <c r="K789" s="432"/>
      <c r="L789" s="433" t="s">
        <v>673</v>
      </c>
      <c r="M789" s="434"/>
      <c r="N789" s="434"/>
      <c r="O789" s="434"/>
      <c r="P789" s="434"/>
      <c r="Q789" s="434"/>
      <c r="R789" s="434"/>
      <c r="S789" s="434"/>
      <c r="T789" s="434"/>
      <c r="U789" s="434"/>
      <c r="V789" s="434"/>
      <c r="W789" s="434"/>
      <c r="X789" s="435"/>
      <c r="Y789" s="436">
        <v>376</v>
      </c>
      <c r="Z789" s="437"/>
      <c r="AA789" s="437"/>
      <c r="AB789" s="538"/>
      <c r="AC789" s="430" t="s">
        <v>667</v>
      </c>
      <c r="AD789" s="568"/>
      <c r="AE789" s="568"/>
      <c r="AF789" s="568"/>
      <c r="AG789" s="569"/>
      <c r="AH789" s="433" t="s">
        <v>667</v>
      </c>
      <c r="AI789" s="434"/>
      <c r="AJ789" s="434"/>
      <c r="AK789" s="434"/>
      <c r="AL789" s="434"/>
      <c r="AM789" s="434"/>
      <c r="AN789" s="434"/>
      <c r="AO789" s="434"/>
      <c r="AP789" s="434"/>
      <c r="AQ789" s="434"/>
      <c r="AR789" s="434"/>
      <c r="AS789" s="434"/>
      <c r="AT789" s="435"/>
      <c r="AU789" s="436" t="s">
        <v>667</v>
      </c>
      <c r="AV789" s="437"/>
      <c r="AW789" s="437"/>
      <c r="AX789" s="438"/>
    </row>
    <row r="790" spans="1:51" ht="24.75" customHeight="1" x14ac:dyDescent="0.15">
      <c r="A790" s="537"/>
      <c r="B790" s="748"/>
      <c r="C790" s="748"/>
      <c r="D790" s="748"/>
      <c r="E790" s="748"/>
      <c r="F790" s="749"/>
      <c r="G790" s="333" t="s">
        <v>670</v>
      </c>
      <c r="H790" s="334"/>
      <c r="I790" s="334"/>
      <c r="J790" s="334"/>
      <c r="K790" s="335"/>
      <c r="L790" s="383" t="s">
        <v>674</v>
      </c>
      <c r="M790" s="384"/>
      <c r="N790" s="384"/>
      <c r="O790" s="384"/>
      <c r="P790" s="384"/>
      <c r="Q790" s="384"/>
      <c r="R790" s="384"/>
      <c r="S790" s="384"/>
      <c r="T790" s="384"/>
      <c r="U790" s="384"/>
      <c r="V790" s="384"/>
      <c r="W790" s="384"/>
      <c r="X790" s="385"/>
      <c r="Y790" s="380">
        <v>141</v>
      </c>
      <c r="Z790" s="381"/>
      <c r="AA790" s="381"/>
      <c r="AB790" s="387"/>
      <c r="AC790" s="333" t="s">
        <v>667</v>
      </c>
      <c r="AD790" s="594"/>
      <c r="AE790" s="594"/>
      <c r="AF790" s="594"/>
      <c r="AG790" s="595"/>
      <c r="AH790" s="383" t="s">
        <v>667</v>
      </c>
      <c r="AI790" s="384"/>
      <c r="AJ790" s="384"/>
      <c r="AK790" s="384"/>
      <c r="AL790" s="384"/>
      <c r="AM790" s="384"/>
      <c r="AN790" s="384"/>
      <c r="AO790" s="384"/>
      <c r="AP790" s="384"/>
      <c r="AQ790" s="384"/>
      <c r="AR790" s="384"/>
      <c r="AS790" s="384"/>
      <c r="AT790" s="385"/>
      <c r="AU790" s="380" t="s">
        <v>667</v>
      </c>
      <c r="AV790" s="381"/>
      <c r="AW790" s="381"/>
      <c r="AX790" s="382"/>
    </row>
    <row r="791" spans="1:51" ht="24.75" customHeight="1" x14ac:dyDescent="0.15">
      <c r="A791" s="537"/>
      <c r="B791" s="748"/>
      <c r="C791" s="748"/>
      <c r="D791" s="748"/>
      <c r="E791" s="748"/>
      <c r="F791" s="749"/>
      <c r="G791" s="333" t="s">
        <v>671</v>
      </c>
      <c r="H791" s="334"/>
      <c r="I791" s="334"/>
      <c r="J791" s="334"/>
      <c r="K791" s="335"/>
      <c r="L791" s="383" t="s">
        <v>675</v>
      </c>
      <c r="M791" s="384"/>
      <c r="N791" s="384"/>
      <c r="O791" s="384"/>
      <c r="P791" s="384"/>
      <c r="Q791" s="384"/>
      <c r="R791" s="384"/>
      <c r="S791" s="384"/>
      <c r="T791" s="384"/>
      <c r="U791" s="384"/>
      <c r="V791" s="384"/>
      <c r="W791" s="384"/>
      <c r="X791" s="385"/>
      <c r="Y791" s="380">
        <v>29</v>
      </c>
      <c r="Z791" s="381"/>
      <c r="AA791" s="381"/>
      <c r="AB791" s="387"/>
      <c r="AC791" s="333" t="s">
        <v>667</v>
      </c>
      <c r="AD791" s="594"/>
      <c r="AE791" s="594"/>
      <c r="AF791" s="594"/>
      <c r="AG791" s="595"/>
      <c r="AH791" s="383" t="s">
        <v>667</v>
      </c>
      <c r="AI791" s="384"/>
      <c r="AJ791" s="384"/>
      <c r="AK791" s="384"/>
      <c r="AL791" s="384"/>
      <c r="AM791" s="384"/>
      <c r="AN791" s="384"/>
      <c r="AO791" s="384"/>
      <c r="AP791" s="384"/>
      <c r="AQ791" s="384"/>
      <c r="AR791" s="384"/>
      <c r="AS791" s="384"/>
      <c r="AT791" s="385"/>
      <c r="AU791" s="380" t="s">
        <v>667</v>
      </c>
      <c r="AV791" s="381"/>
      <c r="AW791" s="381"/>
      <c r="AX791" s="382"/>
    </row>
    <row r="792" spans="1:51" ht="24.75" customHeight="1" x14ac:dyDescent="0.15">
      <c r="A792" s="537"/>
      <c r="B792" s="748"/>
      <c r="C792" s="748"/>
      <c r="D792" s="748"/>
      <c r="E792" s="748"/>
      <c r="F792" s="749"/>
      <c r="G792" s="333" t="s">
        <v>672</v>
      </c>
      <c r="H792" s="334"/>
      <c r="I792" s="334"/>
      <c r="J792" s="334"/>
      <c r="K792" s="335"/>
      <c r="L792" s="383" t="s">
        <v>676</v>
      </c>
      <c r="M792" s="384"/>
      <c r="N792" s="384"/>
      <c r="O792" s="384"/>
      <c r="P792" s="384"/>
      <c r="Q792" s="384"/>
      <c r="R792" s="384"/>
      <c r="S792" s="384"/>
      <c r="T792" s="384"/>
      <c r="U792" s="384"/>
      <c r="V792" s="384"/>
      <c r="W792" s="384"/>
      <c r="X792" s="385"/>
      <c r="Y792" s="380">
        <v>11</v>
      </c>
      <c r="Z792" s="381"/>
      <c r="AA792" s="381"/>
      <c r="AB792" s="387"/>
      <c r="AC792" s="333" t="s">
        <v>667</v>
      </c>
      <c r="AD792" s="594"/>
      <c r="AE792" s="594"/>
      <c r="AF792" s="594"/>
      <c r="AG792" s="595"/>
      <c r="AH792" s="383" t="s">
        <v>667</v>
      </c>
      <c r="AI792" s="384"/>
      <c r="AJ792" s="384"/>
      <c r="AK792" s="384"/>
      <c r="AL792" s="384"/>
      <c r="AM792" s="384"/>
      <c r="AN792" s="384"/>
      <c r="AO792" s="384"/>
      <c r="AP792" s="384"/>
      <c r="AQ792" s="384"/>
      <c r="AR792" s="384"/>
      <c r="AS792" s="384"/>
      <c r="AT792" s="385"/>
      <c r="AU792" s="380" t="s">
        <v>667</v>
      </c>
      <c r="AV792" s="381"/>
      <c r="AW792" s="381"/>
      <c r="AX792" s="382"/>
    </row>
    <row r="793" spans="1:51" ht="24.75" customHeight="1" x14ac:dyDescent="0.15">
      <c r="A793" s="537"/>
      <c r="B793" s="748"/>
      <c r="C793" s="748"/>
      <c r="D793" s="748"/>
      <c r="E793" s="748"/>
      <c r="F793" s="749"/>
      <c r="G793" s="333" t="s">
        <v>324</v>
      </c>
      <c r="H793" s="334"/>
      <c r="I793" s="334"/>
      <c r="J793" s="334"/>
      <c r="K793" s="335"/>
      <c r="L793" s="383" t="s">
        <v>324</v>
      </c>
      <c r="M793" s="384"/>
      <c r="N793" s="384"/>
      <c r="O793" s="384"/>
      <c r="P793" s="384"/>
      <c r="Q793" s="384"/>
      <c r="R793" s="384"/>
      <c r="S793" s="384"/>
      <c r="T793" s="384"/>
      <c r="U793" s="384"/>
      <c r="V793" s="384"/>
      <c r="W793" s="384"/>
      <c r="X793" s="385"/>
      <c r="Y793" s="380" t="s">
        <v>697</v>
      </c>
      <c r="Z793" s="381"/>
      <c r="AA793" s="381"/>
      <c r="AB793" s="387"/>
      <c r="AC793" s="333" t="s">
        <v>667</v>
      </c>
      <c r="AD793" s="334"/>
      <c r="AE793" s="334"/>
      <c r="AF793" s="334"/>
      <c r="AG793" s="335"/>
      <c r="AH793" s="383" t="s">
        <v>667</v>
      </c>
      <c r="AI793" s="384"/>
      <c r="AJ793" s="384"/>
      <c r="AK793" s="384"/>
      <c r="AL793" s="384"/>
      <c r="AM793" s="384"/>
      <c r="AN793" s="384"/>
      <c r="AO793" s="384"/>
      <c r="AP793" s="384"/>
      <c r="AQ793" s="384"/>
      <c r="AR793" s="384"/>
      <c r="AS793" s="384"/>
      <c r="AT793" s="385"/>
      <c r="AU793" s="380" t="s">
        <v>667</v>
      </c>
      <c r="AV793" s="381"/>
      <c r="AW793" s="381"/>
      <c r="AX793" s="382"/>
    </row>
    <row r="794" spans="1:51" ht="24.75" customHeight="1" x14ac:dyDescent="0.15">
      <c r="A794" s="537"/>
      <c r="B794" s="748"/>
      <c r="C794" s="748"/>
      <c r="D794" s="748"/>
      <c r="E794" s="748"/>
      <c r="F794" s="749"/>
      <c r="G794" s="333" t="s">
        <v>667</v>
      </c>
      <c r="H794" s="334"/>
      <c r="I794" s="334"/>
      <c r="J794" s="334"/>
      <c r="K794" s="335"/>
      <c r="L794" s="383" t="s">
        <v>667</v>
      </c>
      <c r="M794" s="384"/>
      <c r="N794" s="384"/>
      <c r="O794" s="384"/>
      <c r="P794" s="384"/>
      <c r="Q794" s="384"/>
      <c r="R794" s="384"/>
      <c r="S794" s="384"/>
      <c r="T794" s="384"/>
      <c r="U794" s="384"/>
      <c r="V794" s="384"/>
      <c r="W794" s="384"/>
      <c r="X794" s="385"/>
      <c r="Y794" s="380" t="s">
        <v>667</v>
      </c>
      <c r="Z794" s="381"/>
      <c r="AA794" s="381"/>
      <c r="AB794" s="387"/>
      <c r="AC794" s="333" t="s">
        <v>667</v>
      </c>
      <c r="AD794" s="334"/>
      <c r="AE794" s="334"/>
      <c r="AF794" s="334"/>
      <c r="AG794" s="335"/>
      <c r="AH794" s="383" t="s">
        <v>667</v>
      </c>
      <c r="AI794" s="384"/>
      <c r="AJ794" s="384"/>
      <c r="AK794" s="384"/>
      <c r="AL794" s="384"/>
      <c r="AM794" s="384"/>
      <c r="AN794" s="384"/>
      <c r="AO794" s="384"/>
      <c r="AP794" s="384"/>
      <c r="AQ794" s="384"/>
      <c r="AR794" s="384"/>
      <c r="AS794" s="384"/>
      <c r="AT794" s="385"/>
      <c r="AU794" s="380" t="s">
        <v>667</v>
      </c>
      <c r="AV794" s="381"/>
      <c r="AW794" s="381"/>
      <c r="AX794" s="382"/>
    </row>
    <row r="795" spans="1:51" ht="24.75" customHeight="1" x14ac:dyDescent="0.15">
      <c r="A795" s="537"/>
      <c r="B795" s="748"/>
      <c r="C795" s="748"/>
      <c r="D795" s="748"/>
      <c r="E795" s="748"/>
      <c r="F795" s="749"/>
      <c r="G795" s="333" t="s">
        <v>667</v>
      </c>
      <c r="H795" s="334"/>
      <c r="I795" s="334"/>
      <c r="J795" s="334"/>
      <c r="K795" s="335"/>
      <c r="L795" s="383" t="s">
        <v>667</v>
      </c>
      <c r="M795" s="384"/>
      <c r="N795" s="384"/>
      <c r="O795" s="384"/>
      <c r="P795" s="384"/>
      <c r="Q795" s="384"/>
      <c r="R795" s="384"/>
      <c r="S795" s="384"/>
      <c r="T795" s="384"/>
      <c r="U795" s="384"/>
      <c r="V795" s="384"/>
      <c r="W795" s="384"/>
      <c r="X795" s="385"/>
      <c r="Y795" s="380" t="s">
        <v>667</v>
      </c>
      <c r="Z795" s="381"/>
      <c r="AA795" s="381"/>
      <c r="AB795" s="387"/>
      <c r="AC795" s="333" t="s">
        <v>667</v>
      </c>
      <c r="AD795" s="334"/>
      <c r="AE795" s="334"/>
      <c r="AF795" s="334"/>
      <c r="AG795" s="335"/>
      <c r="AH795" s="383" t="s">
        <v>667</v>
      </c>
      <c r="AI795" s="384"/>
      <c r="AJ795" s="384"/>
      <c r="AK795" s="384"/>
      <c r="AL795" s="384"/>
      <c r="AM795" s="384"/>
      <c r="AN795" s="384"/>
      <c r="AO795" s="384"/>
      <c r="AP795" s="384"/>
      <c r="AQ795" s="384"/>
      <c r="AR795" s="384"/>
      <c r="AS795" s="384"/>
      <c r="AT795" s="385"/>
      <c r="AU795" s="380" t="s">
        <v>667</v>
      </c>
      <c r="AV795" s="381"/>
      <c r="AW795" s="381"/>
      <c r="AX795" s="382"/>
    </row>
    <row r="796" spans="1:51" ht="24.75" customHeight="1" x14ac:dyDescent="0.15">
      <c r="A796" s="537"/>
      <c r="B796" s="748"/>
      <c r="C796" s="748"/>
      <c r="D796" s="748"/>
      <c r="E796" s="748"/>
      <c r="F796" s="749"/>
      <c r="G796" s="333" t="s">
        <v>667</v>
      </c>
      <c r="H796" s="334"/>
      <c r="I796" s="334"/>
      <c r="J796" s="334"/>
      <c r="K796" s="335"/>
      <c r="L796" s="383" t="s">
        <v>667</v>
      </c>
      <c r="M796" s="384"/>
      <c r="N796" s="384"/>
      <c r="O796" s="384"/>
      <c r="P796" s="384"/>
      <c r="Q796" s="384"/>
      <c r="R796" s="384"/>
      <c r="S796" s="384"/>
      <c r="T796" s="384"/>
      <c r="U796" s="384"/>
      <c r="V796" s="384"/>
      <c r="W796" s="384"/>
      <c r="X796" s="385"/>
      <c r="Y796" s="380" t="s">
        <v>667</v>
      </c>
      <c r="Z796" s="381"/>
      <c r="AA796" s="381"/>
      <c r="AB796" s="387"/>
      <c r="AC796" s="333" t="s">
        <v>667</v>
      </c>
      <c r="AD796" s="334"/>
      <c r="AE796" s="334"/>
      <c r="AF796" s="334"/>
      <c r="AG796" s="335"/>
      <c r="AH796" s="383" t="s">
        <v>667</v>
      </c>
      <c r="AI796" s="384"/>
      <c r="AJ796" s="384"/>
      <c r="AK796" s="384"/>
      <c r="AL796" s="384"/>
      <c r="AM796" s="384"/>
      <c r="AN796" s="384"/>
      <c r="AO796" s="384"/>
      <c r="AP796" s="384"/>
      <c r="AQ796" s="384"/>
      <c r="AR796" s="384"/>
      <c r="AS796" s="384"/>
      <c r="AT796" s="385"/>
      <c r="AU796" s="380" t="s">
        <v>667</v>
      </c>
      <c r="AV796" s="381"/>
      <c r="AW796" s="381"/>
      <c r="AX796" s="382"/>
    </row>
    <row r="797" spans="1:51" ht="24.75" customHeight="1" x14ac:dyDescent="0.15">
      <c r="A797" s="537"/>
      <c r="B797" s="748"/>
      <c r="C797" s="748"/>
      <c r="D797" s="748"/>
      <c r="E797" s="748"/>
      <c r="F797" s="749"/>
      <c r="G797" s="333" t="s">
        <v>667</v>
      </c>
      <c r="H797" s="334"/>
      <c r="I797" s="334"/>
      <c r="J797" s="334"/>
      <c r="K797" s="335"/>
      <c r="L797" s="383" t="s">
        <v>667</v>
      </c>
      <c r="M797" s="384"/>
      <c r="N797" s="384"/>
      <c r="O797" s="384"/>
      <c r="P797" s="384"/>
      <c r="Q797" s="384"/>
      <c r="R797" s="384"/>
      <c r="S797" s="384"/>
      <c r="T797" s="384"/>
      <c r="U797" s="384"/>
      <c r="V797" s="384"/>
      <c r="W797" s="384"/>
      <c r="X797" s="385"/>
      <c r="Y797" s="380" t="s">
        <v>667</v>
      </c>
      <c r="Z797" s="381"/>
      <c r="AA797" s="381"/>
      <c r="AB797" s="387"/>
      <c r="AC797" s="333" t="s">
        <v>667</v>
      </c>
      <c r="AD797" s="334"/>
      <c r="AE797" s="334"/>
      <c r="AF797" s="334"/>
      <c r="AG797" s="335"/>
      <c r="AH797" s="383" t="s">
        <v>667</v>
      </c>
      <c r="AI797" s="384"/>
      <c r="AJ797" s="384"/>
      <c r="AK797" s="384"/>
      <c r="AL797" s="384"/>
      <c r="AM797" s="384"/>
      <c r="AN797" s="384"/>
      <c r="AO797" s="384"/>
      <c r="AP797" s="384"/>
      <c r="AQ797" s="384"/>
      <c r="AR797" s="384"/>
      <c r="AS797" s="384"/>
      <c r="AT797" s="385"/>
      <c r="AU797" s="380" t="s">
        <v>667</v>
      </c>
      <c r="AV797" s="381"/>
      <c r="AW797" s="381"/>
      <c r="AX797" s="382"/>
    </row>
    <row r="798" spans="1:51" ht="24.75" customHeight="1" x14ac:dyDescent="0.15">
      <c r="A798" s="537"/>
      <c r="B798" s="748"/>
      <c r="C798" s="748"/>
      <c r="D798" s="748"/>
      <c r="E798" s="748"/>
      <c r="F798" s="749"/>
      <c r="G798" s="333" t="s">
        <v>667</v>
      </c>
      <c r="H798" s="334"/>
      <c r="I798" s="334"/>
      <c r="J798" s="334"/>
      <c r="K798" s="335"/>
      <c r="L798" s="383" t="s">
        <v>667</v>
      </c>
      <c r="M798" s="384"/>
      <c r="N798" s="384"/>
      <c r="O798" s="384"/>
      <c r="P798" s="384"/>
      <c r="Q798" s="384"/>
      <c r="R798" s="384"/>
      <c r="S798" s="384"/>
      <c r="T798" s="384"/>
      <c r="U798" s="384"/>
      <c r="V798" s="384"/>
      <c r="W798" s="384"/>
      <c r="X798" s="385"/>
      <c r="Y798" s="380" t="s">
        <v>667</v>
      </c>
      <c r="Z798" s="381"/>
      <c r="AA798" s="381"/>
      <c r="AB798" s="387"/>
      <c r="AC798" s="333" t="s">
        <v>667</v>
      </c>
      <c r="AD798" s="334"/>
      <c r="AE798" s="334"/>
      <c r="AF798" s="334"/>
      <c r="AG798" s="335"/>
      <c r="AH798" s="383" t="s">
        <v>667</v>
      </c>
      <c r="AI798" s="384"/>
      <c r="AJ798" s="384"/>
      <c r="AK798" s="384"/>
      <c r="AL798" s="384"/>
      <c r="AM798" s="384"/>
      <c r="AN798" s="384"/>
      <c r="AO798" s="384"/>
      <c r="AP798" s="384"/>
      <c r="AQ798" s="384"/>
      <c r="AR798" s="384"/>
      <c r="AS798" s="384"/>
      <c r="AT798" s="385"/>
      <c r="AU798" s="380" t="s">
        <v>667</v>
      </c>
      <c r="AV798" s="381"/>
      <c r="AW798" s="381"/>
      <c r="AX798" s="382"/>
    </row>
    <row r="799" spans="1:51" ht="24.75" customHeight="1" x14ac:dyDescent="0.15">
      <c r="A799" s="537"/>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557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8"/>
      <c r="C800" s="748"/>
      <c r="D800" s="748"/>
      <c r="E800" s="748"/>
      <c r="F800" s="749"/>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8"/>
      <c r="C801" s="748"/>
      <c r="D801" s="748"/>
      <c r="E801" s="748"/>
      <c r="F801" s="749"/>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8"/>
      <c r="C802" s="748"/>
      <c r="D802" s="748"/>
      <c r="E802" s="748"/>
      <c r="F802" s="749"/>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8"/>
      <c r="C813" s="748"/>
      <c r="D813" s="748"/>
      <c r="E813" s="748"/>
      <c r="F813" s="749"/>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8"/>
      <c r="C814" s="748"/>
      <c r="D814" s="748"/>
      <c r="E814" s="748"/>
      <c r="F814" s="749"/>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8"/>
      <c r="C815" s="748"/>
      <c r="D815" s="748"/>
      <c r="E815" s="748"/>
      <c r="F815" s="749"/>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8"/>
      <c r="C826" s="748"/>
      <c r="D826" s="748"/>
      <c r="E826" s="748"/>
      <c r="F826" s="749"/>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8"/>
      <c r="C827" s="748"/>
      <c r="D827" s="748"/>
      <c r="E827" s="748"/>
      <c r="F827" s="749"/>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8"/>
      <c r="C828" s="748"/>
      <c r="D828" s="748"/>
      <c r="E828" s="748"/>
      <c r="F828" s="749"/>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55.5" customHeight="1" x14ac:dyDescent="0.15">
      <c r="A845" s="386">
        <v>1</v>
      </c>
      <c r="B845" s="386">
        <v>1</v>
      </c>
      <c r="C845" s="405" t="s">
        <v>677</v>
      </c>
      <c r="D845" s="400"/>
      <c r="E845" s="400"/>
      <c r="F845" s="400"/>
      <c r="G845" s="400"/>
      <c r="H845" s="400"/>
      <c r="I845" s="400"/>
      <c r="J845" s="401">
        <v>9010005018697</v>
      </c>
      <c r="K845" s="402"/>
      <c r="L845" s="402"/>
      <c r="M845" s="402"/>
      <c r="N845" s="402"/>
      <c r="O845" s="402"/>
      <c r="P845" s="406" t="s">
        <v>678</v>
      </c>
      <c r="Q845" s="302"/>
      <c r="R845" s="302"/>
      <c r="S845" s="302"/>
      <c r="T845" s="302"/>
      <c r="U845" s="302"/>
      <c r="V845" s="302"/>
      <c r="W845" s="302"/>
      <c r="X845" s="302"/>
      <c r="Y845" s="303">
        <v>557</v>
      </c>
      <c r="Z845" s="304"/>
      <c r="AA845" s="304"/>
      <c r="AB845" s="305"/>
      <c r="AC845" s="307" t="s">
        <v>679</v>
      </c>
      <c r="AD845" s="308"/>
      <c r="AE845" s="308"/>
      <c r="AF845" s="308"/>
      <c r="AG845" s="308"/>
      <c r="AH845" s="403" t="s">
        <v>667</v>
      </c>
      <c r="AI845" s="404"/>
      <c r="AJ845" s="404"/>
      <c r="AK845" s="404"/>
      <c r="AL845" s="311" t="s">
        <v>667</v>
      </c>
      <c r="AM845" s="312"/>
      <c r="AN845" s="312"/>
      <c r="AO845" s="313"/>
      <c r="AP845" s="306" t="s">
        <v>667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667</v>
      </c>
      <c r="F1110" s="875"/>
      <c r="G1110" s="875"/>
      <c r="H1110" s="875"/>
      <c r="I1110" s="875"/>
      <c r="J1110" s="401" t="s">
        <v>667</v>
      </c>
      <c r="K1110" s="402"/>
      <c r="L1110" s="402"/>
      <c r="M1110" s="402"/>
      <c r="N1110" s="402"/>
      <c r="O1110" s="402"/>
      <c r="P1110" s="406" t="s">
        <v>667</v>
      </c>
      <c r="Q1110" s="302"/>
      <c r="R1110" s="302"/>
      <c r="S1110" s="302"/>
      <c r="T1110" s="302"/>
      <c r="U1110" s="302"/>
      <c r="V1110" s="302"/>
      <c r="W1110" s="302"/>
      <c r="X1110" s="302"/>
      <c r="Y1110" s="303" t="s">
        <v>667</v>
      </c>
      <c r="Z1110" s="304"/>
      <c r="AA1110" s="304"/>
      <c r="AB1110" s="305"/>
      <c r="AC1110" s="307"/>
      <c r="AD1110" s="308"/>
      <c r="AE1110" s="308"/>
      <c r="AF1110" s="308"/>
      <c r="AG1110" s="308"/>
      <c r="AH1110" s="309" t="s">
        <v>667</v>
      </c>
      <c r="AI1110" s="310"/>
      <c r="AJ1110" s="310"/>
      <c r="AK1110" s="310"/>
      <c r="AL1110" s="311" t="s">
        <v>667</v>
      </c>
      <c r="AM1110" s="312"/>
      <c r="AN1110" s="312"/>
      <c r="AO1110" s="313"/>
      <c r="AP1110" s="306" t="s">
        <v>667</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664</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t="s">
        <v>664</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664</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t="s">
        <v>664</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交通安全対策、犯罪被害者等施策</v>
      </c>
      <c r="F20" s="18" t="s">
        <v>234</v>
      </c>
      <c r="G20" s="17"/>
      <c r="H20" s="13" t="str">
        <f t="shared" si="1"/>
        <v/>
      </c>
      <c r="I20" s="13" t="str">
        <f t="shared" si="5"/>
        <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交通安全対策、犯罪被害者等施策</v>
      </c>
      <c r="F24" s="18" t="s">
        <v>327</v>
      </c>
      <c r="G24" s="17"/>
      <c r="H24" s="13" t="str">
        <f t="shared" si="1"/>
        <v/>
      </c>
      <c r="I24" s="13" t="str">
        <f t="shared" si="5"/>
        <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t="s">
        <v>664</v>
      </c>
      <c r="H34" s="13" t="str">
        <f t="shared" si="1"/>
        <v>自動車安全特別会計自動車事故対策勘定</v>
      </c>
      <c r="I34" s="13" t="str">
        <f t="shared" si="5"/>
        <v>自動車安全特別会計自動車事故対策勘定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駿</dc:creator>
  <cp:lastModifiedBy>ㅤ</cp:lastModifiedBy>
  <cp:lastPrinted>2021-05-13T05:41:34Z</cp:lastPrinted>
  <dcterms:created xsi:type="dcterms:W3CDTF">2012-03-13T00:50:25Z</dcterms:created>
  <dcterms:modified xsi:type="dcterms:W3CDTF">2021-06-28T03:38:06Z</dcterms:modified>
</cp:coreProperties>
</file>