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osawa-h2g8\Desktop\レビューシート作業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213" i="3"/>
  <c r="AY235" i="3"/>
  <c r="AY417"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<sst xmlns="http://schemas.openxmlformats.org/spreadsheetml/2006/main" count="2527" uniqueCount="751">
  <si>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</si>
  <si>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</si>
  <si>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</si>
  <si>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</si>
  <si>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</si>
  <si>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</si>
  <si>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</si>
  <si>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</si>
  <si>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</si>
  <si>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</si>
  <si>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</si>
  <si>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</si>
  <si>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</si>
  <si>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</si>
  <si>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</si>
  <si>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</si>
  <si>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</si>
  <si>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</si>
  <si>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</si>
  <si>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</si>
  <si>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</si>
  <si>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</si>
  <si>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</si>
  <si>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</si>
  <si>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</si>
  <si>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</si>
  <si>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</si>
  <si>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</si>
  <si>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</si>
  <si>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</si>
  <si>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</si>
  <si>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</si>
  <si>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</si>
  <si>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</si>
  <si>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</si>
  <si>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</si>
  <si>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</si>
  <si>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</si>
  <si>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</si>
  <si>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</si>
  <si>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</si>
  <si>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</si>
  <si>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</si>
  <si>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</si>
  <si>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</si>
  <si>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</si>
  <si>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</si>
  <si>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</si>
  <si>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</si>
  <si>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</si>
  <si>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</si>
  <si>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</si>
  <si>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</si>
  <si>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</si>
  <si>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</si>
  <si>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</si>
  <si>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</si>
  <si>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</si>
  <si>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</si>
  <si>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</si>
  <si>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</si>
  <si>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</si>
  <si>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</si>
  <si>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</si>
  <si>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</si>
  <si>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</si>
  <si>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</si>
  <si>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</si>
  <si>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</si>
  <si>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</si>
  <si>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</si>
  <si>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</si>
  <si>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</si>
  <si>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</si>
  <si>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</si>
  <si>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</si>
  <si>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</si>
  <si>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</si>
  <si>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</si>
  <si>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</si>
  <si>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</si>
  <si>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</si>
  <si>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</si>
  <si>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</si>
  <si>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</si>
  <si>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</si>
  <si>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</si>
  <si>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</si>
  <si>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</si>
  <si>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</si>
  <si>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</si>
  <si>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</si>
  <si>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</si>
  <si>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</si>
  <si>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</si>
  <si>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</si>
  <si>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</si>
  <si>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</si>
  <si>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</si>
  <si>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</si>
  <si>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</si>
  <si>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</si>
  <si>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</si>
  <si>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</si>
  <si>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</si>
  <si>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</si>
  <si>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</si>
  <si>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</si>
  <si>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</si>
  <si>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</si>
  <si>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</si>
  <si>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</si>
  <si>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</si>
  <si>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</si>
  <si>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</si>
  <si>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</si>
  <si>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</si>
  <si>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</si>
  <si>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</si>
  <si>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</si>
  <si>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</si>
  <si>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</si>
  <si>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</si>
  <si>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</si>
  <si>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</si>
  <si>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</si>
  <si>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</si>
  <si>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</si>
  <si>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</si>
  <si>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</si>
  <si>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</si>
  <si>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</si>
  <si>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</si>
  <si>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</si>
  <si>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</si>
  <si>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</si>
  <si>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</si>
  <si>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</si>
  <si>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</si>
  <si>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</si>
  <si>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</si>
  <si>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</si>
  <si>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</si>
  <si>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</si>
  <si>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</si>
  <si>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</si>
  <si>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</si>
  <si>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</si>
  <si>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</si>
  <si>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</si>
  <si>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</si>
  <si>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</si>
  <si>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</si>
  <si>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</si>
  <si>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</si>
  <si>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</si>
  <si>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</si>
  <si>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</si>
  <si>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</si>
  <si>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</si>
  <si>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</si>
  <si>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</si>
  <si>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</si>
  <si>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</si>
  <si>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</si>
  <si>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</si>
  <si>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</si>
  <si>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</si>
  <si>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</si>
  <si>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</si>
  <si>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</si>
  <si>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</si>
  <si>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</si>
  <si>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</si>
  <si>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</si>
  <si>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</si>
  <si>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</si>
  <si>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</si>
  <si>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</si>
  <si>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</si>
  <si>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</si>
  <si>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</si>
  <si>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</si>
  <si>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</si>
  <si>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</si>
  <si>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</si>
  <si>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</si>
  <si>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</si>
  <si>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</si>
  <si>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</si>
  <si>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</si>
  <si>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</si>
  <si>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</si>
  <si>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</si>
  <si>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</si>
  <si>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</si>
  <si>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</si>
  <si>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</si>
  <si>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</si>
  <si>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</si>
  <si>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</si>
  <si>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</si>
  <si>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</si>
  <si>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</si>
  <si>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</si>
  <si>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</si>
  <si>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</si>
  <si>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</si>
  <si>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</si>
  <si>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</si>
  <si>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</si>
  <si>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</si>
  <si>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</si>
  <si>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</si>
  <si>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</si>
  <si>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</si>
  <si>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</si>
  <si>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</si>
  <si>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</si>
  <si>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</si>
  <si>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</si>
  <si>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</si>
  <si>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</si>
  <si>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</si>
  <si>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</si>
  <si>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</si>
  <si>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</si>
  <si>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</si>
  <si>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</si>
  <si>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</si>
  <si>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</si>
  <si>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</si>
  <si>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</si>
  <si>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</si>
  <si>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</si>
  <si>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</si>
  <si>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</si>
  <si>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</si>
  <si>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</si>
  <si>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</si>
  <si>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</si>
  <si>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</si>
  <si>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</si>
  <si>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</si>
  <si>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</si>
  <si>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</si>
  <si>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</si>
  <si>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</si>
  <si>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</si>
  <si>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</si>
  <si>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</si>
  <si>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</si>
  <si>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</si>
  <si>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</si>
  <si>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</si>
  <si>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</si>
  <si>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</si>
  <si>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</si>
  <si>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</si>
  <si>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</si>
  <si>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</si>
  <si>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</si>
  <si>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</si>
  <si>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</si>
  <si>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</si>
  <si>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</si>
  <si>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</si>
  <si>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</si>
  <si>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</si>
  <si>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</si>
  <si>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</si>
  <si>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</si>
  <si>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</si>
  <si>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</si>
  <si>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</si>
  <si>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</si>
  <si>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</si>
  <si>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</si>
  <si>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</si>
  <si>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</si>
  <si>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</si>
  <si>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</si>
  <si>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</si>
  <si>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</si>
  <si>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</si>
  <si>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</si>
  <si>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</si>
  <si>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</si>
  <si>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</si>
  <si>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</si>
  <si>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</si>
  <si>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</si>
  <si>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</si>
  <si>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</si>
  <si>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</si>
  <si>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</si>
  <si>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</si>
  <si>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</si>
  <si>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</si>
  <si>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</si>
  <si>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</si>
  <si>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</si>
  <si>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</si>
  <si>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</si>
  <si>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</si>
  <si>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</si>
  <si>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</si>
  <si>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</si>
  <si>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</si>
  <si>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</si>
  <si>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</si>
  <si>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</si>
  <si>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</si>
  <si>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</si>
  <si>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</si>
  <si>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</si>
  <si>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</si>
  <si>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</si>
  <si>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</si>
  <si>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</si>
  <si>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</si>
  <si>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</si>
  <si>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</si>
  <si>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</si>
  <si>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</si>
  <si>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</si>
  <si>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</si>
  <si>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</si>
  <si>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</si>
  <si>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</si>
  <si>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</si>
  <si>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</si>
  <si>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</si>
  <si>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</si>
  <si>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</si>
  <si>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</si>
  <si>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</si>
  <si>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</si>
  <si>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</si>
  <si>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</si>
  <si>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</si>
  <si>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</si>
  <si>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</si>
  <si>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</si>
  <si>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</si>
  <si>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</si>
  <si>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</si>
  <si>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</si>
  <si>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</si>
  <si>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</si>
  <si>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</si>
  <si>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</si>
  <si>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</si>
  <si>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</si>
  <si>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</si>
  <si>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</si>
  <si>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</si>
  <si>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</si>
  <si>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</si>
  <si>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</si>
  <si>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</si>
  <si>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</si>
  <si>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</si>
  <si>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</si>
  <si>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</si>
  <si>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</si>
  <si>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</si>
  <si>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</si>
  <si>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</si>
  <si>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</si>
  <si>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</si>
  <si>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</si>
  <si>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</si>
  <si>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</si>
  <si>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</si>
  <si>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</si>
  <si>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</si>
  <si>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</si>
  <si>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</si>
  <si>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</si>
  <si>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</si>
  <si>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</si>
  <si>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</si>
  <si>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</si>
  <si>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</si>
  <si>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</si>
  <si>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</si>
  <si>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</si>
  <si>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</si>
  <si>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</si>
  <si>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</si>
  <si>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</si>
  <si>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</si>
  <si>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</si>
  <si>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</si>
  <si>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</si>
  <si>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</si>
  <si>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</si>
  <si>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</si>
  <si>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</si>
  <si>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</si>
  <si>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</si>
  <si>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</si>
  <si>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</si>
  <si>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</si>
  <si>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</si>
  <si>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</si>
  <si>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</si>
  <si>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</si>
  <si>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</si>
  <si>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</si>
  <si>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</si>
  <si>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</si>
  <si>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</si>
  <si>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</si>
  <si>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</si>
  <si>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</si>
  <si>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</si>
  <si>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</si>
  <si>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</si>
  <si>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</si>
  <si>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</si>
  <si>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</si>
  <si>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</si>
  <si>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</si>
  <si>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</si>
  <si>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</si>
  <si>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</si>
  <si>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</si>
  <si>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</si>
  <si>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</si>
  <si>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</si>
  <si>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</si>
  <si>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</si>
  <si>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</si>
  <si>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</si>
  <si>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</si>
  <si>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</si>
  <si>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</si>
  <si>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</si>
  <si>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</si>
  <si>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</si>
  <si>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</si>
  <si>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</si>
  <si>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</si>
  <si>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</si>
  <si>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</si>
  <si>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</si>
  <si>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</si>
  <si>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</si>
  <si>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</si>
  <si>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</si>
  <si>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</si>
  <si>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</si>
  <si>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</si>
  <si>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</si>
  <si>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</si>
  <si>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</si>
  <si>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</si>
  <si>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</si>
  <si>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</si>
  <si>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</si>
  <si>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</si>
  <si>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</si>
  <si>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</si>
  <si>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</si>
  <si>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</si>
  <si>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</si>
  <si>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</si>
  <si>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</si>
  <si>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</si>
  <si>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</si>
  <si>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</si>
  <si>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</si>
  <si>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</si>
  <si>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</si>
  <si>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</si>
  <si>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</si>
  <si>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</si>
  <si>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</si>
  <si>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</si>
  <si>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</si>
  <si>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</si>
  <si>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</si>
  <si>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</si>
  <si>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</si>
  <si>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</si>
  <si>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</si>
  <si>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</si>
  <si>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</si>
  <si>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</si>
  <si>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</si>
  <si>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</si>
  <si>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</si>
  <si>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</si>
  <si>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</si>
  <si>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</si>
  <si>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</si>
  <si>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</si>
  <si>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</si>
  <si>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</si>
  <si>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</si>
  <si>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</si>
  <si>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</si>
  <si>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</si>
  <si>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</si>
  <si>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</si>
  <si>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</si>
  <si>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</si>
  <si>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</si>
  <si>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</si>
  <si>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</si>
  <si>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</si>
  <si>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</si>
  <si>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</si>
  <si>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</si>
  <si>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</si>
  <si>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</si>
  <si>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</si>
  <si>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</si>
  <si>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</si>
  <si>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</si>
  <si>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</si>
  <si>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</si>
  <si>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</si>
  <si>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</si>
  <si>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</si>
  <si>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</si>
  <si>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</si>
  <si>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</si>
  <si>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</si>
  <si>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</si>
  <si>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</si>
  <si>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</si>
  <si>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</si>
  <si>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</si>
  <si>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</si>
  <si>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</si>
  <si>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</si>
  <si>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</si>
  <si>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</si>
  <si>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</si>
  <si>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</si>
  <si>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</si>
  <si>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</si>
  <si>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</si>
  <si>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</si>
  <si>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</si>
  <si>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</si>
  <si>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</si>
  <si>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</si>
  <si>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</si>
  <si>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</si>
  <si>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</si>
  <si>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</si>
  <si>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</si>
  <si>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</si>
  <si>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</si>
  <si>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</si>
  <si>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</si>
  <si>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</si>
  <si>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</si>
  <si>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</si>
  <si>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</si>
  <si>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</si>
  <si>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</si>
  <si>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</si>
  <si>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</si>
  <si>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</si>
  <si>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</si>
  <si>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</si>
  <si>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</si>
  <si>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</si>
  <si>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</si>
  <si>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</si>
  <si>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</si>
  <si>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</si>
  <si>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</si>
  <si>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</si>
  <si>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</si>
  <si>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</si>
  <si>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</si>
  <si>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</si>
  <si>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</si>
  <si>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</si>
  <si>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</si>
  <si>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</si>
  <si>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</si>
  <si>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</si>
  <si>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</si>
  <si>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</si>
  <si>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</si>
  <si>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</si>
  <si>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</si>
  <si>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</si>
  <si>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</si>
  <si>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</si>
  <si>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</si>
  <si>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</si>
  <si>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</si>
  <si>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</si>
  <si>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</si>
  <si>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</si>
  <si>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</si>
  <si>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</si>
  <si>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</si>
  <si>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</si>
  <si>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</si>
  <si>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</si>
  <si>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</si>
  <si>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</si>
  <si>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</si>
  <si>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</si>
  <si>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</si>
  <si>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</si>
  <si>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</si>
  <si>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</si>
  <si>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</si>
  <si>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</si>
  <si>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</si>
  <si>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</si>
  <si>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</si>
  <si>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</si>
  <si>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</si>
  <si>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</si>
  <si>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</si>
  <si>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</si>
  <si>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自動車事故による被害者対策の充実</t>
  </si>
  <si>
    <t>自動車局</t>
  </si>
  <si>
    <t>昭和42年度</t>
  </si>
  <si>
    <t>終了予定なし</t>
  </si>
  <si>
    <t>保障制度参事官室</t>
  </si>
  <si>
    <t>自動車損害賠償保障法附則第4項、第5項</t>
  </si>
  <si>
    <t>自動車事故対策計画
（平成14年国土交通省告示第52号）</t>
  </si>
  <si>
    <t>-</t>
  </si>
  <si>
    <t>自動車事故対策費補助金</t>
  </si>
  <si>
    <t>＜介護に要する費用の支援＞
（平成24～28年度）
年度毎に介護支援効果に関する評価度を4.0以上とする。
（平成29～33年度）
年度毎に介護支援効果に関する評価度を4.39以上とする。</t>
  </si>
  <si>
    <t>重度後遺障害者の家族に対する5段階評価のアンケート調査</t>
  </si>
  <si>
    <t>点</t>
  </si>
  <si>
    <t>独立行政法人自動車事故対策機構　第三期中期計画（平成24～28年度）2.(3)④
独立行政法人自動車事故対策機構　第四期中期目標・計画（平成29～33年度）1.(3)⑤
http://www.nasva.go.jp/gaiyou/tyuki1.html</t>
  </si>
  <si>
    <t>＜自動車事故医療体制整備事業に要する経費の補助（救急医療機器整備事業）＞
　救急医療機器の設置件数を目標とする。</t>
  </si>
  <si>
    <t>救急医療機器設置件数</t>
  </si>
  <si>
    <t>件</t>
  </si>
  <si>
    <t>補助対象事業実績報告書</t>
  </si>
  <si>
    <t>＜自動車事故医療体制整備事業に要する経費の補助（短期入院（入所）協力事業）＞
　短期入院（入所）受入れのための体制の整備・強化実施件数を目標とする。</t>
  </si>
  <si>
    <t>短期入院（入所）受入れのための体制の整備・強化実施件数</t>
  </si>
  <si>
    <t>＜自動車事故医療体制整備事業に要する経費の補助（在宅生活支援環境整備事業）＞
　在宅生活受入れのための環境の整備・強化実施件数を目標とする。</t>
  </si>
  <si>
    <t>在宅生活受入れのための環境の整備・強化実施件数</t>
  </si>
  <si>
    <t>＜介護に要する費用の支援＞
　介護料延べ受給者数</t>
  </si>
  <si>
    <t>人</t>
  </si>
  <si>
    <t>＜自動車事故医療体制整備事業に要する経費の補助（救急医療機器整備事業）＞
　補助対象医療機関数</t>
  </si>
  <si>
    <t>病院</t>
  </si>
  <si>
    <t>＜自動車事故医療体制整備事業に要する経費の補助（短期入院（入所）協力事業）＞
　補助対象医療機関数及び障害者支援施設数</t>
  </si>
  <si>
    <t>病院等</t>
  </si>
  <si>
    <t>＜自動車事故医療体制整備事業に要する経費の補助（在宅生活支援環境整備事業）＞
　補助対象障害者支援施設等数</t>
  </si>
  <si>
    <t>施設等</t>
  </si>
  <si>
    <t>＜自動車事故被害者の保護の増進に向けた公共交通の利便性向上の促進に関する調査＞
調査対象となる短期入院（所）確定者</t>
  </si>
  <si>
    <t>　　＜介護に要する費用の支援＞
　執行額／介護料延べ受給者数　</t>
    <phoneticPr fontId="5"/>
  </si>
  <si>
    <t>円/件</t>
  </si>
  <si>
    <t>3,149,083,697/18,478</t>
  </si>
  <si>
    <t>3,747,599,208/18,550</t>
  </si>
  <si>
    <t>＜自動車事故医療体制整備事業に要する経費の補助
（救急医療機器整備事業）＞
　執行額／補助対象医療機関数　　</t>
    <phoneticPr fontId="5"/>
  </si>
  <si>
    <t>円/箇所</t>
  </si>
  <si>
    <t>90,774,918/7</t>
  </si>
  <si>
    <t>45,457,000/4</t>
  </si>
  <si>
    <t>＜自動車事故医療体制整備事業に要する経費の補助
（短期入院（入所）協力事業）＞
　執行額／補助対象医療機関数及び障害者支援施設数</t>
    <phoneticPr fontId="5"/>
  </si>
  <si>
    <t>126,112,493/56</t>
  </si>
  <si>
    <t>140,860,374/62</t>
  </si>
  <si>
    <t>＜自動車事故医療体制整備事業に要する経費の補助
（在宅生活支援環境整備事業）＞
　執行額／補助対象障害者支援施設等数</t>
    <phoneticPr fontId="5"/>
  </si>
  <si>
    <t>104,516,782/23</t>
  </si>
  <si>
    <t>235,184,447/45</t>
  </si>
  <si>
    <t>５　安全で安心できる交通の確保、治安・生活安全の確保</t>
  </si>
  <si>
    <t>16　自動車事故の被害者の救済を図る</t>
  </si>
  <si>
    <t>0318</t>
  </si>
  <si>
    <t>0296</t>
  </si>
  <si>
    <t>0304</t>
  </si>
  <si>
    <t>0189</t>
  </si>
  <si>
    <t>0184</t>
  </si>
  <si>
    <t>0187</t>
  </si>
  <si>
    <t>0201</t>
  </si>
  <si>
    <t>0192</t>
  </si>
  <si>
    <t>0191</t>
  </si>
  <si>
    <t>○</t>
  </si>
  <si>
    <t>国交</t>
  </si>
  <si>
    <t>-</t>
    <phoneticPr fontId="5"/>
  </si>
  <si>
    <t>参事官　長谷　知治</t>
    <rPh sb="4" eb="6">
      <t>ハセ</t>
    </rPh>
    <rPh sb="7" eb="9">
      <t>トモハル</t>
    </rPh>
    <phoneticPr fontId="5"/>
  </si>
  <si>
    <t>-</t>
    <phoneticPr fontId="5"/>
  </si>
  <si>
    <t>自動車事故による重度後遺障害者等に対して、被害者救済対策として支援を行う必要がある。</t>
    <rPh sb="0" eb="3">
      <t>ジドウシャ</t>
    </rPh>
    <rPh sb="3" eb="5">
      <t>ジコ</t>
    </rPh>
    <rPh sb="8" eb="10">
      <t>ジュウド</t>
    </rPh>
    <rPh sb="10" eb="12">
      <t>コウイ</t>
    </rPh>
    <rPh sb="12" eb="15">
      <t>ショウガイシャ</t>
    </rPh>
    <rPh sb="15" eb="16">
      <t>トウ</t>
    </rPh>
    <rPh sb="17" eb="18">
      <t>タイ</t>
    </rPh>
    <rPh sb="21" eb="24">
      <t>ヒガイシャ</t>
    </rPh>
    <rPh sb="24" eb="26">
      <t>キュウサイ</t>
    </rPh>
    <rPh sb="26" eb="28">
      <t>タイサク</t>
    </rPh>
    <rPh sb="31" eb="33">
      <t>シエン</t>
    </rPh>
    <rPh sb="34" eb="35">
      <t>オコナ</t>
    </rPh>
    <rPh sb="36" eb="38">
      <t>ヒツヨウ</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</si>
  <si>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9" eb="12">
      <t>ジドウシャ</t>
    </rPh>
    <rPh sb="12" eb="14">
      <t>ソンガイ</t>
    </rPh>
    <rPh sb="14" eb="16">
      <t>バイショウ</t>
    </rPh>
    <rPh sb="16" eb="19">
      <t>ホショウホウ</t>
    </rPh>
    <rPh sb="19" eb="21">
      <t>フソク</t>
    </rPh>
    <rPh sb="21" eb="22">
      <t>ダイ</t>
    </rPh>
    <rPh sb="23" eb="24">
      <t>コウ</t>
    </rPh>
    <rPh sb="24" eb="25">
      <t>オヨ</t>
    </rPh>
    <rPh sb="26" eb="27">
      <t>ダイ</t>
    </rPh>
    <rPh sb="28" eb="29">
      <t>コウ</t>
    </rPh>
    <rPh sb="30" eb="31">
      <t>モト</t>
    </rPh>
    <rPh sb="34" eb="36">
      <t>コクド</t>
    </rPh>
    <rPh sb="36" eb="38">
      <t>コウツウ</t>
    </rPh>
    <rPh sb="38" eb="40">
      <t>ダイジン</t>
    </rPh>
    <rPh sb="41" eb="44">
      <t>ジドウシャ</t>
    </rPh>
    <rPh sb="44" eb="46">
      <t>ジコ</t>
    </rPh>
    <rPh sb="46" eb="48">
      <t>タイサク</t>
    </rPh>
    <rPh sb="48" eb="50">
      <t>ケイカク</t>
    </rPh>
    <rPh sb="51" eb="53">
      <t>サクセイ</t>
    </rPh>
    <rPh sb="55" eb="57">
      <t>ジッシ</t>
    </rPh>
    <rPh sb="59" eb="61">
      <t>ホジョ</t>
    </rPh>
    <rPh sb="61" eb="63">
      <t>ジギョウ</t>
    </rPh>
    <rPh sb="67" eb="68">
      <t>クニ</t>
    </rPh>
    <rPh sb="69" eb="71">
      <t>ジッシ</t>
    </rPh>
    <rPh sb="74" eb="76">
      <t>ジギョウ</t>
    </rPh>
    <phoneticPr fontId="5"/>
  </si>
  <si>
    <t>自動車事故による重度後遺障害者等に対して、被害者救済策として必要な事業であり、経済的支援としての介護料支給に加えて、当該者を受け入れる施設への体制整備補助を行うものであり、必要かつ適切な事業であるとともに優先度の高い事業である。</t>
    <rPh sb="0" eb="3">
      <t>ジドウシャ</t>
    </rPh>
    <rPh sb="3" eb="5">
      <t>ジコ</t>
    </rPh>
    <rPh sb="8" eb="10">
      <t>ジュウド</t>
    </rPh>
    <rPh sb="10" eb="12">
      <t>コウイ</t>
    </rPh>
    <rPh sb="12" eb="15">
      <t>ショウガイシャ</t>
    </rPh>
    <rPh sb="15" eb="16">
      <t>トウ</t>
    </rPh>
    <rPh sb="17" eb="18">
      <t>タイ</t>
    </rPh>
    <rPh sb="21" eb="24">
      <t>ヒガイシャ</t>
    </rPh>
    <rPh sb="24" eb="26">
      <t>キュウサイ</t>
    </rPh>
    <rPh sb="26" eb="27">
      <t>サク</t>
    </rPh>
    <rPh sb="30" eb="32">
      <t>ヒツヨウ</t>
    </rPh>
    <rPh sb="33" eb="35">
      <t>ジギョウ</t>
    </rPh>
    <rPh sb="39" eb="42">
      <t>ケイザイテキ</t>
    </rPh>
    <rPh sb="42" eb="44">
      <t>シエン</t>
    </rPh>
    <rPh sb="48" eb="51">
      <t>カイゴリョウ</t>
    </rPh>
    <rPh sb="51" eb="53">
      <t>シキュウ</t>
    </rPh>
    <rPh sb="54" eb="55">
      <t>クワ</t>
    </rPh>
    <rPh sb="58" eb="60">
      <t>トウガイ</t>
    </rPh>
    <rPh sb="60" eb="61">
      <t>シャ</t>
    </rPh>
    <rPh sb="62" eb="63">
      <t>ウ</t>
    </rPh>
    <rPh sb="64" eb="65">
      <t>イ</t>
    </rPh>
    <rPh sb="67" eb="69">
      <t>シセツ</t>
    </rPh>
    <rPh sb="71" eb="73">
      <t>タイセイ</t>
    </rPh>
    <rPh sb="73" eb="75">
      <t>セイビ</t>
    </rPh>
    <rPh sb="75" eb="77">
      <t>ホジョ</t>
    </rPh>
    <rPh sb="78" eb="79">
      <t>オコナ</t>
    </rPh>
    <rPh sb="86" eb="88">
      <t>ヒツヨウ</t>
    </rPh>
    <rPh sb="90" eb="92">
      <t>テキセツ</t>
    </rPh>
    <rPh sb="93" eb="95">
      <t>ジギョウ</t>
    </rPh>
    <rPh sb="102" eb="105">
      <t>ユウセンド</t>
    </rPh>
    <rPh sb="106" eb="107">
      <t>タカ</t>
    </rPh>
    <rPh sb="108" eb="110">
      <t>ジギョウ</t>
    </rPh>
    <phoneticPr fontId="5"/>
  </si>
  <si>
    <t>無</t>
  </si>
  <si>
    <t>‐</t>
  </si>
  <si>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0" eb="1">
      <t>ホン</t>
    </rPh>
    <rPh sb="1" eb="3">
      <t>ジギョウ</t>
    </rPh>
    <rPh sb="5" eb="7">
      <t>ヘイセイ</t>
    </rPh>
    <rPh sb="9" eb="12">
      <t>ネンイゼン</t>
    </rPh>
    <rPh sb="13" eb="16">
      <t>ジバイセキ</t>
    </rPh>
    <rPh sb="16" eb="18">
      <t>ホケン</t>
    </rPh>
    <rPh sb="19" eb="22">
      <t>サイホケン</t>
    </rPh>
    <rPh sb="22" eb="23">
      <t>リョウ</t>
    </rPh>
    <rPh sb="24" eb="26">
      <t>ルイセキ</t>
    </rPh>
    <rPh sb="26" eb="29">
      <t>ウンヨウエキ</t>
    </rPh>
    <rPh sb="30" eb="32">
      <t>ザイゲン</t>
    </rPh>
    <rPh sb="36" eb="39">
      <t>ジドウシャ</t>
    </rPh>
    <rPh sb="39" eb="41">
      <t>ソンガイ</t>
    </rPh>
    <rPh sb="41" eb="43">
      <t>バイショウ</t>
    </rPh>
    <rPh sb="43" eb="46">
      <t>ホショウホウ</t>
    </rPh>
    <rPh sb="46" eb="48">
      <t>フソク</t>
    </rPh>
    <rPh sb="48" eb="49">
      <t>ダイ</t>
    </rPh>
    <rPh sb="50" eb="51">
      <t>コウ</t>
    </rPh>
    <rPh sb="51" eb="52">
      <t>オヨ</t>
    </rPh>
    <rPh sb="53" eb="54">
      <t>ダイ</t>
    </rPh>
    <rPh sb="55" eb="56">
      <t>コウ</t>
    </rPh>
    <rPh sb="57" eb="58">
      <t>モト</t>
    </rPh>
    <rPh sb="61" eb="64">
      <t>ジドウシャ</t>
    </rPh>
    <rPh sb="64" eb="66">
      <t>ジコ</t>
    </rPh>
    <rPh sb="66" eb="68">
      <t>タイサク</t>
    </rPh>
    <rPh sb="68" eb="70">
      <t>ケイカク</t>
    </rPh>
    <rPh sb="74" eb="77">
      <t>ヒガイシャ</t>
    </rPh>
    <rPh sb="78" eb="80">
      <t>ホゴ</t>
    </rPh>
    <rPh sb="81" eb="82">
      <t>ハカ</t>
    </rPh>
    <rPh sb="86" eb="88">
      <t>モクテキ</t>
    </rPh>
    <rPh sb="91" eb="93">
      <t>ジッシ</t>
    </rPh>
    <rPh sb="99" eb="101">
      <t>フタン</t>
    </rPh>
    <rPh sb="101" eb="103">
      <t>カンケイ</t>
    </rPh>
    <rPh sb="104" eb="106">
      <t>ダトウ</t>
    </rPh>
    <phoneticPr fontId="5"/>
  </si>
  <si>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おり、コスト水準は妥当である。</t>
    <rPh sb="0" eb="1">
      <t>ホン</t>
    </rPh>
    <rPh sb="1" eb="3">
      <t>ジギョウ</t>
    </rPh>
    <rPh sb="9" eb="11">
      <t>ザイタク</t>
    </rPh>
    <rPh sb="11" eb="13">
      <t>カイゴ</t>
    </rPh>
    <rPh sb="14" eb="16">
      <t>リヨウ</t>
    </rPh>
    <rPh sb="18" eb="21">
      <t>ヒガイシャ</t>
    </rPh>
    <rPh sb="22" eb="23">
      <t>タイ</t>
    </rPh>
    <rPh sb="25" eb="27">
      <t>カイゴ</t>
    </rPh>
    <rPh sb="27" eb="28">
      <t>リョウ</t>
    </rPh>
    <rPh sb="28" eb="30">
      <t>キュウフ</t>
    </rPh>
    <rPh sb="31" eb="34">
      <t>ヒガイシャ</t>
    </rPh>
    <rPh sb="35" eb="37">
      <t>ヒガイ</t>
    </rPh>
    <rPh sb="37" eb="39">
      <t>ケイゲン</t>
    </rPh>
    <rPh sb="47" eb="49">
      <t>イリョウ</t>
    </rPh>
    <rPh sb="49" eb="51">
      <t>タイセイ</t>
    </rPh>
    <rPh sb="51" eb="53">
      <t>セイビ</t>
    </rPh>
    <rPh sb="53" eb="54">
      <t>トウ</t>
    </rPh>
    <rPh sb="55" eb="57">
      <t>ヒツヨウ</t>
    </rPh>
    <rPh sb="58" eb="60">
      <t>ケイヒ</t>
    </rPh>
    <rPh sb="61" eb="63">
      <t>ホジョ</t>
    </rPh>
    <rPh sb="71" eb="74">
      <t>シシュツサキ</t>
    </rPh>
    <rPh sb="75" eb="76">
      <t>フク</t>
    </rPh>
    <rPh sb="77" eb="79">
      <t>シト</t>
    </rPh>
    <rPh sb="84" eb="86">
      <t>ジギョウ</t>
    </rPh>
    <rPh sb="87" eb="89">
      <t>ジッシ</t>
    </rPh>
    <rPh sb="93" eb="95">
      <t>ヒツヨウ</t>
    </rPh>
    <rPh sb="99" eb="101">
      <t>ゲンテイ</t>
    </rPh>
    <rPh sb="109" eb="111">
      <t>スイジュン</t>
    </rPh>
    <rPh sb="112" eb="114">
      <t>ダトウ</t>
    </rPh>
    <phoneticPr fontId="5"/>
  </si>
  <si>
    <t>本事業については、在宅介護を行う被害者に対する介護料給付や被害者の被害軽減につなげるための医療体制整備等に必要な経費を補助するものであるが、支出先を含め使途はそれらの事業の実施のために必要なものに限定している。</t>
    <rPh sb="0" eb="1">
      <t>ホン</t>
    </rPh>
    <rPh sb="1" eb="3">
      <t>ジギョウ</t>
    </rPh>
    <rPh sb="9" eb="11">
      <t>ザイタク</t>
    </rPh>
    <rPh sb="11" eb="13">
      <t>カイゴ</t>
    </rPh>
    <rPh sb="14" eb="15">
      <t>オコナ</t>
    </rPh>
    <rPh sb="16" eb="19">
      <t>ヒガイシャ</t>
    </rPh>
    <rPh sb="20" eb="21">
      <t>タイ</t>
    </rPh>
    <rPh sb="23" eb="26">
      <t>カイゴリョウ</t>
    </rPh>
    <rPh sb="26" eb="28">
      <t>キュウフ</t>
    </rPh>
    <rPh sb="29" eb="32">
      <t>ヒガイシャ</t>
    </rPh>
    <rPh sb="33" eb="35">
      <t>ヒガイ</t>
    </rPh>
    <rPh sb="35" eb="37">
      <t>ケイゲン</t>
    </rPh>
    <rPh sb="45" eb="47">
      <t>イリョウ</t>
    </rPh>
    <rPh sb="47" eb="49">
      <t>タイセイ</t>
    </rPh>
    <rPh sb="49" eb="51">
      <t>セイビ</t>
    </rPh>
    <rPh sb="51" eb="52">
      <t>トウ</t>
    </rPh>
    <rPh sb="53" eb="55">
      <t>ヒツヨウ</t>
    </rPh>
    <rPh sb="56" eb="58">
      <t>ケイヒ</t>
    </rPh>
    <rPh sb="59" eb="61">
      <t>ホジョ</t>
    </rPh>
    <rPh sb="70" eb="73">
      <t>シシュツサキ</t>
    </rPh>
    <rPh sb="74" eb="75">
      <t>フク</t>
    </rPh>
    <rPh sb="76" eb="78">
      <t>シト</t>
    </rPh>
    <rPh sb="83" eb="85">
      <t>ジギョウ</t>
    </rPh>
    <rPh sb="86" eb="88">
      <t>ジッシ</t>
    </rPh>
    <rPh sb="92" eb="94">
      <t>ヒツヨウ</t>
    </rPh>
    <rPh sb="98" eb="100">
      <t>ゲンテイ</t>
    </rPh>
    <phoneticPr fontId="5"/>
  </si>
  <si>
    <t>本事業については、在宅介護を利用する被害者に対する介護料給付や被害者の被害軽減につなげるための医療体制整備等に必要な経費を補助するものであるが、給付や補助の執行に際しては、補助事業実施報告書等において給付実績等を審査し、費用・使途の確認を行っている。</t>
    <rPh sb="0" eb="1">
      <t>ホン</t>
    </rPh>
    <rPh sb="1" eb="3">
      <t>ジギョウ</t>
    </rPh>
    <rPh sb="9" eb="11">
      <t>ザイタク</t>
    </rPh>
    <rPh sb="11" eb="13">
      <t>カイゴ</t>
    </rPh>
    <rPh sb="14" eb="16">
      <t>リヨウ</t>
    </rPh>
    <rPh sb="18" eb="21">
      <t>ヒガイシャ</t>
    </rPh>
    <rPh sb="22" eb="23">
      <t>タイ</t>
    </rPh>
    <rPh sb="25" eb="28">
      <t>カイゴリョウ</t>
    </rPh>
    <rPh sb="28" eb="30">
      <t>キュウフ</t>
    </rPh>
    <rPh sb="31" eb="34">
      <t>ヒガイシャ</t>
    </rPh>
    <rPh sb="35" eb="37">
      <t>ヒガイ</t>
    </rPh>
    <rPh sb="37" eb="39">
      <t>ケイゲン</t>
    </rPh>
    <rPh sb="47" eb="49">
      <t>イリョウ</t>
    </rPh>
    <rPh sb="49" eb="51">
      <t>タイセイ</t>
    </rPh>
    <rPh sb="51" eb="53">
      <t>セイビ</t>
    </rPh>
    <rPh sb="53" eb="54">
      <t>トウ</t>
    </rPh>
    <rPh sb="55" eb="57">
      <t>ヒツヨウ</t>
    </rPh>
    <rPh sb="58" eb="60">
      <t>ケイヒ</t>
    </rPh>
    <rPh sb="61" eb="63">
      <t>ホジョ</t>
    </rPh>
    <rPh sb="72" eb="74">
      <t>キュウフ</t>
    </rPh>
    <rPh sb="75" eb="77">
      <t>ホジョ</t>
    </rPh>
    <rPh sb="78" eb="80">
      <t>シッコウ</t>
    </rPh>
    <rPh sb="81" eb="82">
      <t>サイ</t>
    </rPh>
    <rPh sb="86" eb="88">
      <t>ホジョ</t>
    </rPh>
    <rPh sb="88" eb="90">
      <t>ジギョウ</t>
    </rPh>
    <rPh sb="90" eb="92">
      <t>ジッシ</t>
    </rPh>
    <rPh sb="92" eb="95">
      <t>ホウコクショ</t>
    </rPh>
    <rPh sb="95" eb="96">
      <t>トウ</t>
    </rPh>
    <rPh sb="100" eb="102">
      <t>キュウフ</t>
    </rPh>
    <rPh sb="102" eb="104">
      <t>ジッセキ</t>
    </rPh>
    <rPh sb="104" eb="105">
      <t>トウ</t>
    </rPh>
    <rPh sb="106" eb="108">
      <t>シンサ</t>
    </rPh>
    <rPh sb="110" eb="112">
      <t>ヒヨウ</t>
    </rPh>
    <rPh sb="113" eb="115">
      <t>シト</t>
    </rPh>
    <rPh sb="116" eb="118">
      <t>カクニン</t>
    </rPh>
    <rPh sb="119" eb="120">
      <t>オコナ</t>
    </rPh>
    <phoneticPr fontId="5"/>
  </si>
  <si>
    <t>本事業については、被害者のニーズに応えるよう着実に実施した結果、概ね成果目標に見合った成果実績が上がってきている。</t>
    <rPh sb="0" eb="1">
      <t>ホン</t>
    </rPh>
    <rPh sb="1" eb="3">
      <t>ジギョウ</t>
    </rPh>
    <rPh sb="9" eb="12">
      <t>ヒガイシャ</t>
    </rPh>
    <rPh sb="17" eb="18">
      <t>コタ</t>
    </rPh>
    <rPh sb="22" eb="24">
      <t>チャクジツ</t>
    </rPh>
    <rPh sb="25" eb="27">
      <t>ジッシ</t>
    </rPh>
    <rPh sb="29" eb="31">
      <t>ケッカ</t>
    </rPh>
    <rPh sb="32" eb="33">
      <t>オオム</t>
    </rPh>
    <rPh sb="34" eb="36">
      <t>セイカ</t>
    </rPh>
    <rPh sb="36" eb="38">
      <t>モクヒョウ</t>
    </rPh>
    <rPh sb="39" eb="41">
      <t>ミア</t>
    </rPh>
    <rPh sb="43" eb="45">
      <t>セイカ</t>
    </rPh>
    <rPh sb="45" eb="47">
      <t>ジッセキ</t>
    </rPh>
    <rPh sb="48" eb="49">
      <t>ア</t>
    </rPh>
    <phoneticPr fontId="5"/>
  </si>
  <si>
    <t>本事業については、概ね見込みに見合った活動実績となっており、被害者のニーズに応えるよう着実に実施されている。</t>
    <rPh sb="0" eb="1">
      <t>ホン</t>
    </rPh>
    <rPh sb="1" eb="3">
      <t>ジギョウ</t>
    </rPh>
    <rPh sb="9" eb="10">
      <t>オオム</t>
    </rPh>
    <rPh sb="11" eb="13">
      <t>ミコ</t>
    </rPh>
    <rPh sb="15" eb="17">
      <t>ミア</t>
    </rPh>
    <rPh sb="19" eb="21">
      <t>カツドウ</t>
    </rPh>
    <rPh sb="21" eb="23">
      <t>ジッセキ</t>
    </rPh>
    <rPh sb="30" eb="33">
      <t>ヒガイシャ</t>
    </rPh>
    <rPh sb="38" eb="39">
      <t>コタ</t>
    </rPh>
    <rPh sb="43" eb="45">
      <t>チャクジツ</t>
    </rPh>
    <rPh sb="46" eb="48">
      <t>ジッシ</t>
    </rPh>
    <phoneticPr fontId="5"/>
  </si>
  <si>
    <t>本事業によって導入された医療用機器・介護用機器や、広報物等の成果物は、適切に活用されている。</t>
    <rPh sb="0" eb="1">
      <t>ホン</t>
    </rPh>
    <rPh sb="1" eb="3">
      <t>ジギョウ</t>
    </rPh>
    <rPh sb="7" eb="9">
      <t>ドウニュウ</t>
    </rPh>
    <rPh sb="12" eb="15">
      <t>イリョウヨウ</t>
    </rPh>
    <rPh sb="15" eb="17">
      <t>キキ</t>
    </rPh>
    <rPh sb="18" eb="21">
      <t>カイゴヨウ</t>
    </rPh>
    <rPh sb="21" eb="23">
      <t>キキ</t>
    </rPh>
    <rPh sb="25" eb="27">
      <t>コウホウ</t>
    </rPh>
    <rPh sb="27" eb="28">
      <t>ブツ</t>
    </rPh>
    <rPh sb="28" eb="29">
      <t>トウ</t>
    </rPh>
    <rPh sb="30" eb="32">
      <t>セイカ</t>
    </rPh>
    <rPh sb="32" eb="33">
      <t>モノ</t>
    </rPh>
    <rPh sb="35" eb="37">
      <t>テキセツ</t>
    </rPh>
    <rPh sb="38" eb="40">
      <t>カツヨウ</t>
    </rPh>
    <phoneticPr fontId="5"/>
  </si>
  <si>
    <t>引き続き、滞りなく適切に事業を行い、自動車事故被害者等の要望を考慮しながら介護料支給制度や短期入院・入所制度等の充実を図るべき。
また、制度の不知により加入や申請ができない者が生じないよう、事業の周知について効果的に行うべき。</t>
    <rPh sb="0" eb="1">
      <t>ヒ</t>
    </rPh>
    <rPh sb="2" eb="3">
      <t>ツヅ</t>
    </rPh>
    <rPh sb="5" eb="6">
      <t>トドコオ</t>
    </rPh>
    <rPh sb="9" eb="11">
      <t>テキセツ</t>
    </rPh>
    <rPh sb="12" eb="14">
      <t>ジギョウ</t>
    </rPh>
    <rPh sb="15" eb="16">
      <t>オコナ</t>
    </rPh>
    <rPh sb="18" eb="21">
      <t>ジドウシャ</t>
    </rPh>
    <rPh sb="21" eb="23">
      <t>ジコ</t>
    </rPh>
    <rPh sb="23" eb="26">
      <t>ヒガイシャ</t>
    </rPh>
    <rPh sb="26" eb="27">
      <t>トウ</t>
    </rPh>
    <rPh sb="28" eb="30">
      <t>ヨウボウ</t>
    </rPh>
    <rPh sb="31" eb="33">
      <t>コウリョ</t>
    </rPh>
    <rPh sb="37" eb="40">
      <t>カイゴリョウ</t>
    </rPh>
    <rPh sb="40" eb="42">
      <t>シキュウ</t>
    </rPh>
    <rPh sb="42" eb="44">
      <t>セイド</t>
    </rPh>
    <rPh sb="45" eb="47">
      <t>タンキ</t>
    </rPh>
    <rPh sb="47" eb="49">
      <t>ニュウイン</t>
    </rPh>
    <rPh sb="50" eb="52">
      <t>ニュウショ</t>
    </rPh>
    <rPh sb="52" eb="54">
      <t>セイド</t>
    </rPh>
    <rPh sb="54" eb="55">
      <t>トウ</t>
    </rPh>
    <rPh sb="56" eb="58">
      <t>ジュウジツ</t>
    </rPh>
    <rPh sb="59" eb="60">
      <t>ハカ</t>
    </rPh>
    <rPh sb="68" eb="70">
      <t>セイド</t>
    </rPh>
    <rPh sb="71" eb="73">
      <t>フチ</t>
    </rPh>
    <rPh sb="76" eb="78">
      <t>カニュウ</t>
    </rPh>
    <rPh sb="79" eb="81">
      <t>シンセイ</t>
    </rPh>
    <rPh sb="86" eb="87">
      <t>モノ</t>
    </rPh>
    <rPh sb="88" eb="89">
      <t>ショウ</t>
    </rPh>
    <rPh sb="95" eb="97">
      <t>ジギョウ</t>
    </rPh>
    <rPh sb="98" eb="100">
      <t>シュウチ</t>
    </rPh>
    <rPh sb="104" eb="107">
      <t>コウカテキ</t>
    </rPh>
    <rPh sb="108" eb="109">
      <t>オコナ</t>
    </rPh>
    <phoneticPr fontId="5"/>
  </si>
  <si>
    <t>引き続き、滞りなく適切に事業を行い、自動車事故被害者等の要望を考慮し、介護料支給制度や短期入院・入所制度等の充実を図る。また、不知によって制度等の恩恵を被ることができないことがないよう、HPやパンフレット、訪問支援、他機関との連携等を通じた事業の周知を積極的に図る。</t>
    <rPh sb="0" eb="1">
      <t>ヒ</t>
    </rPh>
    <rPh sb="2" eb="3">
      <t>ツヅ</t>
    </rPh>
    <rPh sb="5" eb="6">
      <t>トドコオ</t>
    </rPh>
    <rPh sb="9" eb="11">
      <t>テキセツ</t>
    </rPh>
    <rPh sb="12" eb="14">
      <t>ジギョウ</t>
    </rPh>
    <rPh sb="15" eb="16">
      <t>オコナ</t>
    </rPh>
    <rPh sb="18" eb="21">
      <t>ジドウシャ</t>
    </rPh>
    <rPh sb="21" eb="23">
      <t>ジコ</t>
    </rPh>
    <rPh sb="23" eb="26">
      <t>ヒガイシャ</t>
    </rPh>
    <rPh sb="26" eb="27">
      <t>トウ</t>
    </rPh>
    <rPh sb="28" eb="30">
      <t>ヨウボウ</t>
    </rPh>
    <rPh sb="31" eb="33">
      <t>コウリョ</t>
    </rPh>
    <rPh sb="35" eb="38">
      <t>カイゴリョウ</t>
    </rPh>
    <rPh sb="38" eb="40">
      <t>シキュウ</t>
    </rPh>
    <rPh sb="40" eb="42">
      <t>セイド</t>
    </rPh>
    <rPh sb="43" eb="45">
      <t>タンキ</t>
    </rPh>
    <rPh sb="45" eb="47">
      <t>ニュウイン</t>
    </rPh>
    <rPh sb="48" eb="50">
      <t>ニュウショ</t>
    </rPh>
    <rPh sb="50" eb="52">
      <t>セイド</t>
    </rPh>
    <rPh sb="52" eb="53">
      <t>トウ</t>
    </rPh>
    <rPh sb="54" eb="56">
      <t>ジュウジツ</t>
    </rPh>
    <rPh sb="57" eb="58">
      <t>ハカ</t>
    </rPh>
    <rPh sb="63" eb="65">
      <t>フチ</t>
    </rPh>
    <rPh sb="69" eb="71">
      <t>セイド</t>
    </rPh>
    <rPh sb="71" eb="72">
      <t>トウ</t>
    </rPh>
    <rPh sb="73" eb="75">
      <t>オンケイ</t>
    </rPh>
    <rPh sb="76" eb="77">
      <t>コウム</t>
    </rPh>
    <rPh sb="103" eb="105">
      <t>ホウモン</t>
    </rPh>
    <rPh sb="105" eb="107">
      <t>シエン</t>
    </rPh>
    <rPh sb="108" eb="111">
      <t>タキカン</t>
    </rPh>
    <rPh sb="113" eb="115">
      <t>レンケイ</t>
    </rPh>
    <rPh sb="115" eb="116">
      <t>トウ</t>
    </rPh>
    <rPh sb="117" eb="118">
      <t>ツウ</t>
    </rPh>
    <rPh sb="120" eb="122">
      <t>ジギョウ</t>
    </rPh>
    <rPh sb="123" eb="125">
      <t>シュウチ</t>
    </rPh>
    <rPh sb="126" eb="129">
      <t>セッキョクテキ</t>
    </rPh>
    <rPh sb="130" eb="131">
      <t>ハカ</t>
    </rPh>
    <phoneticPr fontId="5"/>
  </si>
  <si>
    <t>介護料</t>
    <rPh sb="0" eb="2">
      <t>カイゴ</t>
    </rPh>
    <rPh sb="2" eb="3">
      <t>リョウ</t>
    </rPh>
    <phoneticPr fontId="33"/>
  </si>
  <si>
    <t>在宅介護の重度後遺障害者への介護に要する費用</t>
  </si>
  <si>
    <t>機器購入費</t>
    <rPh sb="0" eb="2">
      <t>キキ</t>
    </rPh>
    <rPh sb="2" eb="4">
      <t>コウニュウ</t>
    </rPh>
    <rPh sb="4" eb="5">
      <t>ヒ</t>
    </rPh>
    <phoneticPr fontId="33"/>
  </si>
  <si>
    <t>自動車事故患者のための医療機器</t>
    <rPh sb="0" eb="3">
      <t>ジドウシャ</t>
    </rPh>
    <rPh sb="3" eb="5">
      <t>ジコ</t>
    </rPh>
    <rPh sb="5" eb="7">
      <t>カンジャ</t>
    </rPh>
    <rPh sb="11" eb="13">
      <t>イリョウ</t>
    </rPh>
    <rPh sb="13" eb="15">
      <t>キキ</t>
    </rPh>
    <phoneticPr fontId="33"/>
  </si>
  <si>
    <t>A.（独）自動車事故対策機構</t>
    <phoneticPr fontId="5"/>
  </si>
  <si>
    <t>C.個人ア</t>
    <phoneticPr fontId="5"/>
  </si>
  <si>
    <t>介護費用</t>
    <rPh sb="0" eb="2">
      <t>カイゴ</t>
    </rPh>
    <rPh sb="2" eb="4">
      <t>ヒヨウ</t>
    </rPh>
    <phoneticPr fontId="33"/>
  </si>
  <si>
    <t>在宅介護の重度後遺障害者への介護に要する費用</t>
    <rPh sb="0" eb="2">
      <t>ザイタク</t>
    </rPh>
    <rPh sb="2" eb="4">
      <t>カイゴ</t>
    </rPh>
    <rPh sb="5" eb="7">
      <t>ジュウド</t>
    </rPh>
    <rPh sb="7" eb="9">
      <t>コウイ</t>
    </rPh>
    <rPh sb="9" eb="11">
      <t>ショウガイ</t>
    </rPh>
    <rPh sb="11" eb="12">
      <t>シャ</t>
    </rPh>
    <rPh sb="14" eb="16">
      <t>カイゴ</t>
    </rPh>
    <rPh sb="17" eb="18">
      <t>ヨウ</t>
    </rPh>
    <rPh sb="20" eb="22">
      <t>ヒヨウ</t>
    </rPh>
    <phoneticPr fontId="33"/>
  </si>
  <si>
    <t>（独）自動車事故対策機構</t>
  </si>
  <si>
    <t>重度後遺障害者の介護に要する費用の支給</t>
  </si>
  <si>
    <t>補助金等交付</t>
  </si>
  <si>
    <t>自動車事故の被害にあった救急患者を受け入れるための救急医療設備の整備</t>
  </si>
  <si>
    <t>自動車事故の被害にあった重度後遺障害者を受け入れるための環境整備</t>
  </si>
  <si>
    <t>自動車事故の被害にあった在宅重度後遺障害者の短期入院を受け入れるための環境整備</t>
  </si>
  <si>
    <t>個人ア</t>
    <rPh sb="0" eb="2">
      <t>コジン</t>
    </rPh>
    <phoneticPr fontId="33"/>
  </si>
  <si>
    <t>介護料を受給</t>
    <rPh sb="0" eb="2">
      <t>カイゴ</t>
    </rPh>
    <rPh sb="2" eb="3">
      <t>リョウ</t>
    </rPh>
    <rPh sb="4" eb="6">
      <t>ジュキュウ</t>
    </rPh>
    <phoneticPr fontId="33"/>
  </si>
  <si>
    <t>個人イ</t>
    <rPh sb="0" eb="2">
      <t>コジン</t>
    </rPh>
    <phoneticPr fontId="33"/>
  </si>
  <si>
    <t>個人ウ</t>
    <rPh sb="0" eb="2">
      <t>コジン</t>
    </rPh>
    <phoneticPr fontId="33"/>
  </si>
  <si>
    <t>個人エ</t>
    <rPh sb="0" eb="2">
      <t>コジン</t>
    </rPh>
    <phoneticPr fontId="33"/>
  </si>
  <si>
    <t>個人オ</t>
    <rPh sb="0" eb="2">
      <t>コジン</t>
    </rPh>
    <phoneticPr fontId="33"/>
  </si>
  <si>
    <t>個人カ</t>
    <rPh sb="0" eb="2">
      <t>コジン</t>
    </rPh>
    <phoneticPr fontId="33"/>
  </si>
  <si>
    <t>個人キ</t>
    <rPh sb="0" eb="2">
      <t>コジン</t>
    </rPh>
    <phoneticPr fontId="33"/>
  </si>
  <si>
    <t>個人ク</t>
    <rPh sb="0" eb="2">
      <t>コジン</t>
    </rPh>
    <phoneticPr fontId="33"/>
  </si>
  <si>
    <t>個人ケ</t>
    <rPh sb="0" eb="2">
      <t>コジン</t>
    </rPh>
    <phoneticPr fontId="33"/>
  </si>
  <si>
    <t>個人コ</t>
    <rPh sb="0" eb="2">
      <t>コジン</t>
    </rPh>
    <phoneticPr fontId="33"/>
  </si>
  <si>
    <t>127,777,171/54</t>
    <phoneticPr fontId="5"/>
  </si>
  <si>
    <t>42,892,117/26</t>
    <phoneticPr fontId="5"/>
  </si>
  <si>
    <t>324,198,000/38</t>
    <phoneticPr fontId="5"/>
  </si>
  <si>
    <t>156,956,000/37</t>
    <phoneticPr fontId="5"/>
  </si>
  <si>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いる。</t>
    <rPh sb="0" eb="1">
      <t>ホン</t>
    </rPh>
    <rPh sb="1" eb="3">
      <t>ジギョウ</t>
    </rPh>
    <rPh sb="9" eb="11">
      <t>ザイタク</t>
    </rPh>
    <rPh sb="11" eb="13">
      <t>カイゴ</t>
    </rPh>
    <rPh sb="14" eb="16">
      <t>リヨウ</t>
    </rPh>
    <rPh sb="18" eb="21">
      <t>ヒガイシャ</t>
    </rPh>
    <rPh sb="22" eb="23">
      <t>タイ</t>
    </rPh>
    <rPh sb="25" eb="28">
      <t>カイゴリョウ</t>
    </rPh>
    <rPh sb="28" eb="30">
      <t>キュウフ</t>
    </rPh>
    <rPh sb="31" eb="34">
      <t>ヒガイシャ</t>
    </rPh>
    <rPh sb="35" eb="37">
      <t>ヒガイ</t>
    </rPh>
    <rPh sb="37" eb="39">
      <t>ケイゲン</t>
    </rPh>
    <rPh sb="47" eb="49">
      <t>イリョウ</t>
    </rPh>
    <rPh sb="49" eb="51">
      <t>タイセイ</t>
    </rPh>
    <rPh sb="51" eb="53">
      <t>セイビ</t>
    </rPh>
    <rPh sb="53" eb="54">
      <t>トウ</t>
    </rPh>
    <rPh sb="55" eb="57">
      <t>ヒツヨウ</t>
    </rPh>
    <rPh sb="58" eb="60">
      <t>ケイヒ</t>
    </rPh>
    <rPh sb="61" eb="63">
      <t>ホジョ</t>
    </rPh>
    <rPh sb="71" eb="74">
      <t>シシュツサキ</t>
    </rPh>
    <rPh sb="75" eb="76">
      <t>フク</t>
    </rPh>
    <rPh sb="77" eb="79">
      <t>シト</t>
    </rPh>
    <rPh sb="84" eb="86">
      <t>ジギョウ</t>
    </rPh>
    <rPh sb="87" eb="89">
      <t>ジッシ</t>
    </rPh>
    <rPh sb="93" eb="95">
      <t>ヒツヨウ</t>
    </rPh>
    <rPh sb="99" eb="101">
      <t>ゲンテイ</t>
    </rPh>
    <phoneticPr fontId="5"/>
  </si>
  <si>
    <t>社会福祉法人日本キリスト教奉仕団　アガペ壱番館</t>
    <rPh sb="0" eb="6">
      <t>シャカイフクシホウジン</t>
    </rPh>
    <rPh sb="6" eb="8">
      <t>ニホン</t>
    </rPh>
    <rPh sb="12" eb="13">
      <t>キョウ</t>
    </rPh>
    <rPh sb="13" eb="15">
      <t>ホウシ</t>
    </rPh>
    <rPh sb="15" eb="16">
      <t>ダン</t>
    </rPh>
    <rPh sb="20" eb="21">
      <t>イチ</t>
    </rPh>
    <rPh sb="21" eb="23">
      <t>バンカン</t>
    </rPh>
    <phoneticPr fontId="5"/>
  </si>
  <si>
    <t>社会福祉法人宮田親和会　障害者支援施設みやた苑</t>
    <rPh sb="0" eb="6">
      <t>シャカイフクシホウジン</t>
    </rPh>
    <rPh sb="6" eb="8">
      <t>ミヤタ</t>
    </rPh>
    <rPh sb="8" eb="9">
      <t>シン</t>
    </rPh>
    <rPh sb="9" eb="11">
      <t>ワカイ</t>
    </rPh>
    <rPh sb="12" eb="15">
      <t>ショウガイシャ</t>
    </rPh>
    <rPh sb="15" eb="17">
      <t>シエン</t>
    </rPh>
    <rPh sb="17" eb="19">
      <t>シセツ</t>
    </rPh>
    <rPh sb="22" eb="23">
      <t>エン</t>
    </rPh>
    <phoneticPr fontId="5"/>
  </si>
  <si>
    <t>社会福祉法人至泉会　ソーレ平塚</t>
    <rPh sb="0" eb="6">
      <t>シャカイフクシホウジン</t>
    </rPh>
    <rPh sb="6" eb="9">
      <t>シセンカイ</t>
    </rPh>
    <rPh sb="13" eb="15">
      <t>ヒラツカ</t>
    </rPh>
    <phoneticPr fontId="5"/>
  </si>
  <si>
    <t>社会福祉法人徳充会　障害者支援施設青山彩光苑ライフサポートセンター</t>
    <rPh sb="0" eb="6">
      <t>シャカイフクシホウジン</t>
    </rPh>
    <rPh sb="6" eb="7">
      <t>トク</t>
    </rPh>
    <rPh sb="7" eb="9">
      <t>ジュウカイ</t>
    </rPh>
    <rPh sb="10" eb="13">
      <t>ショウガイシャ</t>
    </rPh>
    <rPh sb="13" eb="15">
      <t>シエン</t>
    </rPh>
    <rPh sb="15" eb="17">
      <t>シセツ</t>
    </rPh>
    <rPh sb="17" eb="19">
      <t>アオヤマ</t>
    </rPh>
    <rPh sb="19" eb="22">
      <t>サイコウエン</t>
    </rPh>
    <phoneticPr fontId="5"/>
  </si>
  <si>
    <t>自動車事故の被害にあった重度後遺障害者を受け入れるための環境整備</t>
    <phoneticPr fontId="5"/>
  </si>
  <si>
    <t>社会福祉法人ゆうかり学園　千歳療護園</t>
    <rPh sb="0" eb="6">
      <t>シャカイフクシホウジン</t>
    </rPh>
    <rPh sb="10" eb="12">
      <t>ガクエン</t>
    </rPh>
    <rPh sb="13" eb="18">
      <t>チトセリョウゴエン</t>
    </rPh>
    <phoneticPr fontId="5"/>
  </si>
  <si>
    <t>国家公務員共済組合連合会　新小倉病院</t>
    <rPh sb="0" eb="2">
      <t>コッカ</t>
    </rPh>
    <rPh sb="2" eb="5">
      <t>コウムイン</t>
    </rPh>
    <rPh sb="5" eb="7">
      <t>キョウサイ</t>
    </rPh>
    <rPh sb="7" eb="9">
      <t>クミアイ</t>
    </rPh>
    <rPh sb="9" eb="12">
      <t>レンゴウカイ</t>
    </rPh>
    <rPh sb="13" eb="14">
      <t>シン</t>
    </rPh>
    <rPh sb="14" eb="16">
      <t>コクラ</t>
    </rPh>
    <rPh sb="16" eb="18">
      <t>ビョウイン</t>
    </rPh>
    <phoneticPr fontId="5"/>
  </si>
  <si>
    <t>社会福祉法人泰斗福祉会　障害者支援施設かなさんどう</t>
    <rPh sb="0" eb="6">
      <t>シャカイフクシホウジン</t>
    </rPh>
    <rPh sb="6" eb="8">
      <t>タイト</t>
    </rPh>
    <rPh sb="8" eb="11">
      <t>フクシカイ</t>
    </rPh>
    <rPh sb="12" eb="15">
      <t>ショウガイシャ</t>
    </rPh>
    <rPh sb="15" eb="17">
      <t>シエン</t>
    </rPh>
    <rPh sb="17" eb="19">
      <t>シセツ</t>
    </rPh>
    <phoneticPr fontId="5"/>
  </si>
  <si>
    <t>医療法人かぶとやま会　久留米リハビリテーション病院</t>
    <rPh sb="0" eb="2">
      <t>イリョウ</t>
    </rPh>
    <rPh sb="2" eb="4">
      <t>ホウジン</t>
    </rPh>
    <rPh sb="9" eb="10">
      <t>カイ</t>
    </rPh>
    <rPh sb="11" eb="14">
      <t>クルメ</t>
    </rPh>
    <rPh sb="23" eb="25">
      <t>ビョウイン</t>
    </rPh>
    <phoneticPr fontId="5"/>
  </si>
  <si>
    <t>社会福祉法人北海道社会事業協会　洞爺病院</t>
    <rPh sb="0" eb="6">
      <t>シャカイフクシホウジン</t>
    </rPh>
    <rPh sb="6" eb="9">
      <t>ホッカイドウ</t>
    </rPh>
    <rPh sb="9" eb="11">
      <t>シャカイ</t>
    </rPh>
    <rPh sb="11" eb="13">
      <t>ジギョウ</t>
    </rPh>
    <rPh sb="13" eb="15">
      <t>キョウカイ</t>
    </rPh>
    <rPh sb="16" eb="18">
      <t>トウヤ</t>
    </rPh>
    <rPh sb="18" eb="20">
      <t>ビョウイン</t>
    </rPh>
    <phoneticPr fontId="5"/>
  </si>
  <si>
    <t>10,000,000/1</t>
    <phoneticPr fontId="5"/>
  </si>
  <si>
    <t>3,925,739,277/18,646</t>
    <phoneticPr fontId="5"/>
  </si>
  <si>
    <t>3,945,056,000/18,646</t>
    <phoneticPr fontId="5"/>
  </si>
  <si>
    <t>社会医療法人社団森山医会　森山記念病院</t>
    <phoneticPr fontId="5"/>
  </si>
  <si>
    <t>B.森山記念病院</t>
    <phoneticPr fontId="5"/>
  </si>
  <si>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及び短期入所や介護者なき後の日常生活支援を受け入れる障害者支援施設等に対する受入体制の整備に要する経費を補助（補助率：１／12、自動車事故被害者の使用状況に応じて定額～1／4、定額）</t>
    <phoneticPr fontId="5"/>
  </si>
  <si>
    <t>自動車事故により重度の後遺障害を残す患者の介護に要する費用の支援や救急病院に対する救急医療設備の整備及び在宅の重度後遺障害者を受け入れる病院等に対する受入体制の整備等に要する経費の補助により、自動車事故被害者の救済の推進に寄与する。</t>
    <rPh sb="0" eb="3">
      <t>ジドウシャ</t>
    </rPh>
    <rPh sb="3" eb="5">
      <t>ジコ</t>
    </rPh>
    <rPh sb="8" eb="10">
      <t>ジュウド</t>
    </rPh>
    <rPh sb="11" eb="13">
      <t>コウイ</t>
    </rPh>
    <rPh sb="13" eb="15">
      <t>ショウガイ</t>
    </rPh>
    <rPh sb="16" eb="17">
      <t>ノコ</t>
    </rPh>
    <rPh sb="18" eb="20">
      <t>カンジャ</t>
    </rPh>
    <rPh sb="21" eb="23">
      <t>カイゴ</t>
    </rPh>
    <rPh sb="24" eb="25">
      <t>ヨウ</t>
    </rPh>
    <rPh sb="27" eb="29">
      <t>ヒヨウ</t>
    </rPh>
    <rPh sb="30" eb="32">
      <t>シエン</t>
    </rPh>
    <rPh sb="33" eb="35">
      <t>キュウキュウ</t>
    </rPh>
    <rPh sb="35" eb="37">
      <t>ビョウイン</t>
    </rPh>
    <rPh sb="38" eb="39">
      <t>タイ</t>
    </rPh>
    <rPh sb="41" eb="43">
      <t>キュウキュウ</t>
    </rPh>
    <rPh sb="43" eb="45">
      <t>イリョウ</t>
    </rPh>
    <rPh sb="45" eb="47">
      <t>セツビ</t>
    </rPh>
    <rPh sb="48" eb="50">
      <t>セイビ</t>
    </rPh>
    <rPh sb="50" eb="51">
      <t>オヨ</t>
    </rPh>
    <rPh sb="52" eb="54">
      <t>ザイタク</t>
    </rPh>
    <rPh sb="55" eb="57">
      <t>ジュウド</t>
    </rPh>
    <rPh sb="57" eb="59">
      <t>コウイ</t>
    </rPh>
    <rPh sb="59" eb="62">
      <t>ショウガイシャ</t>
    </rPh>
    <rPh sb="63" eb="64">
      <t>ウ</t>
    </rPh>
    <rPh sb="65" eb="66">
      <t>イ</t>
    </rPh>
    <rPh sb="68" eb="70">
      <t>ビョウイン</t>
    </rPh>
    <rPh sb="70" eb="71">
      <t>トウ</t>
    </rPh>
    <rPh sb="72" eb="73">
      <t>タイ</t>
    </rPh>
    <rPh sb="75" eb="77">
      <t>ウケイレ</t>
    </rPh>
    <rPh sb="77" eb="79">
      <t>タイセイ</t>
    </rPh>
    <rPh sb="80" eb="82">
      <t>セイビ</t>
    </rPh>
    <rPh sb="82" eb="83">
      <t>トウ</t>
    </rPh>
    <rPh sb="84" eb="85">
      <t>ヨウ</t>
    </rPh>
    <rPh sb="87" eb="89">
      <t>ケイヒ</t>
    </rPh>
    <rPh sb="90" eb="92">
      <t>ホジョ</t>
    </rPh>
    <rPh sb="96" eb="99">
      <t>ジドウシャ</t>
    </rPh>
    <rPh sb="99" eb="101">
      <t>ジコ</t>
    </rPh>
    <rPh sb="101" eb="104">
      <t>ヒガイシャ</t>
    </rPh>
    <rPh sb="105" eb="107">
      <t>キュウサイ</t>
    </rPh>
    <rPh sb="108" eb="110">
      <t>スイシン</t>
    </rPh>
    <rPh sb="111" eb="113">
      <t>キヨ</t>
    </rPh>
    <phoneticPr fontId="5"/>
  </si>
  <si>
    <t>自動車事故により重度の後遺障害を残す患者家族の負担軽減のための支援や救急病院に対する救急医療設備の整備及び在宅の重度後遺障害者を受け入れる病院等に対する受入体制の整備を行うことにより、自動車事故被害者の救済を図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</si>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</sst>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5"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5"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1"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3"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1"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5"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4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7" xfId="0" applyFont="1" applyFill="1" applyBorder="1" applyAlignment="1">
      <alignment horizontal="center" vertical="center" textRotation="255"/>
    </xf>
    <xf numFmtId="0" fontId="11" fillId="4" borderId="128" xfId="0" applyFont="1" applyFill="1" applyBorder="1" applyAlignment="1">
      <alignment horizontal="center" vertical="center" textRotation="255"/>
    </xf>
    <xf numFmtId="0" fontId="11" fillId="4" borderId="129"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6" xfId="0" applyFont="1" applyFill="1" applyBorder="1" applyAlignment="1" applyProtection="1">
      <alignment horizontal="center" vertical="center" textRotation="255" shrinkToFit="1"/>
    </xf>
    <xf numFmtId="0" fontId="0" fillId="4" borderId="158" xfId="0" applyFont="1" applyFill="1" applyBorder="1" applyAlignment="1" applyProtection="1">
      <alignment horizontal="center" vertical="center" textRotation="255" shrinkToFit="1"/>
    </xf>
    <xf numFmtId="0" fontId="0" fillId="4" borderId="159"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5" xfId="0" applyNumberFormat="1" applyFont="1" applyFill="1" applyBorder="1" applyAlignment="1" applyProtection="1">
      <alignment horizontal="center" vertical="center" shrinkToFit="1"/>
      <protection locked="0"/>
    </xf>
    <xf numFmtId="0" fontId="20" fillId="5" borderId="106"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5"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6"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6"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6" xfId="0" applyNumberFormat="1" applyFont="1" applyFill="1" applyBorder="1" applyAlignment="1" applyProtection="1">
      <alignment horizontal="center" vertical="center" wrapText="1"/>
      <protection locked="0"/>
    </xf>
    <xf numFmtId="182" fontId="0" fillId="0" borderId="124"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3"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2"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3"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0"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7" xfId="0" applyFont="1" applyFill="1" applyBorder="1" applyAlignment="1">
      <alignment horizontal="center" vertical="center"/>
    </xf>
    <xf numFmtId="0" fontId="0" fillId="4" borderId="12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177" fontId="0" fillId="0" borderId="95"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5"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5"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18" xfId="0" applyFont="1" applyFill="1" applyBorder="1" applyAlignment="1">
      <alignment horizontal="center" vertical="center" wrapText="1"/>
    </xf>
    <xf numFmtId="0" fontId="13" fillId="6" borderId="124"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37" xfId="0" applyFont="1" applyFill="1" applyBorder="1" applyAlignment="1">
      <alignment horizontal="center" vertical="center"/>
    </xf>
    <xf numFmtId="0" fontId="0" fillId="5" borderId="126" xfId="0" applyFont="1" applyFill="1" applyBorder="1" applyAlignment="1">
      <alignment horizontal="center" vertical="center"/>
    </xf>
    <xf numFmtId="0" fontId="0" fillId="5" borderId="156" xfId="0" applyFont="1" applyFill="1" applyBorder="1" applyAlignment="1">
      <alignment horizontal="center" vertical="center"/>
    </xf>
    <xf numFmtId="0" fontId="0" fillId="5" borderId="157"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27" xfId="0" applyFont="1" applyFill="1" applyBorder="1" applyAlignment="1">
      <alignment horizontal="center" vertical="center" textRotation="255"/>
    </xf>
    <xf numFmtId="0" fontId="11" fillId="3" borderId="128" xfId="0" applyFont="1" applyFill="1" applyBorder="1" applyAlignment="1">
      <alignment horizontal="center" vertical="center" textRotation="255"/>
    </xf>
    <xf numFmtId="0" fontId="11" fillId="3" borderId="129" xfId="0" applyFont="1" applyFill="1" applyBorder="1" applyAlignment="1">
      <alignment horizontal="center" vertical="center" textRotation="255"/>
    </xf>
    <xf numFmtId="177" fontId="0" fillId="0" borderId="119"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34" fillId="0" borderId="6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protection locked="0"/>
    </xf>
    <xf numFmtId="0" fontId="0"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0"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49" xfId="0" applyFont="1" applyFill="1" applyBorder="1" applyAlignment="1">
      <alignment horizontal="center" vertical="center"/>
    </xf>
    <xf numFmtId="0" fontId="13" fillId="2" borderId="118" xfId="0" applyFont="1" applyFill="1" applyBorder="1" applyAlignment="1">
      <alignment horizontal="center" vertical="center" wrapText="1"/>
    </xf>
    <xf numFmtId="0" fontId="13" fillId="2" borderId="124" xfId="0" applyFont="1" applyFill="1" applyBorder="1" applyAlignment="1">
      <alignment horizontal="center" vertical="center"/>
    </xf>
    <xf numFmtId="0" fontId="13" fillId="2" borderId="154"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4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7"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8"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0" xfId="0" applyFont="1" applyFill="1" applyBorder="1" applyAlignment="1">
      <alignment vertical="center" wrapText="1"/>
    </xf>
    <xf numFmtId="0" fontId="0" fillId="5" borderId="103" xfId="0" applyFont="1" applyFill="1" applyBorder="1" applyAlignment="1">
      <alignment vertical="center" wrapText="1"/>
    </xf>
    <xf numFmtId="0" fontId="0" fillId="5" borderId="132"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5" xfId="0" applyFont="1" applyBorder="1" applyAlignment="1">
      <alignment horizontal="center" vertical="center"/>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6" borderId="150" xfId="0" applyFont="1" applyFill="1" applyBorder="1" applyAlignment="1">
      <alignment horizontal="center" vertical="center"/>
    </xf>
    <xf numFmtId="0" fontId="0" fillId="2" borderId="150"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49" xfId="0" applyFont="1" applyFill="1" applyBorder="1" applyAlignment="1">
      <alignment horizontal="center" vertical="center"/>
    </xf>
    <xf numFmtId="0" fontId="13" fillId="2" borderId="139" xfId="0" applyFont="1" applyFill="1" applyBorder="1" applyAlignment="1">
      <alignment horizontal="center" vertical="center" wrapText="1"/>
    </xf>
    <xf numFmtId="0" fontId="13" fillId="2" borderId="140" xfId="0" applyFont="1" applyFill="1" applyBorder="1" applyAlignment="1">
      <alignment horizontal="center" vertical="center"/>
    </xf>
    <xf numFmtId="0" fontId="13" fillId="2" borderId="16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7" xfId="0" applyFont="1" applyFill="1" applyBorder="1" applyAlignment="1">
      <alignment horizontal="left" vertical="center" wrapText="1"/>
    </xf>
    <xf numFmtId="0" fontId="28" fillId="6" borderId="143" xfId="0" applyFont="1" applyFill="1" applyBorder="1" applyAlignment="1">
      <alignment horizontal="left" vertical="center" wrapText="1"/>
    </xf>
    <xf numFmtId="0" fontId="8" fillId="2" borderId="10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5" xfId="0" applyFont="1" applyBorder="1" applyAlignment="1">
      <alignment horizontal="center" vertical="center"/>
    </xf>
    <xf numFmtId="0" fontId="0" fillId="0" borderId="74" xfId="0" applyFont="1" applyBorder="1" applyAlignment="1">
      <alignment horizontal="center" vertical="center"/>
    </xf>
    <xf numFmtId="0" fontId="0" fillId="0" borderId="96" xfId="0" applyFont="1" applyBorder="1" applyAlignment="1">
      <alignment horizontal="center" vertical="center"/>
    </xf>
    <xf numFmtId="0" fontId="0" fillId="6" borderId="95"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6"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2" xfId="0" applyFont="1" applyFill="1" applyBorder="1" applyAlignment="1">
      <alignment horizontal="center" vertical="center"/>
    </xf>
    <xf numFmtId="0" fontId="0" fillId="2" borderId="124" xfId="0" applyFont="1" applyFill="1" applyBorder="1" applyAlignment="1">
      <alignment horizontal="center" vertical="center"/>
    </xf>
    <xf numFmtId="0" fontId="0" fillId="6" borderId="153" xfId="0" applyFont="1" applyFill="1" applyBorder="1" applyAlignment="1">
      <alignment horizontal="center" vertical="center"/>
    </xf>
    <xf numFmtId="177" fontId="0" fillId="0" borderId="120" xfId="0" applyNumberFormat="1" applyFont="1" applyFill="1" applyBorder="1" applyAlignment="1">
      <alignment horizontal="right" vertical="center"/>
    </xf>
    <xf numFmtId="177" fontId="0" fillId="0" borderId="121"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4" xfId="0" applyFont="1" applyFill="1" applyBorder="1" applyAlignment="1">
      <alignment horizontal="center" vertical="center" shrinkToFit="1"/>
    </xf>
    <xf numFmtId="0" fontId="0" fillId="0" borderId="115"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3"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6"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149678</xdr:colOff>
      <xdr:row>748</xdr:row>
      <xdr:rowOff>54428</xdr:rowOff>
    </xdr:from>
    <xdr:to>
      <xdr:col>43</xdr:col>
      <xdr:colOff>80554</xdr:colOff>
      <xdr:row>767</xdr:row>
      <xdr:rowOff>19640</xdr:rowOff>
    </xdr:to>
    <xdr:grpSp>
      <xdr:nvGrpSpPr>
        <xdr:cNvPr id="78" name="グループ化 77"/>
        <xdr:cNvGrpSpPr/>
      </xdr:nvGrpSpPr>
      <xdr:grpSpPr>
        <a:xfrm>
          <a:off x="2750003" y="60281003"/>
          <a:ext cx="5931626" cy="7604262"/>
          <a:chOff x="2432685" y="59197875"/>
          <a:chExt cx="6054090" cy="7626033"/>
        </a:xfrm>
      </xdr:grpSpPr>
      <xdr:sp macro="" textlink="">
        <xdr:nvSpPr>
          <xdr:cNvPr id="79" name="Rectangle 34"/>
          <xdr:cNvSpPr>
            <a:spLocks noChangeArrowheads="1"/>
          </xdr:cNvSpPr>
        </xdr:nvSpPr>
        <xdr:spPr>
          <a:xfrm>
            <a:off x="4752975" y="59197875"/>
            <a:ext cx="1581785" cy="104584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国土交通省</a:t>
            </a:r>
          </a:p>
          <a:p>
            <a:pPr algn="ctr" rtl="0">
              <a:defRPr sz="1000"/>
            </a:pPr>
            <a:r>
              <a:rPr lang="en-US" altLang="ja-JP" sz="1100" b="0" i="0" u="none" strike="noStrike" baseline="0">
                <a:solidFill>
                  <a:schemeClr val="tx1"/>
                </a:solidFill>
                <a:latin typeface="ＭＳ Ｐゴシック"/>
                <a:ea typeface="ＭＳ Ｐゴシック"/>
              </a:rPr>
              <a:t>4,135</a:t>
            </a:r>
            <a:r>
              <a:rPr lang="ja-JP" altLang="en-US" sz="1100" b="0" i="0" u="none" strike="noStrike" baseline="0">
                <a:solidFill>
                  <a:schemeClr val="tx1"/>
                </a:solidFill>
                <a:latin typeface="ＭＳ Ｐゴシック"/>
                <a:ea typeface="ＭＳ Ｐゴシック"/>
              </a:rPr>
              <a:t>百万円</a:t>
            </a:r>
          </a:p>
        </xdr:txBody>
      </xdr:sp>
      <xdr:sp macro="" textlink="">
        <xdr:nvSpPr>
          <xdr:cNvPr id="80" name="AutoShape 35"/>
          <xdr:cNvSpPr>
            <a:spLocks noChangeArrowheads="1"/>
          </xdr:cNvSpPr>
        </xdr:nvSpPr>
        <xdr:spPr>
          <a:xfrm>
            <a:off x="4686300" y="60287853"/>
            <a:ext cx="1737360" cy="1071562"/>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自動車事故による被害者の援護に関する事業に助成を行い、被害者救済を増進する。</a:t>
            </a:r>
          </a:p>
        </xdr:txBody>
      </xdr:sp>
      <xdr:cxnSp macro="">
        <xdr:nvCxnSpPr>
          <xdr:cNvPr id="81" name="直線矢印コネクタ 80"/>
          <xdr:cNvCxnSpPr/>
        </xdr:nvCxnSpPr>
        <xdr:spPr>
          <a:xfrm>
            <a:off x="5524500" y="61341000"/>
            <a:ext cx="10160" cy="361633"/>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82" name="直線コネクタ 4"/>
          <xdr:cNvCxnSpPr/>
        </xdr:nvCxnSpPr>
        <xdr:spPr>
          <a:xfrm flipV="1">
            <a:off x="3359020" y="61698188"/>
            <a:ext cx="4266060" cy="5112"/>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83" name="テキスト ボックス 82"/>
          <xdr:cNvSpPr txBox="1"/>
        </xdr:nvSpPr>
        <xdr:spPr>
          <a:xfrm>
            <a:off x="2781677" y="62181078"/>
            <a:ext cx="1105535" cy="23463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4" name="テキスト ボックス 83"/>
          <xdr:cNvSpPr txBox="1"/>
        </xdr:nvSpPr>
        <xdr:spPr>
          <a:xfrm>
            <a:off x="7083425" y="62212220"/>
            <a:ext cx="1104265" cy="23272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5" name="Rectangle 37"/>
          <xdr:cNvSpPr>
            <a:spLocks noChangeArrowheads="1"/>
          </xdr:cNvSpPr>
        </xdr:nvSpPr>
        <xdr:spPr>
          <a:xfrm>
            <a:off x="2432685" y="62422723"/>
            <a:ext cx="1901190" cy="1010920"/>
          </a:xfrm>
          <a:prstGeom prst="rect">
            <a:avLst/>
          </a:prstGeom>
          <a:solidFill>
            <a:sysClr val="window" lastClr="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Ａ．（独）自動車事故対策機構</a:t>
            </a:r>
          </a:p>
          <a:p>
            <a:pPr algn="ctr" rtl="0">
              <a:defRPr sz="1000"/>
            </a:pPr>
            <a:r>
              <a:rPr lang="en-US" altLang="ja-JP" sz="1050" b="0" i="0" baseline="0">
                <a:effectLst/>
                <a:latin typeface="+mj-ea"/>
                <a:ea typeface="+mj-ea"/>
                <a:cs typeface="+mn-cs"/>
              </a:rPr>
              <a:t>3,926</a:t>
            </a:r>
            <a:r>
              <a:rPr lang="ja-JP" altLang="en-US" sz="1100" b="0" i="0" u="none" strike="noStrike" baseline="0">
                <a:solidFill>
                  <a:schemeClr val="tx1"/>
                </a:solidFill>
                <a:latin typeface="ＭＳ Ｐゴシック"/>
                <a:ea typeface="ＭＳ Ｐゴシック"/>
              </a:rPr>
              <a:t>百万円</a:t>
            </a:r>
          </a:p>
        </xdr:txBody>
      </xdr:sp>
      <xdr:sp macro="" textlink="">
        <xdr:nvSpPr>
          <xdr:cNvPr id="86" name="Rectangle 37"/>
          <xdr:cNvSpPr>
            <a:spLocks noChangeArrowheads="1"/>
          </xdr:cNvSpPr>
        </xdr:nvSpPr>
        <xdr:spPr>
          <a:xfrm>
            <a:off x="6767195" y="62462093"/>
            <a:ext cx="1719580" cy="101028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Ｂ．医療機関等（</a:t>
            </a:r>
            <a:r>
              <a:rPr lang="en-US" altLang="ja-JP" sz="1100" b="0" i="0" u="none" strike="noStrike" baseline="0">
                <a:solidFill>
                  <a:schemeClr val="tx1"/>
                </a:solidFill>
                <a:latin typeface="ＭＳ Ｐゴシック"/>
                <a:ea typeface="ＭＳ Ｐゴシック"/>
              </a:rPr>
              <a:t>138</a:t>
            </a:r>
            <a:r>
              <a:rPr lang="ja-JP" altLang="en-US" sz="1100" b="0" i="0" u="none" strike="noStrike" baseline="0">
                <a:solidFill>
                  <a:schemeClr val="tx1"/>
                </a:solidFill>
                <a:latin typeface="ＭＳ Ｐゴシック"/>
                <a:ea typeface="ＭＳ Ｐゴシック"/>
              </a:rPr>
              <a:t>者）</a:t>
            </a:r>
          </a:p>
          <a:p>
            <a:pPr algn="ctr" rtl="0">
              <a:defRPr sz="1000"/>
            </a:pPr>
            <a:r>
              <a:rPr lang="en-US" altLang="ja-JP" sz="1100" b="0" i="0" u="none" strike="noStrike" baseline="0">
                <a:solidFill>
                  <a:schemeClr val="tx1"/>
                </a:solidFill>
                <a:latin typeface="ＭＳ Ｐゴシック"/>
                <a:ea typeface="ＭＳ Ｐゴシック"/>
              </a:rPr>
              <a:t>209</a:t>
            </a:r>
            <a:r>
              <a:rPr lang="ja-JP" altLang="en-US" sz="1100" b="0" i="0" u="none" strike="noStrike" baseline="0">
                <a:solidFill>
                  <a:schemeClr val="tx1"/>
                </a:solidFill>
                <a:latin typeface="ＭＳ Ｐゴシック"/>
                <a:ea typeface="ＭＳ Ｐゴシック"/>
              </a:rPr>
              <a:t>百万円</a:t>
            </a:r>
          </a:p>
        </xdr:txBody>
      </xdr:sp>
      <xdr:sp macro="" textlink="">
        <xdr:nvSpPr>
          <xdr:cNvPr id="87" name="AutoShape 43"/>
          <xdr:cNvSpPr>
            <a:spLocks noChangeArrowheads="1"/>
          </xdr:cNvSpPr>
        </xdr:nvSpPr>
        <xdr:spPr>
          <a:xfrm>
            <a:off x="2539365" y="63505080"/>
            <a:ext cx="1610360" cy="1288733"/>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sp macro="" textlink="">
        <xdr:nvSpPr>
          <xdr:cNvPr id="88" name="AutoShape 35"/>
          <xdr:cNvSpPr>
            <a:spLocks noChangeArrowheads="1"/>
          </xdr:cNvSpPr>
        </xdr:nvSpPr>
        <xdr:spPr>
          <a:xfrm>
            <a:off x="6788785" y="63527940"/>
            <a:ext cx="1626870" cy="1215708"/>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自動車事故対策費補助を受けて、自動車事故医療体制整備事業を実施</a:t>
            </a:r>
          </a:p>
        </xdr:txBody>
      </xdr:sp>
      <xdr:cxnSp macro="">
        <xdr:nvCxnSpPr>
          <xdr:cNvPr id="89" name="直線矢印コネクタ 88"/>
          <xdr:cNvCxnSpPr/>
        </xdr:nvCxnSpPr>
        <xdr:spPr>
          <a:xfrm>
            <a:off x="3364230" y="64838263"/>
            <a:ext cx="9525" cy="5073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0" name="テキスト ボックス 89"/>
          <xdr:cNvSpPr txBox="1"/>
        </xdr:nvSpPr>
        <xdr:spPr>
          <a:xfrm>
            <a:off x="2806700" y="65386903"/>
            <a:ext cx="1243965" cy="2876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solidFill>
                  <a:schemeClr val="tx1"/>
                </a:solidFill>
              </a:rPr>
              <a:t>【</a:t>
            </a:r>
            <a:r>
              <a:rPr kumimoji="1" lang="ja-JP" altLang="en-US" sz="1100">
                <a:solidFill>
                  <a:schemeClr val="tx1"/>
                </a:solidFill>
              </a:rPr>
              <a:t>介護料等支給</a:t>
            </a:r>
            <a:r>
              <a:rPr kumimoji="1" lang="en-US" altLang="ja-JP" sz="1300">
                <a:solidFill>
                  <a:schemeClr val="tx1"/>
                </a:solidFill>
              </a:rPr>
              <a:t>】</a:t>
            </a:r>
            <a:endParaRPr kumimoji="1" lang="ja-JP" altLang="en-US" sz="1300">
              <a:solidFill>
                <a:schemeClr val="tx1"/>
              </a:solidFill>
            </a:endParaRPr>
          </a:p>
        </xdr:txBody>
      </xdr:sp>
      <xdr:sp macro="" textlink="">
        <xdr:nvSpPr>
          <xdr:cNvPr id="91" name="Rectangle 37"/>
          <xdr:cNvSpPr>
            <a:spLocks noChangeArrowheads="1"/>
          </xdr:cNvSpPr>
        </xdr:nvSpPr>
        <xdr:spPr>
          <a:xfrm>
            <a:off x="2497455" y="65630108"/>
            <a:ext cx="1709420" cy="881380"/>
          </a:xfrm>
          <a:prstGeom prst="rect">
            <a:avLst/>
          </a:prstGeom>
          <a:solidFill>
            <a:sysClr val="window" lastClr="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en-US" altLang="ja-JP" sz="1100" b="0" i="0" u="none" strike="noStrike" baseline="0">
                <a:solidFill>
                  <a:schemeClr val="tx1"/>
                </a:solidFill>
                <a:latin typeface="ＭＳ Ｐゴシック"/>
                <a:ea typeface="ＭＳ Ｐゴシック"/>
              </a:rPr>
              <a:t>C</a:t>
            </a:r>
            <a:r>
              <a:rPr lang="ja-JP" altLang="en-US" sz="1100" b="0" i="0" u="none" strike="noStrike" baseline="0">
                <a:solidFill>
                  <a:schemeClr val="tx1"/>
                </a:solidFill>
                <a:latin typeface="ＭＳ Ｐゴシック"/>
                <a:ea typeface="ＭＳ Ｐゴシック"/>
              </a:rPr>
              <a:t>．個人（</a:t>
            </a:r>
            <a:r>
              <a:rPr lang="en-US" altLang="ja-JP" sz="1050" b="0" i="0" baseline="0">
                <a:effectLst/>
                <a:latin typeface="+mj-ea"/>
                <a:ea typeface="+mj-ea"/>
                <a:cs typeface="+mn-cs"/>
              </a:rPr>
              <a:t>4,813</a:t>
            </a:r>
            <a:r>
              <a:rPr lang="ja-JP" altLang="en-US" sz="1100" b="0" i="0" u="none" strike="noStrike" baseline="0">
                <a:solidFill>
                  <a:schemeClr val="tx1"/>
                </a:solidFill>
                <a:latin typeface="ＭＳ Ｐゴシック"/>
                <a:ea typeface="ＭＳ Ｐゴシック"/>
              </a:rPr>
              <a:t>名）</a:t>
            </a:r>
          </a:p>
          <a:p>
            <a:pPr algn="ctr" rtl="0">
              <a:defRPr sz="1000"/>
            </a:pPr>
            <a:r>
              <a:rPr lang="en-US" altLang="ja-JP" sz="1100" b="0" i="0" u="none" strike="noStrike" baseline="0">
                <a:solidFill>
                  <a:schemeClr val="tx1"/>
                </a:solidFill>
                <a:latin typeface="ＭＳ Ｐゴシック"/>
                <a:ea typeface="ＭＳ Ｐゴシック"/>
              </a:rPr>
              <a:t>3,926</a:t>
            </a:r>
            <a:r>
              <a:rPr lang="ja-JP" altLang="en-US" sz="1100" b="0" i="0" u="none" strike="noStrike" baseline="0">
                <a:solidFill>
                  <a:schemeClr val="tx1"/>
                </a:solidFill>
                <a:latin typeface="ＭＳ Ｐゴシック"/>
                <a:ea typeface="ＭＳ Ｐゴシック"/>
              </a:rPr>
              <a:t>百万円</a:t>
            </a:r>
          </a:p>
        </xdr:txBody>
      </xdr:sp>
      <xdr:sp macro="" textlink="">
        <xdr:nvSpPr>
          <xdr:cNvPr id="92" name="AutoShape 43"/>
          <xdr:cNvSpPr>
            <a:spLocks noChangeArrowheads="1"/>
          </xdr:cNvSpPr>
        </xdr:nvSpPr>
        <xdr:spPr>
          <a:xfrm>
            <a:off x="2570480" y="66548318"/>
            <a:ext cx="1629410" cy="27559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介護料を受給</a:t>
            </a:r>
          </a:p>
        </xdr:txBody>
      </xdr:sp>
    </xdr:grpSp>
    <xdr:clientData/>
  </xdr:twoCellAnchor>
  <xdr:twoCellAnchor>
    <xdr:from>
      <xdr:col>18</xdr:col>
      <xdr:colOff>57150</xdr:colOff>
      <xdr:row>755</xdr:row>
      <xdr:rowOff>76200</xdr:rowOff>
    </xdr:from>
    <xdr:to>
      <xdr:col>18</xdr:col>
      <xdr:colOff>57150</xdr:colOff>
      <xdr:row>756</xdr:row>
      <xdr:rowOff>127635</xdr:rowOff>
    </xdr:to>
    <xdr:cxnSp macro="">
      <xdr:nvCxnSpPr>
        <xdr:cNvPr id="93" name="直線矢印コネクタ 92"/>
        <xdr:cNvCxnSpPr/>
      </xdr:nvCxnSpPr>
      <xdr:spPr>
        <a:xfrm>
          <a:off x="3657600" y="61874400"/>
          <a:ext cx="0" cy="4038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38100</xdr:colOff>
      <xdr:row>755</xdr:row>
      <xdr:rowOff>76200</xdr:rowOff>
    </xdr:from>
    <xdr:to>
      <xdr:col>39</xdr:col>
      <xdr:colOff>38100</xdr:colOff>
      <xdr:row>756</xdr:row>
      <xdr:rowOff>127635</xdr:rowOff>
    </xdr:to>
    <xdr:cxnSp macro="">
      <xdr:nvCxnSpPr>
        <xdr:cNvPr id="94" name="直線矢印コネクタ 93"/>
        <xdr:cNvCxnSpPr/>
      </xdr:nvCxnSpPr>
      <xdr:spPr>
        <a:xfrm>
          <a:off x="7839075" y="61874400"/>
          <a:ext cx="0" cy="4038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1">
        <v>2021</v>
      </c>
      <c r="AE2" s="921"/>
      <c r="AF2" s="921"/>
      <c r="AG2" s="921"/>
      <c r="AH2" s="921"/>
      <c r="AI2" s="83" t="s">
        <v>321</v>
      </c>
      <c r="AJ2" s="921" t="s">
        <v>683</v>
      </c>
      <c r="AK2" s="921"/>
      <c r="AL2" s="921"/>
      <c r="AM2" s="921"/>
      <c r="AN2" s="83" t="s">
        <v>321</v>
      </c>
      <c r="AO2" s="921">
        <v>20</v>
      </c>
      <c r="AP2" s="921"/>
      <c r="AQ2" s="921"/>
      <c r="AR2" s="84" t="s">
        <v>625</v>
      </c>
      <c r="AS2" s="927">
        <v>196</v>
      </c>
      <c r="AT2" s="927"/>
      <c r="AU2" s="927"/>
      <c r="AV2" s="83" t="str">
        <f>IF(AW2="","","-")</f>
        <v/>
      </c>
      <c r="AW2" s="887"/>
      <c r="AX2" s="887"/>
    </row>
    <row r="3" spans="1:50" ht="21" customHeight="1" thickBot="1" x14ac:dyDescent="0.2">
      <c r="A3" s="843" t="s">
        <v>618</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63</v>
      </c>
      <c r="AJ3" s="845" t="s">
        <v>626</v>
      </c>
      <c r="AK3" s="845"/>
      <c r="AL3" s="845"/>
      <c r="AM3" s="845"/>
      <c r="AN3" s="845"/>
      <c r="AO3" s="845"/>
      <c r="AP3" s="845"/>
      <c r="AQ3" s="845"/>
      <c r="AR3" s="845"/>
      <c r="AS3" s="845"/>
      <c r="AT3" s="845"/>
      <c r="AU3" s="845"/>
      <c r="AV3" s="845"/>
      <c r="AW3" s="845"/>
      <c r="AX3" s="24" t="s">
        <v>64</v>
      </c>
    </row>
    <row r="4" spans="1:50" ht="24.75" customHeight="1" x14ac:dyDescent="0.15">
      <c r="A4" s="693" t="s">
        <v>25</v>
      </c>
      <c r="B4" s="694"/>
      <c r="C4" s="694"/>
      <c r="D4" s="694"/>
      <c r="E4" s="694"/>
      <c r="F4" s="694"/>
      <c r="G4" s="671" t="s">
        <v>627</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628</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15" t="s">
        <v>629</v>
      </c>
      <c r="H5" s="816"/>
      <c r="I5" s="816"/>
      <c r="J5" s="816"/>
      <c r="K5" s="816"/>
      <c r="L5" s="816"/>
      <c r="M5" s="817" t="s">
        <v>65</v>
      </c>
      <c r="N5" s="818"/>
      <c r="O5" s="818"/>
      <c r="P5" s="818"/>
      <c r="Q5" s="818"/>
      <c r="R5" s="819"/>
      <c r="S5" s="820" t="s">
        <v>630</v>
      </c>
      <c r="T5" s="816"/>
      <c r="U5" s="816"/>
      <c r="V5" s="816"/>
      <c r="W5" s="816"/>
      <c r="X5" s="821"/>
      <c r="Y5" s="687" t="s">
        <v>3</v>
      </c>
      <c r="Z5" s="530"/>
      <c r="AA5" s="530"/>
      <c r="AB5" s="530"/>
      <c r="AC5" s="530"/>
      <c r="AD5" s="531"/>
      <c r="AE5" s="688" t="s">
        <v>631</v>
      </c>
      <c r="AF5" s="688"/>
      <c r="AG5" s="688"/>
      <c r="AH5" s="688"/>
      <c r="AI5" s="688"/>
      <c r="AJ5" s="688"/>
      <c r="AK5" s="688"/>
      <c r="AL5" s="688"/>
      <c r="AM5" s="688"/>
      <c r="AN5" s="688"/>
      <c r="AO5" s="688"/>
      <c r="AP5" s="689"/>
      <c r="AQ5" s="690" t="s">
        <v>685</v>
      </c>
      <c r="AR5" s="691"/>
      <c r="AS5" s="691"/>
      <c r="AT5" s="691"/>
      <c r="AU5" s="691"/>
      <c r="AV5" s="691"/>
      <c r="AW5" s="691"/>
      <c r="AX5" s="692"/>
    </row>
    <row r="6" spans="1:50" ht="39" customHeight="1" x14ac:dyDescent="0.15">
      <c r="A6" s="695" t="s">
        <v>4</v>
      </c>
      <c r="B6" s="696"/>
      <c r="C6" s="696"/>
      <c r="D6" s="696"/>
      <c r="E6" s="696"/>
      <c r="F6" s="696"/>
      <c r="G6" s="377" t="str">
        <f>入力規則等!F39</f>
        <v>自動車安全特別会計自動車事故対策勘定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632</v>
      </c>
      <c r="H7" s="486"/>
      <c r="I7" s="486"/>
      <c r="J7" s="486"/>
      <c r="K7" s="486"/>
      <c r="L7" s="486"/>
      <c r="M7" s="486"/>
      <c r="N7" s="486"/>
      <c r="O7" s="486"/>
      <c r="P7" s="486"/>
      <c r="Q7" s="486"/>
      <c r="R7" s="486"/>
      <c r="S7" s="486"/>
      <c r="T7" s="486"/>
      <c r="U7" s="486"/>
      <c r="V7" s="486"/>
      <c r="W7" s="486"/>
      <c r="X7" s="487"/>
      <c r="Y7" s="899" t="s">
        <v>304</v>
      </c>
      <c r="Z7" s="427"/>
      <c r="AA7" s="427"/>
      <c r="AB7" s="427"/>
      <c r="AC7" s="427"/>
      <c r="AD7" s="900"/>
      <c r="AE7" s="888" t="s">
        <v>633</v>
      </c>
      <c r="AF7" s="889"/>
      <c r="AG7" s="889"/>
      <c r="AH7" s="889"/>
      <c r="AI7" s="889"/>
      <c r="AJ7" s="889"/>
      <c r="AK7" s="889"/>
      <c r="AL7" s="889"/>
      <c r="AM7" s="889"/>
      <c r="AN7" s="889"/>
      <c r="AO7" s="889"/>
      <c r="AP7" s="889"/>
      <c r="AQ7" s="889"/>
      <c r="AR7" s="889"/>
      <c r="AS7" s="889"/>
      <c r="AT7" s="889"/>
      <c r="AU7" s="889"/>
      <c r="AV7" s="889"/>
      <c r="AW7" s="889"/>
      <c r="AX7" s="890"/>
    </row>
    <row r="8" spans="1:50" ht="53.25" customHeight="1" x14ac:dyDescent="0.15">
      <c r="A8" s="482" t="s">
        <v>208</v>
      </c>
      <c r="B8" s="483"/>
      <c r="C8" s="483"/>
      <c r="D8" s="483"/>
      <c r="E8" s="483"/>
      <c r="F8" s="484"/>
      <c r="G8" s="922" t="str">
        <f>入力規則等!A27</f>
        <v>交通安全対策、犯罪被害者等施策</v>
      </c>
      <c r="H8" s="707"/>
      <c r="I8" s="707"/>
      <c r="J8" s="707"/>
      <c r="K8" s="707"/>
      <c r="L8" s="707"/>
      <c r="M8" s="707"/>
      <c r="N8" s="707"/>
      <c r="O8" s="707"/>
      <c r="P8" s="707"/>
      <c r="Q8" s="707"/>
      <c r="R8" s="707"/>
      <c r="S8" s="707"/>
      <c r="T8" s="707"/>
      <c r="U8" s="707"/>
      <c r="V8" s="707"/>
      <c r="W8" s="707"/>
      <c r="X8" s="923"/>
      <c r="Y8" s="822" t="s">
        <v>209</v>
      </c>
      <c r="Z8" s="823"/>
      <c r="AA8" s="823"/>
      <c r="AB8" s="823"/>
      <c r="AC8" s="823"/>
      <c r="AD8" s="824"/>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25" t="s">
        <v>23</v>
      </c>
      <c r="B9" s="826"/>
      <c r="C9" s="826"/>
      <c r="D9" s="826"/>
      <c r="E9" s="826"/>
      <c r="F9" s="826"/>
      <c r="G9" s="827" t="s">
        <v>748</v>
      </c>
      <c r="H9" s="828"/>
      <c r="I9" s="828"/>
      <c r="J9" s="828"/>
      <c r="K9" s="828"/>
      <c r="L9" s="828"/>
      <c r="M9" s="828"/>
      <c r="N9" s="828"/>
      <c r="O9" s="828"/>
      <c r="P9" s="828"/>
      <c r="Q9" s="828"/>
      <c r="R9" s="828"/>
      <c r="S9" s="828"/>
      <c r="T9" s="828"/>
      <c r="U9" s="828"/>
      <c r="V9" s="828"/>
      <c r="W9" s="828"/>
      <c r="X9" s="828"/>
      <c r="Y9" s="828"/>
      <c r="Z9" s="828"/>
      <c r="AA9" s="828"/>
      <c r="AB9" s="828"/>
      <c r="AC9" s="828"/>
      <c r="AD9" s="828"/>
      <c r="AE9" s="828"/>
      <c r="AF9" s="828"/>
      <c r="AG9" s="828"/>
      <c r="AH9" s="828"/>
      <c r="AI9" s="828"/>
      <c r="AJ9" s="828"/>
      <c r="AK9" s="828"/>
      <c r="AL9" s="828"/>
      <c r="AM9" s="828"/>
      <c r="AN9" s="828"/>
      <c r="AO9" s="828"/>
      <c r="AP9" s="828"/>
      <c r="AQ9" s="828"/>
      <c r="AR9" s="828"/>
      <c r="AS9" s="828"/>
      <c r="AT9" s="828"/>
      <c r="AU9" s="828"/>
      <c r="AV9" s="828"/>
      <c r="AW9" s="828"/>
      <c r="AX9" s="829"/>
    </row>
    <row r="10" spans="1:50" ht="80.25" customHeight="1" x14ac:dyDescent="0.15">
      <c r="A10" s="650" t="s">
        <v>29</v>
      </c>
      <c r="B10" s="651"/>
      <c r="C10" s="651"/>
      <c r="D10" s="651"/>
      <c r="E10" s="651"/>
      <c r="F10" s="651"/>
      <c r="G10" s="738" t="s">
        <v>746</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50" t="s">
        <v>5</v>
      </c>
      <c r="B11" s="651"/>
      <c r="C11" s="651"/>
      <c r="D11" s="651"/>
      <c r="E11" s="651"/>
      <c r="F11" s="652"/>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40" t="s">
        <v>24</v>
      </c>
      <c r="B12" s="941"/>
      <c r="C12" s="941"/>
      <c r="D12" s="941"/>
      <c r="E12" s="941"/>
      <c r="F12" s="942"/>
      <c r="G12" s="744"/>
      <c r="H12" s="745"/>
      <c r="I12" s="745"/>
      <c r="J12" s="745"/>
      <c r="K12" s="745"/>
      <c r="L12" s="745"/>
      <c r="M12" s="745"/>
      <c r="N12" s="745"/>
      <c r="O12" s="745"/>
      <c r="P12" s="434" t="s">
        <v>305</v>
      </c>
      <c r="Q12" s="429"/>
      <c r="R12" s="429"/>
      <c r="S12" s="429"/>
      <c r="T12" s="429"/>
      <c r="U12" s="429"/>
      <c r="V12" s="430"/>
      <c r="W12" s="434" t="s">
        <v>327</v>
      </c>
      <c r="X12" s="429"/>
      <c r="Y12" s="429"/>
      <c r="Z12" s="429"/>
      <c r="AA12" s="429"/>
      <c r="AB12" s="429"/>
      <c r="AC12" s="430"/>
      <c r="AD12" s="434" t="s">
        <v>615</v>
      </c>
      <c r="AE12" s="429"/>
      <c r="AF12" s="429"/>
      <c r="AG12" s="429"/>
      <c r="AH12" s="429"/>
      <c r="AI12" s="429"/>
      <c r="AJ12" s="430"/>
      <c r="AK12" s="434" t="s">
        <v>619</v>
      </c>
      <c r="AL12" s="429"/>
      <c r="AM12" s="429"/>
      <c r="AN12" s="429"/>
      <c r="AO12" s="429"/>
      <c r="AP12" s="429"/>
      <c r="AQ12" s="430"/>
      <c r="AR12" s="434" t="s">
        <v>620</v>
      </c>
      <c r="AS12" s="429"/>
      <c r="AT12" s="429"/>
      <c r="AU12" s="429"/>
      <c r="AV12" s="429"/>
      <c r="AW12" s="429"/>
      <c r="AX12" s="709"/>
    </row>
    <row r="13" spans="1:50" ht="21" customHeight="1" x14ac:dyDescent="0.15">
      <c r="A13" s="603"/>
      <c r="B13" s="604"/>
      <c r="C13" s="604"/>
      <c r="D13" s="604"/>
      <c r="E13" s="604"/>
      <c r="F13" s="605"/>
      <c r="G13" s="710" t="s">
        <v>6</v>
      </c>
      <c r="H13" s="711"/>
      <c r="I13" s="748" t="s">
        <v>7</v>
      </c>
      <c r="J13" s="749"/>
      <c r="K13" s="749"/>
      <c r="L13" s="749"/>
      <c r="M13" s="749"/>
      <c r="N13" s="749"/>
      <c r="O13" s="750"/>
      <c r="P13" s="647">
        <v>3820</v>
      </c>
      <c r="Q13" s="648"/>
      <c r="R13" s="648"/>
      <c r="S13" s="648"/>
      <c r="T13" s="648"/>
      <c r="U13" s="648"/>
      <c r="V13" s="649"/>
      <c r="W13" s="647">
        <v>4469</v>
      </c>
      <c r="X13" s="648"/>
      <c r="Y13" s="648"/>
      <c r="Z13" s="648"/>
      <c r="AA13" s="648"/>
      <c r="AB13" s="648"/>
      <c r="AC13" s="649"/>
      <c r="AD13" s="647">
        <v>4407</v>
      </c>
      <c r="AE13" s="648"/>
      <c r="AF13" s="648"/>
      <c r="AG13" s="648"/>
      <c r="AH13" s="648"/>
      <c r="AI13" s="648"/>
      <c r="AJ13" s="649"/>
      <c r="AK13" s="647">
        <v>4436</v>
      </c>
      <c r="AL13" s="648"/>
      <c r="AM13" s="648"/>
      <c r="AN13" s="648"/>
      <c r="AO13" s="648"/>
      <c r="AP13" s="648"/>
      <c r="AQ13" s="649"/>
      <c r="AR13" s="896"/>
      <c r="AS13" s="897"/>
      <c r="AT13" s="897"/>
      <c r="AU13" s="897"/>
      <c r="AV13" s="897"/>
      <c r="AW13" s="897"/>
      <c r="AX13" s="898"/>
    </row>
    <row r="14" spans="1:50" ht="21" customHeight="1" x14ac:dyDescent="0.15">
      <c r="A14" s="603"/>
      <c r="B14" s="604"/>
      <c r="C14" s="604"/>
      <c r="D14" s="604"/>
      <c r="E14" s="604"/>
      <c r="F14" s="605"/>
      <c r="G14" s="712"/>
      <c r="H14" s="713"/>
      <c r="I14" s="700" t="s">
        <v>8</v>
      </c>
      <c r="J14" s="746"/>
      <c r="K14" s="746"/>
      <c r="L14" s="746"/>
      <c r="M14" s="746"/>
      <c r="N14" s="746"/>
      <c r="O14" s="747"/>
      <c r="P14" s="647" t="s">
        <v>634</v>
      </c>
      <c r="Q14" s="648"/>
      <c r="R14" s="648"/>
      <c r="S14" s="648"/>
      <c r="T14" s="648"/>
      <c r="U14" s="648"/>
      <c r="V14" s="649"/>
      <c r="W14" s="647" t="s">
        <v>634</v>
      </c>
      <c r="X14" s="648"/>
      <c r="Y14" s="648"/>
      <c r="Z14" s="648"/>
      <c r="AA14" s="648"/>
      <c r="AB14" s="648"/>
      <c r="AC14" s="649"/>
      <c r="AD14" s="647">
        <v>810</v>
      </c>
      <c r="AE14" s="648"/>
      <c r="AF14" s="648"/>
      <c r="AG14" s="648"/>
      <c r="AH14" s="648"/>
      <c r="AI14" s="648"/>
      <c r="AJ14" s="649"/>
      <c r="AK14" s="647" t="s">
        <v>686</v>
      </c>
      <c r="AL14" s="648"/>
      <c r="AM14" s="648"/>
      <c r="AN14" s="648"/>
      <c r="AO14" s="648"/>
      <c r="AP14" s="648"/>
      <c r="AQ14" s="649"/>
      <c r="AR14" s="770"/>
      <c r="AS14" s="770"/>
      <c r="AT14" s="770"/>
      <c r="AU14" s="770"/>
      <c r="AV14" s="770"/>
      <c r="AW14" s="770"/>
      <c r="AX14" s="771"/>
    </row>
    <row r="15" spans="1:50" ht="21" customHeight="1" x14ac:dyDescent="0.15">
      <c r="A15" s="603"/>
      <c r="B15" s="604"/>
      <c r="C15" s="604"/>
      <c r="D15" s="604"/>
      <c r="E15" s="604"/>
      <c r="F15" s="605"/>
      <c r="G15" s="712"/>
      <c r="H15" s="713"/>
      <c r="I15" s="700" t="s">
        <v>50</v>
      </c>
      <c r="J15" s="701"/>
      <c r="K15" s="701"/>
      <c r="L15" s="701"/>
      <c r="M15" s="701"/>
      <c r="N15" s="701"/>
      <c r="O15" s="702"/>
      <c r="P15" s="647" t="s">
        <v>634</v>
      </c>
      <c r="Q15" s="648"/>
      <c r="R15" s="648"/>
      <c r="S15" s="648"/>
      <c r="T15" s="648"/>
      <c r="U15" s="648"/>
      <c r="V15" s="649"/>
      <c r="W15" s="647" t="s">
        <v>634</v>
      </c>
      <c r="X15" s="648"/>
      <c r="Y15" s="648"/>
      <c r="Z15" s="648"/>
      <c r="AA15" s="648"/>
      <c r="AB15" s="648"/>
      <c r="AC15" s="649"/>
      <c r="AD15" s="647" t="s">
        <v>634</v>
      </c>
      <c r="AE15" s="648"/>
      <c r="AF15" s="648"/>
      <c r="AG15" s="648"/>
      <c r="AH15" s="648"/>
      <c r="AI15" s="648"/>
      <c r="AJ15" s="649"/>
      <c r="AK15" s="647" t="s">
        <v>686</v>
      </c>
      <c r="AL15" s="648"/>
      <c r="AM15" s="648"/>
      <c r="AN15" s="648"/>
      <c r="AO15" s="648"/>
      <c r="AP15" s="648"/>
      <c r="AQ15" s="649"/>
      <c r="AR15" s="647"/>
      <c r="AS15" s="648"/>
      <c r="AT15" s="648"/>
      <c r="AU15" s="648"/>
      <c r="AV15" s="648"/>
      <c r="AW15" s="648"/>
      <c r="AX15" s="785"/>
    </row>
    <row r="16" spans="1:50" ht="21" customHeight="1" x14ac:dyDescent="0.15">
      <c r="A16" s="603"/>
      <c r="B16" s="604"/>
      <c r="C16" s="604"/>
      <c r="D16" s="604"/>
      <c r="E16" s="604"/>
      <c r="F16" s="605"/>
      <c r="G16" s="712"/>
      <c r="H16" s="713"/>
      <c r="I16" s="700" t="s">
        <v>51</v>
      </c>
      <c r="J16" s="701"/>
      <c r="K16" s="701"/>
      <c r="L16" s="701"/>
      <c r="M16" s="701"/>
      <c r="N16" s="701"/>
      <c r="O16" s="702"/>
      <c r="P16" s="647" t="s">
        <v>634</v>
      </c>
      <c r="Q16" s="648"/>
      <c r="R16" s="648"/>
      <c r="S16" s="648"/>
      <c r="T16" s="648"/>
      <c r="U16" s="648"/>
      <c r="V16" s="649"/>
      <c r="W16" s="647" t="s">
        <v>634</v>
      </c>
      <c r="X16" s="648"/>
      <c r="Y16" s="648"/>
      <c r="Z16" s="648"/>
      <c r="AA16" s="648"/>
      <c r="AB16" s="648"/>
      <c r="AC16" s="649"/>
      <c r="AD16" s="647" t="s">
        <v>634</v>
      </c>
      <c r="AE16" s="648"/>
      <c r="AF16" s="648"/>
      <c r="AG16" s="648"/>
      <c r="AH16" s="648"/>
      <c r="AI16" s="648"/>
      <c r="AJ16" s="649"/>
      <c r="AK16" s="647" t="s">
        <v>686</v>
      </c>
      <c r="AL16" s="648"/>
      <c r="AM16" s="648"/>
      <c r="AN16" s="648"/>
      <c r="AO16" s="648"/>
      <c r="AP16" s="648"/>
      <c r="AQ16" s="649"/>
      <c r="AR16" s="741"/>
      <c r="AS16" s="742"/>
      <c r="AT16" s="742"/>
      <c r="AU16" s="742"/>
      <c r="AV16" s="742"/>
      <c r="AW16" s="742"/>
      <c r="AX16" s="743"/>
    </row>
    <row r="17" spans="1:50" ht="24.75" customHeight="1" x14ac:dyDescent="0.15">
      <c r="A17" s="603"/>
      <c r="B17" s="604"/>
      <c r="C17" s="604"/>
      <c r="D17" s="604"/>
      <c r="E17" s="604"/>
      <c r="F17" s="605"/>
      <c r="G17" s="712"/>
      <c r="H17" s="713"/>
      <c r="I17" s="700" t="s">
        <v>49</v>
      </c>
      <c r="J17" s="746"/>
      <c r="K17" s="746"/>
      <c r="L17" s="746"/>
      <c r="M17" s="746"/>
      <c r="N17" s="746"/>
      <c r="O17" s="747"/>
      <c r="P17" s="647" t="s">
        <v>634</v>
      </c>
      <c r="Q17" s="648"/>
      <c r="R17" s="648"/>
      <c r="S17" s="648"/>
      <c r="T17" s="648"/>
      <c r="U17" s="648"/>
      <c r="V17" s="649"/>
      <c r="W17" s="647" t="s">
        <v>634</v>
      </c>
      <c r="X17" s="648"/>
      <c r="Y17" s="648"/>
      <c r="Z17" s="648"/>
      <c r="AA17" s="648"/>
      <c r="AB17" s="648"/>
      <c r="AC17" s="649"/>
      <c r="AD17" s="647" t="s">
        <v>634</v>
      </c>
      <c r="AE17" s="648"/>
      <c r="AF17" s="648"/>
      <c r="AG17" s="648"/>
      <c r="AH17" s="648"/>
      <c r="AI17" s="648"/>
      <c r="AJ17" s="649"/>
      <c r="AK17" s="647" t="s">
        <v>686</v>
      </c>
      <c r="AL17" s="648"/>
      <c r="AM17" s="648"/>
      <c r="AN17" s="648"/>
      <c r="AO17" s="648"/>
      <c r="AP17" s="648"/>
      <c r="AQ17" s="649"/>
      <c r="AR17" s="894"/>
      <c r="AS17" s="894"/>
      <c r="AT17" s="894"/>
      <c r="AU17" s="894"/>
      <c r="AV17" s="894"/>
      <c r="AW17" s="894"/>
      <c r="AX17" s="895"/>
    </row>
    <row r="18" spans="1:50" ht="24.75" customHeight="1" x14ac:dyDescent="0.15">
      <c r="A18" s="603"/>
      <c r="B18" s="604"/>
      <c r="C18" s="604"/>
      <c r="D18" s="604"/>
      <c r="E18" s="604"/>
      <c r="F18" s="605"/>
      <c r="G18" s="714"/>
      <c r="H18" s="715"/>
      <c r="I18" s="703" t="s">
        <v>20</v>
      </c>
      <c r="J18" s="704"/>
      <c r="K18" s="704"/>
      <c r="L18" s="704"/>
      <c r="M18" s="704"/>
      <c r="N18" s="704"/>
      <c r="O18" s="705"/>
      <c r="P18" s="854">
        <f>SUM(P13:V17)</f>
        <v>3820</v>
      </c>
      <c r="Q18" s="855"/>
      <c r="R18" s="855"/>
      <c r="S18" s="855"/>
      <c r="T18" s="855"/>
      <c r="U18" s="855"/>
      <c r="V18" s="856"/>
      <c r="W18" s="854">
        <f>SUM(W13:AC17)</f>
        <v>4469</v>
      </c>
      <c r="X18" s="855"/>
      <c r="Y18" s="855"/>
      <c r="Z18" s="855"/>
      <c r="AA18" s="855"/>
      <c r="AB18" s="855"/>
      <c r="AC18" s="856"/>
      <c r="AD18" s="854">
        <f>SUM(AD13:AJ17)</f>
        <v>5217</v>
      </c>
      <c r="AE18" s="855"/>
      <c r="AF18" s="855"/>
      <c r="AG18" s="855"/>
      <c r="AH18" s="855"/>
      <c r="AI18" s="855"/>
      <c r="AJ18" s="856"/>
      <c r="AK18" s="854">
        <f>SUM(AK13:AQ17)</f>
        <v>4436</v>
      </c>
      <c r="AL18" s="855"/>
      <c r="AM18" s="855"/>
      <c r="AN18" s="855"/>
      <c r="AO18" s="855"/>
      <c r="AP18" s="855"/>
      <c r="AQ18" s="856"/>
      <c r="AR18" s="854">
        <f>SUM(AR13:AX17)</f>
        <v>0</v>
      </c>
      <c r="AS18" s="855"/>
      <c r="AT18" s="855"/>
      <c r="AU18" s="855"/>
      <c r="AV18" s="855"/>
      <c r="AW18" s="855"/>
      <c r="AX18" s="857"/>
    </row>
    <row r="19" spans="1:50" ht="24.75" customHeight="1" x14ac:dyDescent="0.15">
      <c r="A19" s="603"/>
      <c r="B19" s="604"/>
      <c r="C19" s="604"/>
      <c r="D19" s="604"/>
      <c r="E19" s="604"/>
      <c r="F19" s="605"/>
      <c r="G19" s="852" t="s">
        <v>9</v>
      </c>
      <c r="H19" s="853"/>
      <c r="I19" s="853"/>
      <c r="J19" s="853"/>
      <c r="K19" s="853"/>
      <c r="L19" s="853"/>
      <c r="M19" s="853"/>
      <c r="N19" s="853"/>
      <c r="O19" s="853"/>
      <c r="P19" s="647">
        <v>3480</v>
      </c>
      <c r="Q19" s="648"/>
      <c r="R19" s="648"/>
      <c r="S19" s="648"/>
      <c r="T19" s="648"/>
      <c r="U19" s="648"/>
      <c r="V19" s="649"/>
      <c r="W19" s="647">
        <v>4169</v>
      </c>
      <c r="X19" s="648"/>
      <c r="Y19" s="648"/>
      <c r="Z19" s="648"/>
      <c r="AA19" s="648"/>
      <c r="AB19" s="648"/>
      <c r="AC19" s="649"/>
      <c r="AD19" s="647">
        <v>4135</v>
      </c>
      <c r="AE19" s="648"/>
      <c r="AF19" s="648"/>
      <c r="AG19" s="648"/>
      <c r="AH19" s="648"/>
      <c r="AI19" s="648"/>
      <c r="AJ19" s="649"/>
      <c r="AK19" s="310"/>
      <c r="AL19" s="310"/>
      <c r="AM19" s="310"/>
      <c r="AN19" s="310"/>
      <c r="AO19" s="310"/>
      <c r="AP19" s="310"/>
      <c r="AQ19" s="310"/>
      <c r="AR19" s="310"/>
      <c r="AS19" s="310"/>
      <c r="AT19" s="310"/>
      <c r="AU19" s="310"/>
      <c r="AV19" s="310"/>
      <c r="AW19" s="310"/>
      <c r="AX19" s="312"/>
    </row>
    <row r="20" spans="1:50" ht="24.75" customHeight="1" x14ac:dyDescent="0.15">
      <c r="A20" s="603"/>
      <c r="B20" s="604"/>
      <c r="C20" s="604"/>
      <c r="D20" s="604"/>
      <c r="E20" s="604"/>
      <c r="F20" s="605"/>
      <c r="G20" s="852" t="s">
        <v>10</v>
      </c>
      <c r="H20" s="853"/>
      <c r="I20" s="853"/>
      <c r="J20" s="853"/>
      <c r="K20" s="853"/>
      <c r="L20" s="853"/>
      <c r="M20" s="853"/>
      <c r="N20" s="853"/>
      <c r="O20" s="853"/>
      <c r="P20" s="301">
        <f>IF(P18=0, "-", SUM(P19)/P18)</f>
        <v>0.91099476439790572</v>
      </c>
      <c r="Q20" s="301"/>
      <c r="R20" s="301"/>
      <c r="S20" s="301"/>
      <c r="T20" s="301"/>
      <c r="U20" s="301"/>
      <c r="V20" s="301"/>
      <c r="W20" s="301">
        <f t="shared" ref="W20" si="0">IF(W18=0, "-", SUM(W19)/W18)</f>
        <v>0.9328708883419109</v>
      </c>
      <c r="X20" s="301"/>
      <c r="Y20" s="301"/>
      <c r="Z20" s="301"/>
      <c r="AA20" s="301"/>
      <c r="AB20" s="301"/>
      <c r="AC20" s="301"/>
      <c r="AD20" s="301">
        <f t="shared" ref="AD20" si="1">IF(AD18=0, "-", SUM(AD19)/AD18)</f>
        <v>0.79260111175004788</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25"/>
      <c r="B21" s="826"/>
      <c r="C21" s="826"/>
      <c r="D21" s="826"/>
      <c r="E21" s="826"/>
      <c r="F21" s="943"/>
      <c r="G21" s="299" t="s">
        <v>273</v>
      </c>
      <c r="H21" s="300"/>
      <c r="I21" s="300"/>
      <c r="J21" s="300"/>
      <c r="K21" s="300"/>
      <c r="L21" s="300"/>
      <c r="M21" s="300"/>
      <c r="N21" s="300"/>
      <c r="O21" s="300"/>
      <c r="P21" s="301">
        <f>IF(P19=0, "-", SUM(P19)/SUM(P13,P14))</f>
        <v>0.91099476439790572</v>
      </c>
      <c r="Q21" s="301"/>
      <c r="R21" s="301"/>
      <c r="S21" s="301"/>
      <c r="T21" s="301"/>
      <c r="U21" s="301"/>
      <c r="V21" s="301"/>
      <c r="W21" s="301">
        <f t="shared" ref="W21" si="2">IF(W19=0, "-", SUM(W19)/SUM(W13,W14))</f>
        <v>0.9328708883419109</v>
      </c>
      <c r="X21" s="301"/>
      <c r="Y21" s="301"/>
      <c r="Z21" s="301"/>
      <c r="AA21" s="301"/>
      <c r="AB21" s="301"/>
      <c r="AC21" s="301"/>
      <c r="AD21" s="301">
        <f t="shared" ref="AD21" si="3">IF(AD19=0, "-", SUM(AD19)/SUM(AD13,AD14))</f>
        <v>0.79260111175004788</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49" t="s">
        <v>623</v>
      </c>
      <c r="B22" s="950"/>
      <c r="C22" s="950"/>
      <c r="D22" s="950"/>
      <c r="E22" s="950"/>
      <c r="F22" s="951"/>
      <c r="G22" s="945" t="s">
        <v>253</v>
      </c>
      <c r="H22" s="207"/>
      <c r="I22" s="207"/>
      <c r="J22" s="207"/>
      <c r="K22" s="207"/>
      <c r="L22" s="207"/>
      <c r="M22" s="207"/>
      <c r="N22" s="207"/>
      <c r="O22" s="208"/>
      <c r="P22" s="910" t="s">
        <v>621</v>
      </c>
      <c r="Q22" s="207"/>
      <c r="R22" s="207"/>
      <c r="S22" s="207"/>
      <c r="T22" s="207"/>
      <c r="U22" s="207"/>
      <c r="V22" s="208"/>
      <c r="W22" s="910" t="s">
        <v>622</v>
      </c>
      <c r="X22" s="207"/>
      <c r="Y22" s="207"/>
      <c r="Z22" s="207"/>
      <c r="AA22" s="207"/>
      <c r="AB22" s="207"/>
      <c r="AC22" s="208"/>
      <c r="AD22" s="910" t="s">
        <v>252</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x14ac:dyDescent="0.15">
      <c r="A23" s="952"/>
      <c r="B23" s="953"/>
      <c r="C23" s="953"/>
      <c r="D23" s="953"/>
      <c r="E23" s="953"/>
      <c r="F23" s="954"/>
      <c r="G23" s="946" t="s">
        <v>635</v>
      </c>
      <c r="H23" s="947"/>
      <c r="I23" s="947"/>
      <c r="J23" s="947"/>
      <c r="K23" s="947"/>
      <c r="L23" s="947"/>
      <c r="M23" s="947"/>
      <c r="N23" s="947"/>
      <c r="O23" s="948"/>
      <c r="P23" s="896">
        <v>4436</v>
      </c>
      <c r="Q23" s="897"/>
      <c r="R23" s="897"/>
      <c r="S23" s="897"/>
      <c r="T23" s="897"/>
      <c r="U23" s="897"/>
      <c r="V23" s="911"/>
      <c r="W23" s="896"/>
      <c r="X23" s="897"/>
      <c r="Y23" s="897"/>
      <c r="Z23" s="897"/>
      <c r="AA23" s="897"/>
      <c r="AB23" s="897"/>
      <c r="AC23" s="911"/>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12" t="s">
        <v>634</v>
      </c>
      <c r="H24" s="913"/>
      <c r="I24" s="913"/>
      <c r="J24" s="913"/>
      <c r="K24" s="913"/>
      <c r="L24" s="913"/>
      <c r="M24" s="913"/>
      <c r="N24" s="913"/>
      <c r="O24" s="914"/>
      <c r="P24" s="647" t="s">
        <v>686</v>
      </c>
      <c r="Q24" s="648"/>
      <c r="R24" s="648"/>
      <c r="S24" s="648"/>
      <c r="T24" s="648"/>
      <c r="U24" s="648"/>
      <c r="V24" s="649"/>
      <c r="W24" s="647" t="s">
        <v>749</v>
      </c>
      <c r="X24" s="648"/>
      <c r="Y24" s="648"/>
      <c r="Z24" s="648"/>
      <c r="AA24" s="648"/>
      <c r="AB24" s="648"/>
      <c r="AC24" s="649"/>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12" t="s">
        <v>634</v>
      </c>
      <c r="H25" s="913"/>
      <c r="I25" s="913"/>
      <c r="J25" s="913"/>
      <c r="K25" s="913"/>
      <c r="L25" s="913"/>
      <c r="M25" s="913"/>
      <c r="N25" s="913"/>
      <c r="O25" s="914"/>
      <c r="P25" s="647" t="s">
        <v>686</v>
      </c>
      <c r="Q25" s="648"/>
      <c r="R25" s="648"/>
      <c r="S25" s="648"/>
      <c r="T25" s="648"/>
      <c r="U25" s="648"/>
      <c r="V25" s="649"/>
      <c r="W25" s="647" t="s">
        <v>749</v>
      </c>
      <c r="X25" s="648"/>
      <c r="Y25" s="648"/>
      <c r="Z25" s="648"/>
      <c r="AA25" s="648"/>
      <c r="AB25" s="648"/>
      <c r="AC25" s="649"/>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12" t="s">
        <v>634</v>
      </c>
      <c r="H26" s="913"/>
      <c r="I26" s="913"/>
      <c r="J26" s="913"/>
      <c r="K26" s="913"/>
      <c r="L26" s="913"/>
      <c r="M26" s="913"/>
      <c r="N26" s="913"/>
      <c r="O26" s="914"/>
      <c r="P26" s="647" t="s">
        <v>686</v>
      </c>
      <c r="Q26" s="648"/>
      <c r="R26" s="648"/>
      <c r="S26" s="648"/>
      <c r="T26" s="648"/>
      <c r="U26" s="648"/>
      <c r="V26" s="649"/>
      <c r="W26" s="647" t="s">
        <v>749</v>
      </c>
      <c r="X26" s="648"/>
      <c r="Y26" s="648"/>
      <c r="Z26" s="648"/>
      <c r="AA26" s="648"/>
      <c r="AB26" s="648"/>
      <c r="AC26" s="649"/>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12" t="s">
        <v>634</v>
      </c>
      <c r="H27" s="913"/>
      <c r="I27" s="913"/>
      <c r="J27" s="913"/>
      <c r="K27" s="913"/>
      <c r="L27" s="913"/>
      <c r="M27" s="913"/>
      <c r="N27" s="913"/>
      <c r="O27" s="914"/>
      <c r="P27" s="647" t="s">
        <v>686</v>
      </c>
      <c r="Q27" s="648"/>
      <c r="R27" s="648"/>
      <c r="S27" s="648"/>
      <c r="T27" s="648"/>
      <c r="U27" s="648"/>
      <c r="V27" s="649"/>
      <c r="W27" s="647" t="s">
        <v>749</v>
      </c>
      <c r="X27" s="648"/>
      <c r="Y27" s="648"/>
      <c r="Z27" s="648"/>
      <c r="AA27" s="648"/>
      <c r="AB27" s="648"/>
      <c r="AC27" s="649"/>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15" t="s">
        <v>257</v>
      </c>
      <c r="H28" s="916"/>
      <c r="I28" s="916"/>
      <c r="J28" s="916"/>
      <c r="K28" s="916"/>
      <c r="L28" s="916"/>
      <c r="M28" s="916"/>
      <c r="N28" s="916"/>
      <c r="O28" s="917"/>
      <c r="P28" s="854">
        <f>P29-SUM(P23:P27)</f>
        <v>0</v>
      </c>
      <c r="Q28" s="855"/>
      <c r="R28" s="855"/>
      <c r="S28" s="855"/>
      <c r="T28" s="855"/>
      <c r="U28" s="855"/>
      <c r="V28" s="856"/>
      <c r="W28" s="854">
        <f>W29-SUM(W23:W27)</f>
        <v>0</v>
      </c>
      <c r="X28" s="855"/>
      <c r="Y28" s="855"/>
      <c r="Z28" s="855"/>
      <c r="AA28" s="855"/>
      <c r="AB28" s="855"/>
      <c r="AC28" s="856"/>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18" t="s">
        <v>254</v>
      </c>
      <c r="H29" s="919"/>
      <c r="I29" s="919"/>
      <c r="J29" s="919"/>
      <c r="K29" s="919"/>
      <c r="L29" s="919"/>
      <c r="M29" s="919"/>
      <c r="N29" s="919"/>
      <c r="O29" s="920"/>
      <c r="P29" s="647">
        <f>AK13</f>
        <v>4436</v>
      </c>
      <c r="Q29" s="648"/>
      <c r="R29" s="648"/>
      <c r="S29" s="648"/>
      <c r="T29" s="648"/>
      <c r="U29" s="648"/>
      <c r="V29" s="649"/>
      <c r="W29" s="928">
        <f>AR13</f>
        <v>0</v>
      </c>
      <c r="X29" s="929"/>
      <c r="Y29" s="929"/>
      <c r="Z29" s="929"/>
      <c r="AA29" s="929"/>
      <c r="AB29" s="929"/>
      <c r="AC29" s="93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37" t="s">
        <v>269</v>
      </c>
      <c r="B30" s="838"/>
      <c r="C30" s="838"/>
      <c r="D30" s="838"/>
      <c r="E30" s="838"/>
      <c r="F30" s="839"/>
      <c r="G30" s="757" t="s">
        <v>145</v>
      </c>
      <c r="H30" s="758"/>
      <c r="I30" s="758"/>
      <c r="J30" s="758"/>
      <c r="K30" s="758"/>
      <c r="L30" s="758"/>
      <c r="M30" s="758"/>
      <c r="N30" s="758"/>
      <c r="O30" s="759"/>
      <c r="P30" s="833" t="s">
        <v>58</v>
      </c>
      <c r="Q30" s="758"/>
      <c r="R30" s="758"/>
      <c r="S30" s="758"/>
      <c r="T30" s="758"/>
      <c r="U30" s="758"/>
      <c r="V30" s="758"/>
      <c r="W30" s="758"/>
      <c r="X30" s="759"/>
      <c r="Y30" s="830"/>
      <c r="Z30" s="831"/>
      <c r="AA30" s="832"/>
      <c r="AB30" s="834" t="s">
        <v>11</v>
      </c>
      <c r="AC30" s="835"/>
      <c r="AD30" s="836"/>
      <c r="AE30" s="834" t="s">
        <v>305</v>
      </c>
      <c r="AF30" s="835"/>
      <c r="AG30" s="835"/>
      <c r="AH30" s="836"/>
      <c r="AI30" s="891" t="s">
        <v>327</v>
      </c>
      <c r="AJ30" s="891"/>
      <c r="AK30" s="891"/>
      <c r="AL30" s="834"/>
      <c r="AM30" s="891" t="s">
        <v>424</v>
      </c>
      <c r="AN30" s="891"/>
      <c r="AO30" s="891"/>
      <c r="AP30" s="834"/>
      <c r="AQ30" s="751" t="s">
        <v>184</v>
      </c>
      <c r="AR30" s="752"/>
      <c r="AS30" s="752"/>
      <c r="AT30" s="753"/>
      <c r="AU30" s="758" t="s">
        <v>133</v>
      </c>
      <c r="AV30" s="758"/>
      <c r="AW30" s="758"/>
      <c r="AX30" s="893"/>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892"/>
      <c r="AJ31" s="892"/>
      <c r="AK31" s="892"/>
      <c r="AL31" s="395"/>
      <c r="AM31" s="892"/>
      <c r="AN31" s="892"/>
      <c r="AO31" s="892"/>
      <c r="AP31" s="395"/>
      <c r="AQ31" s="235" t="s">
        <v>634</v>
      </c>
      <c r="AR31" s="186"/>
      <c r="AS31" s="121" t="s">
        <v>185</v>
      </c>
      <c r="AT31" s="122"/>
      <c r="AU31" s="185">
        <v>3</v>
      </c>
      <c r="AV31" s="185"/>
      <c r="AW31" s="380" t="s">
        <v>175</v>
      </c>
      <c r="AX31" s="381"/>
    </row>
    <row r="32" spans="1:50" ht="48" customHeight="1" x14ac:dyDescent="0.15">
      <c r="A32" s="385"/>
      <c r="B32" s="383"/>
      <c r="C32" s="383"/>
      <c r="D32" s="383"/>
      <c r="E32" s="383"/>
      <c r="F32" s="384"/>
      <c r="G32" s="551" t="s">
        <v>636</v>
      </c>
      <c r="H32" s="552"/>
      <c r="I32" s="552"/>
      <c r="J32" s="552"/>
      <c r="K32" s="552"/>
      <c r="L32" s="552"/>
      <c r="M32" s="552"/>
      <c r="N32" s="552"/>
      <c r="O32" s="553"/>
      <c r="P32" s="93" t="s">
        <v>637</v>
      </c>
      <c r="Q32" s="93"/>
      <c r="R32" s="93"/>
      <c r="S32" s="93"/>
      <c r="T32" s="93"/>
      <c r="U32" s="93"/>
      <c r="V32" s="93"/>
      <c r="W32" s="93"/>
      <c r="X32" s="94"/>
      <c r="Y32" s="458" t="s">
        <v>12</v>
      </c>
      <c r="Z32" s="518"/>
      <c r="AA32" s="519"/>
      <c r="AB32" s="448" t="s">
        <v>638</v>
      </c>
      <c r="AC32" s="448"/>
      <c r="AD32" s="448"/>
      <c r="AE32" s="203">
        <v>4.5</v>
      </c>
      <c r="AF32" s="204"/>
      <c r="AG32" s="204"/>
      <c r="AH32" s="204"/>
      <c r="AI32" s="203">
        <v>4.5</v>
      </c>
      <c r="AJ32" s="204"/>
      <c r="AK32" s="204"/>
      <c r="AL32" s="204"/>
      <c r="AM32" s="203">
        <v>4.4000000000000004</v>
      </c>
      <c r="AN32" s="204"/>
      <c r="AO32" s="204"/>
      <c r="AP32" s="204"/>
      <c r="AQ32" s="322" t="s">
        <v>634</v>
      </c>
      <c r="AR32" s="193"/>
      <c r="AS32" s="193"/>
      <c r="AT32" s="323"/>
      <c r="AU32" s="204" t="s">
        <v>750</v>
      </c>
      <c r="AV32" s="204"/>
      <c r="AW32" s="204"/>
      <c r="AX32" s="206"/>
    </row>
    <row r="33" spans="1:51" ht="48"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638</v>
      </c>
      <c r="AC33" s="510"/>
      <c r="AD33" s="510"/>
      <c r="AE33" s="203">
        <v>4.4000000000000004</v>
      </c>
      <c r="AF33" s="204"/>
      <c r="AG33" s="204"/>
      <c r="AH33" s="204"/>
      <c r="AI33" s="203">
        <v>4.4000000000000004</v>
      </c>
      <c r="AJ33" s="204"/>
      <c r="AK33" s="204"/>
      <c r="AL33" s="204"/>
      <c r="AM33" s="203">
        <v>4.4000000000000004</v>
      </c>
      <c r="AN33" s="204"/>
      <c r="AO33" s="204"/>
      <c r="AP33" s="204"/>
      <c r="AQ33" s="322" t="s">
        <v>634</v>
      </c>
      <c r="AR33" s="193"/>
      <c r="AS33" s="193"/>
      <c r="AT33" s="323"/>
      <c r="AU33" s="204">
        <v>4.4000000000000004</v>
      </c>
      <c r="AV33" s="204"/>
      <c r="AW33" s="204"/>
      <c r="AX33" s="206"/>
    </row>
    <row r="34" spans="1:51" ht="48"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v>101.4</v>
      </c>
      <c r="AF34" s="204"/>
      <c r="AG34" s="204"/>
      <c r="AH34" s="204"/>
      <c r="AI34" s="203">
        <v>101.6</v>
      </c>
      <c r="AJ34" s="204"/>
      <c r="AK34" s="204"/>
      <c r="AL34" s="204"/>
      <c r="AM34" s="203">
        <v>100</v>
      </c>
      <c r="AN34" s="204"/>
      <c r="AO34" s="204"/>
      <c r="AP34" s="204"/>
      <c r="AQ34" s="322" t="s">
        <v>634</v>
      </c>
      <c r="AR34" s="193"/>
      <c r="AS34" s="193"/>
      <c r="AT34" s="323"/>
      <c r="AU34" s="204" t="s">
        <v>750</v>
      </c>
      <c r="AV34" s="204"/>
      <c r="AW34" s="204"/>
      <c r="AX34" s="206"/>
    </row>
    <row r="35" spans="1:51" ht="27" customHeight="1" x14ac:dyDescent="0.15">
      <c r="A35" s="213" t="s">
        <v>295</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7"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4" t="s">
        <v>269</v>
      </c>
      <c r="B37" s="755"/>
      <c r="C37" s="755"/>
      <c r="D37" s="755"/>
      <c r="E37" s="755"/>
      <c r="F37" s="756"/>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305</v>
      </c>
      <c r="AF37" s="232"/>
      <c r="AG37" s="232"/>
      <c r="AH37" s="232"/>
      <c r="AI37" s="232" t="s">
        <v>327</v>
      </c>
      <c r="AJ37" s="232"/>
      <c r="AK37" s="232"/>
      <c r="AL37" s="232"/>
      <c r="AM37" s="232" t="s">
        <v>424</v>
      </c>
      <c r="AN37" s="232"/>
      <c r="AO37" s="232"/>
      <c r="AP37" s="232"/>
      <c r="AQ37" s="139" t="s">
        <v>184</v>
      </c>
      <c r="AR37" s="140"/>
      <c r="AS37" s="140"/>
      <c r="AT37" s="141"/>
      <c r="AU37" s="399" t="s">
        <v>133</v>
      </c>
      <c r="AV37" s="399"/>
      <c r="AW37" s="399"/>
      <c r="AX37" s="886"/>
      <c r="AY37">
        <f>COUNTA($G$39)</f>
        <v>1</v>
      </c>
    </row>
    <row r="38" spans="1:51" ht="18.75"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t="s">
        <v>634</v>
      </c>
      <c r="AR38" s="186"/>
      <c r="AS38" s="121" t="s">
        <v>185</v>
      </c>
      <c r="AT38" s="122"/>
      <c r="AU38" s="185">
        <v>3</v>
      </c>
      <c r="AV38" s="185"/>
      <c r="AW38" s="380" t="s">
        <v>175</v>
      </c>
      <c r="AX38" s="381"/>
      <c r="AY38">
        <f>$AY$37</f>
        <v>1</v>
      </c>
    </row>
    <row r="39" spans="1:51" ht="30.75" customHeight="1" x14ac:dyDescent="0.15">
      <c r="A39" s="385"/>
      <c r="B39" s="383"/>
      <c r="C39" s="383"/>
      <c r="D39" s="383"/>
      <c r="E39" s="383"/>
      <c r="F39" s="384"/>
      <c r="G39" s="551" t="s">
        <v>640</v>
      </c>
      <c r="H39" s="552"/>
      <c r="I39" s="552"/>
      <c r="J39" s="552"/>
      <c r="K39" s="552"/>
      <c r="L39" s="552"/>
      <c r="M39" s="552"/>
      <c r="N39" s="552"/>
      <c r="O39" s="553"/>
      <c r="P39" s="93" t="s">
        <v>641</v>
      </c>
      <c r="Q39" s="93"/>
      <c r="R39" s="93"/>
      <c r="S39" s="93"/>
      <c r="T39" s="93"/>
      <c r="U39" s="93"/>
      <c r="V39" s="93"/>
      <c r="W39" s="93"/>
      <c r="X39" s="94"/>
      <c r="Y39" s="458" t="s">
        <v>12</v>
      </c>
      <c r="Z39" s="518"/>
      <c r="AA39" s="519"/>
      <c r="AB39" s="448" t="s">
        <v>642</v>
      </c>
      <c r="AC39" s="448"/>
      <c r="AD39" s="448"/>
      <c r="AE39" s="203">
        <v>7</v>
      </c>
      <c r="AF39" s="204"/>
      <c r="AG39" s="204"/>
      <c r="AH39" s="204"/>
      <c r="AI39" s="203">
        <v>4</v>
      </c>
      <c r="AJ39" s="204"/>
      <c r="AK39" s="204"/>
      <c r="AL39" s="204"/>
      <c r="AM39" s="203">
        <v>1</v>
      </c>
      <c r="AN39" s="204"/>
      <c r="AO39" s="204"/>
      <c r="AP39" s="204"/>
      <c r="AQ39" s="322" t="s">
        <v>634</v>
      </c>
      <c r="AR39" s="193"/>
      <c r="AS39" s="193"/>
      <c r="AT39" s="323"/>
      <c r="AU39" s="204" t="s">
        <v>750</v>
      </c>
      <c r="AV39" s="204"/>
      <c r="AW39" s="204"/>
      <c r="AX39" s="206"/>
      <c r="AY39">
        <f t="shared" ref="AY39:AY43" si="4">$AY$37</f>
        <v>1</v>
      </c>
    </row>
    <row r="40" spans="1:51" ht="30.75"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t="s">
        <v>642</v>
      </c>
      <c r="AC40" s="510"/>
      <c r="AD40" s="510"/>
      <c r="AE40" s="203">
        <v>8</v>
      </c>
      <c r="AF40" s="204"/>
      <c r="AG40" s="204"/>
      <c r="AH40" s="204"/>
      <c r="AI40" s="203">
        <v>3</v>
      </c>
      <c r="AJ40" s="204"/>
      <c r="AK40" s="204"/>
      <c r="AL40" s="204"/>
      <c r="AM40" s="203">
        <v>1</v>
      </c>
      <c r="AN40" s="204"/>
      <c r="AO40" s="204"/>
      <c r="AP40" s="204"/>
      <c r="AQ40" s="322" t="s">
        <v>634</v>
      </c>
      <c r="AR40" s="193"/>
      <c r="AS40" s="193"/>
      <c r="AT40" s="323"/>
      <c r="AU40" s="204">
        <v>1</v>
      </c>
      <c r="AV40" s="204"/>
      <c r="AW40" s="204"/>
      <c r="AX40" s="206"/>
      <c r="AY40">
        <f t="shared" si="4"/>
        <v>1</v>
      </c>
    </row>
    <row r="41" spans="1:51" ht="30.75"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v>87.5</v>
      </c>
      <c r="AF41" s="204"/>
      <c r="AG41" s="204"/>
      <c r="AH41" s="204"/>
      <c r="AI41" s="203">
        <v>133.333333333333</v>
      </c>
      <c r="AJ41" s="204"/>
      <c r="AK41" s="204"/>
      <c r="AL41" s="204"/>
      <c r="AM41" s="203">
        <v>100</v>
      </c>
      <c r="AN41" s="204"/>
      <c r="AO41" s="204"/>
      <c r="AP41" s="204"/>
      <c r="AQ41" s="322" t="s">
        <v>634</v>
      </c>
      <c r="AR41" s="193"/>
      <c r="AS41" s="193"/>
      <c r="AT41" s="323"/>
      <c r="AU41" s="204" t="s">
        <v>750</v>
      </c>
      <c r="AV41" s="204"/>
      <c r="AW41" s="204"/>
      <c r="AX41" s="206"/>
      <c r="AY41">
        <f t="shared" si="4"/>
        <v>1</v>
      </c>
    </row>
    <row r="42" spans="1:51" ht="23.25" customHeight="1" x14ac:dyDescent="0.15">
      <c r="A42" s="213" t="s">
        <v>295</v>
      </c>
      <c r="B42" s="214"/>
      <c r="C42" s="214"/>
      <c r="D42" s="214"/>
      <c r="E42" s="214"/>
      <c r="F42" s="215"/>
      <c r="G42" s="219" t="s">
        <v>643</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4" t="s">
        <v>269</v>
      </c>
      <c r="B44" s="755"/>
      <c r="C44" s="755"/>
      <c r="D44" s="755"/>
      <c r="E44" s="755"/>
      <c r="F44" s="756"/>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305</v>
      </c>
      <c r="AF44" s="232"/>
      <c r="AG44" s="232"/>
      <c r="AH44" s="232"/>
      <c r="AI44" s="232" t="s">
        <v>327</v>
      </c>
      <c r="AJ44" s="232"/>
      <c r="AK44" s="232"/>
      <c r="AL44" s="232"/>
      <c r="AM44" s="232" t="s">
        <v>424</v>
      </c>
      <c r="AN44" s="232"/>
      <c r="AO44" s="232"/>
      <c r="AP44" s="232"/>
      <c r="AQ44" s="139" t="s">
        <v>184</v>
      </c>
      <c r="AR44" s="140"/>
      <c r="AS44" s="140"/>
      <c r="AT44" s="141"/>
      <c r="AU44" s="399" t="s">
        <v>133</v>
      </c>
      <c r="AV44" s="399"/>
      <c r="AW44" s="399"/>
      <c r="AX44" s="886"/>
      <c r="AY44">
        <f>COUNTA($G$46)</f>
        <v>1</v>
      </c>
    </row>
    <row r="45" spans="1:51" ht="18.75"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t="s">
        <v>634</v>
      </c>
      <c r="AR45" s="186"/>
      <c r="AS45" s="121" t="s">
        <v>185</v>
      </c>
      <c r="AT45" s="122"/>
      <c r="AU45" s="185">
        <v>3</v>
      </c>
      <c r="AV45" s="185"/>
      <c r="AW45" s="380" t="s">
        <v>175</v>
      </c>
      <c r="AX45" s="381"/>
      <c r="AY45">
        <f>$AY$44</f>
        <v>1</v>
      </c>
    </row>
    <row r="46" spans="1:51" ht="36" customHeight="1" x14ac:dyDescent="0.15">
      <c r="A46" s="385"/>
      <c r="B46" s="383"/>
      <c r="C46" s="383"/>
      <c r="D46" s="383"/>
      <c r="E46" s="383"/>
      <c r="F46" s="384"/>
      <c r="G46" s="551" t="s">
        <v>644</v>
      </c>
      <c r="H46" s="552"/>
      <c r="I46" s="552"/>
      <c r="J46" s="552"/>
      <c r="K46" s="552"/>
      <c r="L46" s="552"/>
      <c r="M46" s="552"/>
      <c r="N46" s="552"/>
      <c r="O46" s="553"/>
      <c r="P46" s="93" t="s">
        <v>645</v>
      </c>
      <c r="Q46" s="93"/>
      <c r="R46" s="93"/>
      <c r="S46" s="93"/>
      <c r="T46" s="93"/>
      <c r="U46" s="93"/>
      <c r="V46" s="93"/>
      <c r="W46" s="93"/>
      <c r="X46" s="94"/>
      <c r="Y46" s="458" t="s">
        <v>12</v>
      </c>
      <c r="Z46" s="518"/>
      <c r="AA46" s="519"/>
      <c r="AB46" s="448" t="s">
        <v>642</v>
      </c>
      <c r="AC46" s="448"/>
      <c r="AD46" s="448"/>
      <c r="AE46" s="267">
        <v>56</v>
      </c>
      <c r="AF46" s="267"/>
      <c r="AG46" s="267"/>
      <c r="AH46" s="267"/>
      <c r="AI46" s="267">
        <v>62</v>
      </c>
      <c r="AJ46" s="267"/>
      <c r="AK46" s="267"/>
      <c r="AL46" s="267"/>
      <c r="AM46" s="267">
        <v>26</v>
      </c>
      <c r="AN46" s="267"/>
      <c r="AO46" s="267"/>
      <c r="AP46" s="267"/>
      <c r="AQ46" s="322" t="s">
        <v>634</v>
      </c>
      <c r="AR46" s="193"/>
      <c r="AS46" s="193"/>
      <c r="AT46" s="323"/>
      <c r="AU46" s="204" t="s">
        <v>750</v>
      </c>
      <c r="AV46" s="204"/>
      <c r="AW46" s="204"/>
      <c r="AX46" s="206"/>
      <c r="AY46">
        <f t="shared" ref="AY46:AY50" si="5">$AY$44</f>
        <v>1</v>
      </c>
    </row>
    <row r="47" spans="1:51" ht="36"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t="s">
        <v>642</v>
      </c>
      <c r="AC47" s="510"/>
      <c r="AD47" s="510"/>
      <c r="AE47" s="203">
        <v>42</v>
      </c>
      <c r="AF47" s="204"/>
      <c r="AG47" s="204"/>
      <c r="AH47" s="204"/>
      <c r="AI47" s="203">
        <v>43</v>
      </c>
      <c r="AJ47" s="204"/>
      <c r="AK47" s="204"/>
      <c r="AL47" s="204"/>
      <c r="AM47" s="203">
        <v>38</v>
      </c>
      <c r="AN47" s="204"/>
      <c r="AO47" s="204"/>
      <c r="AP47" s="204"/>
      <c r="AQ47" s="322" t="s">
        <v>634</v>
      </c>
      <c r="AR47" s="193"/>
      <c r="AS47" s="193"/>
      <c r="AT47" s="323"/>
      <c r="AU47" s="204">
        <v>37</v>
      </c>
      <c r="AV47" s="204"/>
      <c r="AW47" s="204"/>
      <c r="AX47" s="206"/>
      <c r="AY47">
        <f t="shared" si="5"/>
        <v>1</v>
      </c>
    </row>
    <row r="48" spans="1:51" ht="36"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v>133.333333333333</v>
      </c>
      <c r="AF48" s="204"/>
      <c r="AG48" s="204"/>
      <c r="AH48" s="204"/>
      <c r="AI48" s="203">
        <v>144.18604651162801</v>
      </c>
      <c r="AJ48" s="204"/>
      <c r="AK48" s="204"/>
      <c r="AL48" s="204"/>
      <c r="AM48" s="203">
        <v>68.421052630999995</v>
      </c>
      <c r="AN48" s="204"/>
      <c r="AO48" s="204"/>
      <c r="AP48" s="204"/>
      <c r="AQ48" s="322" t="s">
        <v>634</v>
      </c>
      <c r="AR48" s="193"/>
      <c r="AS48" s="193"/>
      <c r="AT48" s="323"/>
      <c r="AU48" s="204" t="s">
        <v>750</v>
      </c>
      <c r="AV48" s="204"/>
      <c r="AW48" s="204"/>
      <c r="AX48" s="206"/>
      <c r="AY48">
        <f t="shared" si="5"/>
        <v>1</v>
      </c>
    </row>
    <row r="49" spans="1:51" ht="23.25" customHeight="1" x14ac:dyDescent="0.15">
      <c r="A49" s="213" t="s">
        <v>295</v>
      </c>
      <c r="B49" s="214"/>
      <c r="C49" s="214"/>
      <c r="D49" s="214"/>
      <c r="E49" s="214"/>
      <c r="F49" s="215"/>
      <c r="G49" s="219" t="s">
        <v>643</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customHeight="1" x14ac:dyDescent="0.15">
      <c r="A51" s="382" t="s">
        <v>269</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305</v>
      </c>
      <c r="AF51" s="232"/>
      <c r="AG51" s="232"/>
      <c r="AH51" s="232"/>
      <c r="AI51" s="232" t="s">
        <v>327</v>
      </c>
      <c r="AJ51" s="232"/>
      <c r="AK51" s="232"/>
      <c r="AL51" s="232"/>
      <c r="AM51" s="232" t="s">
        <v>424</v>
      </c>
      <c r="AN51" s="232"/>
      <c r="AO51" s="232"/>
      <c r="AP51" s="232"/>
      <c r="AQ51" s="139" t="s">
        <v>184</v>
      </c>
      <c r="AR51" s="140"/>
      <c r="AS51" s="140"/>
      <c r="AT51" s="141"/>
      <c r="AU51" s="901" t="s">
        <v>133</v>
      </c>
      <c r="AV51" s="901"/>
      <c r="AW51" s="901"/>
      <c r="AX51" s="902"/>
      <c r="AY51">
        <f>COUNTA($G$53)</f>
        <v>1</v>
      </c>
    </row>
    <row r="52" spans="1:51" ht="18.75"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t="s">
        <v>634</v>
      </c>
      <c r="AR52" s="186"/>
      <c r="AS52" s="121" t="s">
        <v>185</v>
      </c>
      <c r="AT52" s="122"/>
      <c r="AU52" s="185">
        <v>3</v>
      </c>
      <c r="AV52" s="185"/>
      <c r="AW52" s="380" t="s">
        <v>175</v>
      </c>
      <c r="AX52" s="381"/>
      <c r="AY52">
        <f>$AY$51</f>
        <v>1</v>
      </c>
    </row>
    <row r="53" spans="1:51" ht="41.25" customHeight="1" x14ac:dyDescent="0.15">
      <c r="A53" s="385"/>
      <c r="B53" s="383"/>
      <c r="C53" s="383"/>
      <c r="D53" s="383"/>
      <c r="E53" s="383"/>
      <c r="F53" s="384"/>
      <c r="G53" s="551" t="s">
        <v>646</v>
      </c>
      <c r="H53" s="552"/>
      <c r="I53" s="552"/>
      <c r="J53" s="552"/>
      <c r="K53" s="552"/>
      <c r="L53" s="552"/>
      <c r="M53" s="552"/>
      <c r="N53" s="552"/>
      <c r="O53" s="553"/>
      <c r="P53" s="93" t="s">
        <v>647</v>
      </c>
      <c r="Q53" s="93"/>
      <c r="R53" s="93"/>
      <c r="S53" s="93"/>
      <c r="T53" s="93"/>
      <c r="U53" s="93"/>
      <c r="V53" s="93"/>
      <c r="W53" s="93"/>
      <c r="X53" s="94"/>
      <c r="Y53" s="458" t="s">
        <v>12</v>
      </c>
      <c r="Z53" s="518"/>
      <c r="AA53" s="519"/>
      <c r="AB53" s="448" t="s">
        <v>642</v>
      </c>
      <c r="AC53" s="448"/>
      <c r="AD53" s="448"/>
      <c r="AE53" s="203">
        <v>23</v>
      </c>
      <c r="AF53" s="204"/>
      <c r="AG53" s="204"/>
      <c r="AH53" s="204"/>
      <c r="AI53" s="203">
        <v>45</v>
      </c>
      <c r="AJ53" s="204"/>
      <c r="AK53" s="204"/>
      <c r="AL53" s="204"/>
      <c r="AM53" s="203">
        <v>54</v>
      </c>
      <c r="AN53" s="204"/>
      <c r="AO53" s="204"/>
      <c r="AP53" s="204"/>
      <c r="AQ53" s="322" t="s">
        <v>634</v>
      </c>
      <c r="AR53" s="193"/>
      <c r="AS53" s="193"/>
      <c r="AT53" s="323"/>
      <c r="AU53" s="204" t="s">
        <v>750</v>
      </c>
      <c r="AV53" s="204"/>
      <c r="AW53" s="204"/>
      <c r="AX53" s="206"/>
      <c r="AY53">
        <f t="shared" ref="AY53:AY57" si="6">$AY$51</f>
        <v>1</v>
      </c>
    </row>
    <row r="54" spans="1:51" ht="41.25"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t="s">
        <v>642</v>
      </c>
      <c r="AC54" s="510"/>
      <c r="AD54" s="510"/>
      <c r="AE54" s="203">
        <v>10</v>
      </c>
      <c r="AF54" s="204"/>
      <c r="AG54" s="204"/>
      <c r="AH54" s="204"/>
      <c r="AI54" s="203">
        <v>20</v>
      </c>
      <c r="AJ54" s="204"/>
      <c r="AK54" s="204"/>
      <c r="AL54" s="204"/>
      <c r="AM54" s="203">
        <v>25</v>
      </c>
      <c r="AN54" s="204"/>
      <c r="AO54" s="204"/>
      <c r="AP54" s="204"/>
      <c r="AQ54" s="322" t="s">
        <v>634</v>
      </c>
      <c r="AR54" s="193"/>
      <c r="AS54" s="193"/>
      <c r="AT54" s="323"/>
      <c r="AU54" s="204">
        <v>38</v>
      </c>
      <c r="AV54" s="204"/>
      <c r="AW54" s="204"/>
      <c r="AX54" s="206"/>
      <c r="AY54">
        <f t="shared" si="6"/>
        <v>1</v>
      </c>
    </row>
    <row r="55" spans="1:51" ht="41.25"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v>230</v>
      </c>
      <c r="AF55" s="204"/>
      <c r="AG55" s="204"/>
      <c r="AH55" s="204"/>
      <c r="AI55" s="203">
        <v>225</v>
      </c>
      <c r="AJ55" s="204"/>
      <c r="AK55" s="204"/>
      <c r="AL55" s="204"/>
      <c r="AM55" s="203">
        <v>216</v>
      </c>
      <c r="AN55" s="204"/>
      <c r="AO55" s="204"/>
      <c r="AP55" s="204"/>
      <c r="AQ55" s="322" t="s">
        <v>634</v>
      </c>
      <c r="AR55" s="193"/>
      <c r="AS55" s="193"/>
      <c r="AT55" s="323"/>
      <c r="AU55" s="204" t="s">
        <v>750</v>
      </c>
      <c r="AV55" s="204"/>
      <c r="AW55" s="204"/>
      <c r="AX55" s="206"/>
      <c r="AY55">
        <f t="shared" si="6"/>
        <v>1</v>
      </c>
    </row>
    <row r="56" spans="1:51" ht="23.25" customHeight="1" x14ac:dyDescent="0.15">
      <c r="A56" s="213" t="s">
        <v>295</v>
      </c>
      <c r="B56" s="214"/>
      <c r="C56" s="214"/>
      <c r="D56" s="214"/>
      <c r="E56" s="214"/>
      <c r="F56" s="215"/>
      <c r="G56" s="219" t="s">
        <v>643</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1</v>
      </c>
    </row>
    <row r="57" spans="1:51"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1</v>
      </c>
    </row>
    <row r="58" spans="1:51" ht="18.75" hidden="1" customHeight="1" x14ac:dyDescent="0.15">
      <c r="A58" s="382" t="s">
        <v>269</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305</v>
      </c>
      <c r="AF58" s="232"/>
      <c r="AG58" s="232"/>
      <c r="AH58" s="232"/>
      <c r="AI58" s="232" t="s">
        <v>327</v>
      </c>
      <c r="AJ58" s="232"/>
      <c r="AK58" s="232"/>
      <c r="AL58" s="232"/>
      <c r="AM58" s="232" t="s">
        <v>424</v>
      </c>
      <c r="AN58" s="232"/>
      <c r="AO58" s="232"/>
      <c r="AP58" s="232"/>
      <c r="AQ58" s="139" t="s">
        <v>184</v>
      </c>
      <c r="AR58" s="140"/>
      <c r="AS58" s="140"/>
      <c r="AT58" s="141"/>
      <c r="AU58" s="901" t="s">
        <v>133</v>
      </c>
      <c r="AV58" s="901"/>
      <c r="AW58" s="901"/>
      <c r="AX58" s="902"/>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270</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265</v>
      </c>
      <c r="X65" s="475"/>
      <c r="Y65" s="478"/>
      <c r="Z65" s="478"/>
      <c r="AA65" s="479"/>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274</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270</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3.25" hidden="1" customHeight="1" x14ac:dyDescent="0.15">
      <c r="A76" s="496"/>
      <c r="B76" s="497"/>
      <c r="C76" s="497"/>
      <c r="D76" s="497"/>
      <c r="E76" s="497"/>
      <c r="F76" s="498"/>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3.25" hidden="1" customHeight="1" x14ac:dyDescent="0.15">
      <c r="A77" s="496"/>
      <c r="B77" s="497"/>
      <c r="C77" s="497"/>
      <c r="D77" s="497"/>
      <c r="E77" s="497"/>
      <c r="F77" s="498"/>
      <c r="G77" s="600"/>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66"/>
      <c r="AF77" s="867"/>
      <c r="AG77" s="867"/>
      <c r="AH77" s="867"/>
      <c r="AI77" s="866"/>
      <c r="AJ77" s="867"/>
      <c r="AK77" s="867"/>
      <c r="AL77" s="867"/>
      <c r="AM77" s="866"/>
      <c r="AN77" s="867"/>
      <c r="AO77" s="867"/>
      <c r="AP77" s="867"/>
      <c r="AQ77" s="322"/>
      <c r="AR77" s="193"/>
      <c r="AS77" s="193"/>
      <c r="AT77" s="323"/>
      <c r="AU77" s="204"/>
      <c r="AV77" s="204"/>
      <c r="AW77" s="204"/>
      <c r="AX77" s="206"/>
      <c r="AY77">
        <f t="shared" si="9"/>
        <v>0</v>
      </c>
    </row>
    <row r="78" spans="1:51" ht="69.75" hidden="1" customHeight="1" x14ac:dyDescent="0.15">
      <c r="A78" s="315" t="s">
        <v>298</v>
      </c>
      <c r="B78" s="316"/>
      <c r="C78" s="316"/>
      <c r="D78" s="316"/>
      <c r="E78" s="313" t="s">
        <v>248</v>
      </c>
      <c r="F78" s="314"/>
      <c r="G78" s="45" t="s">
        <v>187</v>
      </c>
      <c r="H78" s="574"/>
      <c r="I78" s="575"/>
      <c r="J78" s="575"/>
      <c r="K78" s="575"/>
      <c r="L78" s="575"/>
      <c r="M78" s="575"/>
      <c r="N78" s="575"/>
      <c r="O78" s="576"/>
      <c r="P78" s="135"/>
      <c r="Q78" s="135"/>
      <c r="R78" s="135"/>
      <c r="S78" s="135"/>
      <c r="T78" s="135"/>
      <c r="U78" s="135"/>
      <c r="V78" s="135"/>
      <c r="W78" s="135"/>
      <c r="X78" s="135"/>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9"/>
      <c r="AY78">
        <f t="shared" si="9"/>
        <v>0</v>
      </c>
    </row>
    <row r="79" spans="1:51"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264</v>
      </c>
      <c r="AP79" s="259"/>
      <c r="AQ79" s="259"/>
      <c r="AR79" s="62" t="s">
        <v>262</v>
      </c>
      <c r="AS79" s="258"/>
      <c r="AT79" s="259"/>
      <c r="AU79" s="259"/>
      <c r="AV79" s="259"/>
      <c r="AW79" s="259"/>
      <c r="AX79" s="944"/>
      <c r="AY79">
        <f>COUNTIF($AR$79,"☑")</f>
        <v>0</v>
      </c>
    </row>
    <row r="80" spans="1:51" ht="18.75" hidden="1" customHeight="1" x14ac:dyDescent="0.15">
      <c r="A80" s="840" t="s">
        <v>146</v>
      </c>
      <c r="B80" s="511" t="s">
        <v>261</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616</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41"/>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41"/>
      <c r="B82" s="514"/>
      <c r="C82" s="412"/>
      <c r="D82" s="412"/>
      <c r="E82" s="412"/>
      <c r="F82" s="413"/>
      <c r="G82" s="665"/>
      <c r="H82" s="665"/>
      <c r="I82" s="665"/>
      <c r="J82" s="665"/>
      <c r="K82" s="665"/>
      <c r="L82" s="665"/>
      <c r="M82" s="665"/>
      <c r="N82" s="665"/>
      <c r="O82" s="665"/>
      <c r="P82" s="665"/>
      <c r="Q82" s="665"/>
      <c r="R82" s="665"/>
      <c r="S82" s="665"/>
      <c r="T82" s="665"/>
      <c r="U82" s="665"/>
      <c r="V82" s="665"/>
      <c r="W82" s="665"/>
      <c r="X82" s="665"/>
      <c r="Y82" s="665"/>
      <c r="Z82" s="665"/>
      <c r="AA82" s="666"/>
      <c r="AB82" s="86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61"/>
      <c r="AY82">
        <f t="shared" ref="AY82:AY89" si="10">$AY$80</f>
        <v>0</v>
      </c>
    </row>
    <row r="83" spans="1:60" ht="22.5" hidden="1" customHeight="1" x14ac:dyDescent="0.15">
      <c r="A83" s="841"/>
      <c r="B83" s="514"/>
      <c r="C83" s="412"/>
      <c r="D83" s="412"/>
      <c r="E83" s="412"/>
      <c r="F83" s="413"/>
      <c r="G83" s="667"/>
      <c r="H83" s="667"/>
      <c r="I83" s="667"/>
      <c r="J83" s="667"/>
      <c r="K83" s="667"/>
      <c r="L83" s="667"/>
      <c r="M83" s="667"/>
      <c r="N83" s="667"/>
      <c r="O83" s="667"/>
      <c r="P83" s="667"/>
      <c r="Q83" s="667"/>
      <c r="R83" s="667"/>
      <c r="S83" s="667"/>
      <c r="T83" s="667"/>
      <c r="U83" s="667"/>
      <c r="V83" s="667"/>
      <c r="W83" s="667"/>
      <c r="X83" s="667"/>
      <c r="Y83" s="667"/>
      <c r="Z83" s="667"/>
      <c r="AA83" s="668"/>
      <c r="AB83" s="86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63"/>
      <c r="AY83">
        <f t="shared" si="10"/>
        <v>0</v>
      </c>
    </row>
    <row r="84" spans="1:60" ht="19.5" hidden="1" customHeight="1" x14ac:dyDescent="0.15">
      <c r="A84" s="841"/>
      <c r="B84" s="515"/>
      <c r="C84" s="516"/>
      <c r="D84" s="516"/>
      <c r="E84" s="516"/>
      <c r="F84" s="517"/>
      <c r="G84" s="669"/>
      <c r="H84" s="669"/>
      <c r="I84" s="669"/>
      <c r="J84" s="669"/>
      <c r="K84" s="669"/>
      <c r="L84" s="669"/>
      <c r="M84" s="669"/>
      <c r="N84" s="669"/>
      <c r="O84" s="669"/>
      <c r="P84" s="669"/>
      <c r="Q84" s="669"/>
      <c r="R84" s="669"/>
      <c r="S84" s="669"/>
      <c r="T84" s="669"/>
      <c r="U84" s="669"/>
      <c r="V84" s="669"/>
      <c r="W84" s="669"/>
      <c r="X84" s="669"/>
      <c r="Y84" s="669"/>
      <c r="Z84" s="669"/>
      <c r="AA84" s="670"/>
      <c r="AB84" s="864"/>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65"/>
      <c r="AY84">
        <f t="shared" si="10"/>
        <v>0</v>
      </c>
    </row>
    <row r="85" spans="1:60" ht="18.75" hidden="1" customHeight="1" x14ac:dyDescent="0.15">
      <c r="A85" s="841"/>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305</v>
      </c>
      <c r="AF85" s="232"/>
      <c r="AG85" s="232"/>
      <c r="AH85" s="232"/>
      <c r="AI85" s="232" t="s">
        <v>327</v>
      </c>
      <c r="AJ85" s="232"/>
      <c r="AK85" s="232"/>
      <c r="AL85" s="232"/>
      <c r="AM85" s="232" t="s">
        <v>424</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41"/>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41"/>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0</v>
      </c>
    </row>
    <row r="88" spans="1:60" ht="23.25" hidden="1" customHeight="1" x14ac:dyDescent="0.15">
      <c r="A88" s="841"/>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0</v>
      </c>
      <c r="AZ88" s="10"/>
      <c r="BA88" s="10"/>
      <c r="BB88" s="10"/>
      <c r="BC88" s="10"/>
    </row>
    <row r="89" spans="1:60" ht="23.25" hidden="1" customHeight="1" x14ac:dyDescent="0.15">
      <c r="A89" s="841"/>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0</v>
      </c>
      <c r="AZ89" s="10"/>
      <c r="BA89" s="10"/>
      <c r="BB89" s="10"/>
      <c r="BC89" s="10"/>
      <c r="BD89" s="10"/>
      <c r="BE89" s="10"/>
      <c r="BF89" s="10"/>
      <c r="BG89" s="10"/>
      <c r="BH89" s="10"/>
    </row>
    <row r="90" spans="1:60" ht="18.75" hidden="1" customHeight="1" x14ac:dyDescent="0.15">
      <c r="A90" s="841"/>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305</v>
      </c>
      <c r="AF90" s="232"/>
      <c r="AG90" s="232"/>
      <c r="AH90" s="232"/>
      <c r="AI90" s="232" t="s">
        <v>327</v>
      </c>
      <c r="AJ90" s="232"/>
      <c r="AK90" s="232"/>
      <c r="AL90" s="232"/>
      <c r="AM90" s="232" t="s">
        <v>424</v>
      </c>
      <c r="AN90" s="232"/>
      <c r="AO90" s="232"/>
      <c r="AP90" s="232"/>
      <c r="AQ90" s="143" t="s">
        <v>184</v>
      </c>
      <c r="AR90" s="118"/>
      <c r="AS90" s="118"/>
      <c r="AT90" s="119"/>
      <c r="AU90" s="520" t="s">
        <v>133</v>
      </c>
      <c r="AV90" s="520"/>
      <c r="AW90" s="520"/>
      <c r="AX90" s="521"/>
      <c r="AY90">
        <f>COUNTA($G$92)</f>
        <v>0</v>
      </c>
    </row>
    <row r="91" spans="1:60" ht="18.75" hidden="1" customHeight="1" x14ac:dyDescent="0.15">
      <c r="A91" s="841"/>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41"/>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1"/>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3.25" hidden="1" customHeight="1" x14ac:dyDescent="0.15">
      <c r="A94" s="841"/>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18.75" hidden="1" customHeight="1" x14ac:dyDescent="0.15">
      <c r="A95" s="841"/>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305</v>
      </c>
      <c r="AF95" s="232"/>
      <c r="AG95" s="232"/>
      <c r="AH95" s="232"/>
      <c r="AI95" s="232" t="s">
        <v>327</v>
      </c>
      <c r="AJ95" s="232"/>
      <c r="AK95" s="232"/>
      <c r="AL95" s="232"/>
      <c r="AM95" s="232" t="s">
        <v>424</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41"/>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1"/>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3.25" hidden="1" customHeight="1" x14ac:dyDescent="0.15">
      <c r="A98" s="841"/>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3.25" hidden="1" customHeight="1" thickBot="1" x14ac:dyDescent="0.2">
      <c r="A99" s="842"/>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71" t="s">
        <v>13</v>
      </c>
      <c r="Z99" s="872"/>
      <c r="AA99" s="873"/>
      <c r="AB99" s="868" t="s">
        <v>14</v>
      </c>
      <c r="AC99" s="869"/>
      <c r="AD99" s="870"/>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271</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0"/>
      <c r="Z100" s="831"/>
      <c r="AA100" s="832"/>
      <c r="AB100" s="468" t="s">
        <v>11</v>
      </c>
      <c r="AC100" s="468"/>
      <c r="AD100" s="468"/>
      <c r="AE100" s="526" t="s">
        <v>305</v>
      </c>
      <c r="AF100" s="527"/>
      <c r="AG100" s="527"/>
      <c r="AH100" s="528"/>
      <c r="AI100" s="526" t="s">
        <v>327</v>
      </c>
      <c r="AJ100" s="527"/>
      <c r="AK100" s="527"/>
      <c r="AL100" s="528"/>
      <c r="AM100" s="526" t="s">
        <v>424</v>
      </c>
      <c r="AN100" s="527"/>
      <c r="AO100" s="527"/>
      <c r="AP100" s="528"/>
      <c r="AQ100" s="302" t="s">
        <v>332</v>
      </c>
      <c r="AR100" s="303"/>
      <c r="AS100" s="303"/>
      <c r="AT100" s="304"/>
      <c r="AU100" s="302" t="s">
        <v>457</v>
      </c>
      <c r="AV100" s="303"/>
      <c r="AW100" s="303"/>
      <c r="AX100" s="305"/>
    </row>
    <row r="101" spans="1:60" ht="23.25" customHeight="1" x14ac:dyDescent="0.15">
      <c r="A101" s="406"/>
      <c r="B101" s="407"/>
      <c r="C101" s="407"/>
      <c r="D101" s="407"/>
      <c r="E101" s="407"/>
      <c r="F101" s="408"/>
      <c r="G101" s="93" t="s">
        <v>648</v>
      </c>
      <c r="H101" s="93"/>
      <c r="I101" s="93"/>
      <c r="J101" s="93"/>
      <c r="K101" s="93"/>
      <c r="L101" s="93"/>
      <c r="M101" s="93"/>
      <c r="N101" s="93"/>
      <c r="O101" s="93"/>
      <c r="P101" s="93"/>
      <c r="Q101" s="93"/>
      <c r="R101" s="93"/>
      <c r="S101" s="93"/>
      <c r="T101" s="93"/>
      <c r="U101" s="93"/>
      <c r="V101" s="93"/>
      <c r="W101" s="93"/>
      <c r="X101" s="94"/>
      <c r="Y101" s="529" t="s">
        <v>54</v>
      </c>
      <c r="Z101" s="530"/>
      <c r="AA101" s="531"/>
      <c r="AB101" s="448" t="s">
        <v>649</v>
      </c>
      <c r="AC101" s="448"/>
      <c r="AD101" s="448"/>
      <c r="AE101" s="267">
        <v>18478</v>
      </c>
      <c r="AF101" s="267"/>
      <c r="AG101" s="267"/>
      <c r="AH101" s="267"/>
      <c r="AI101" s="267">
        <v>18550</v>
      </c>
      <c r="AJ101" s="267"/>
      <c r="AK101" s="267"/>
      <c r="AL101" s="267"/>
      <c r="AM101" s="267">
        <v>18646</v>
      </c>
      <c r="AN101" s="267"/>
      <c r="AO101" s="267"/>
      <c r="AP101" s="267"/>
      <c r="AQ101" s="267" t="s">
        <v>750</v>
      </c>
      <c r="AR101" s="267"/>
      <c r="AS101" s="267"/>
      <c r="AT101" s="267"/>
      <c r="AU101" s="203" t="s">
        <v>750</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649</v>
      </c>
      <c r="AC102" s="448"/>
      <c r="AD102" s="448"/>
      <c r="AE102" s="267">
        <v>18544</v>
      </c>
      <c r="AF102" s="267"/>
      <c r="AG102" s="267"/>
      <c r="AH102" s="267"/>
      <c r="AI102" s="267">
        <v>18478</v>
      </c>
      <c r="AJ102" s="267"/>
      <c r="AK102" s="267"/>
      <c r="AL102" s="267"/>
      <c r="AM102" s="267">
        <v>18550</v>
      </c>
      <c r="AN102" s="267"/>
      <c r="AO102" s="267"/>
      <c r="AP102" s="267"/>
      <c r="AQ102" s="267">
        <v>18646</v>
      </c>
      <c r="AR102" s="267"/>
      <c r="AS102" s="267"/>
      <c r="AT102" s="267"/>
      <c r="AU102" s="210" t="s">
        <v>750</v>
      </c>
      <c r="AV102" s="211"/>
      <c r="AW102" s="211"/>
      <c r="AX102" s="306"/>
    </row>
    <row r="103" spans="1:60" ht="31.5" customHeight="1" x14ac:dyDescent="0.15">
      <c r="A103" s="403" t="s">
        <v>271</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457</v>
      </c>
      <c r="AV103" s="265"/>
      <c r="AW103" s="265"/>
      <c r="AX103" s="266"/>
      <c r="AY103">
        <f>COUNTA($G$104)</f>
        <v>1</v>
      </c>
    </row>
    <row r="104" spans="1:60" ht="23.25" customHeight="1" x14ac:dyDescent="0.15">
      <c r="A104" s="406"/>
      <c r="B104" s="407"/>
      <c r="C104" s="407"/>
      <c r="D104" s="407"/>
      <c r="E104" s="407"/>
      <c r="F104" s="408"/>
      <c r="G104" s="93" t="s">
        <v>650</v>
      </c>
      <c r="H104" s="93"/>
      <c r="I104" s="93"/>
      <c r="J104" s="93"/>
      <c r="K104" s="93"/>
      <c r="L104" s="93"/>
      <c r="M104" s="93"/>
      <c r="N104" s="93"/>
      <c r="O104" s="93"/>
      <c r="P104" s="93"/>
      <c r="Q104" s="93"/>
      <c r="R104" s="93"/>
      <c r="S104" s="93"/>
      <c r="T104" s="93"/>
      <c r="U104" s="93"/>
      <c r="V104" s="93"/>
      <c r="W104" s="93"/>
      <c r="X104" s="94"/>
      <c r="Y104" s="452" t="s">
        <v>54</v>
      </c>
      <c r="Z104" s="453"/>
      <c r="AA104" s="454"/>
      <c r="AB104" s="532" t="s">
        <v>651</v>
      </c>
      <c r="AC104" s="533"/>
      <c r="AD104" s="534"/>
      <c r="AE104" s="267">
        <v>7</v>
      </c>
      <c r="AF104" s="267"/>
      <c r="AG104" s="267"/>
      <c r="AH104" s="267"/>
      <c r="AI104" s="267">
        <v>4</v>
      </c>
      <c r="AJ104" s="267"/>
      <c r="AK104" s="267"/>
      <c r="AL104" s="267"/>
      <c r="AM104" s="267">
        <v>1</v>
      </c>
      <c r="AN104" s="267"/>
      <c r="AO104" s="267"/>
      <c r="AP104" s="267"/>
      <c r="AQ104" s="267" t="s">
        <v>750</v>
      </c>
      <c r="AR104" s="267"/>
      <c r="AS104" s="267"/>
      <c r="AT104" s="267"/>
      <c r="AU104" s="267" t="s">
        <v>750</v>
      </c>
      <c r="AV104" s="267"/>
      <c r="AW104" s="267"/>
      <c r="AX104" s="268"/>
      <c r="AY104">
        <f>$AY$103</f>
        <v>1</v>
      </c>
    </row>
    <row r="105" spans="1:60" ht="23.25"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651</v>
      </c>
      <c r="AC105" s="456"/>
      <c r="AD105" s="457"/>
      <c r="AE105" s="267">
        <v>8</v>
      </c>
      <c r="AF105" s="267"/>
      <c r="AG105" s="267"/>
      <c r="AH105" s="267"/>
      <c r="AI105" s="267">
        <v>3</v>
      </c>
      <c r="AJ105" s="267"/>
      <c r="AK105" s="267"/>
      <c r="AL105" s="267"/>
      <c r="AM105" s="267">
        <v>1</v>
      </c>
      <c r="AN105" s="267"/>
      <c r="AO105" s="267"/>
      <c r="AP105" s="267"/>
      <c r="AQ105" s="267">
        <v>1</v>
      </c>
      <c r="AR105" s="267"/>
      <c r="AS105" s="267"/>
      <c r="AT105" s="267"/>
      <c r="AU105" s="267" t="s">
        <v>750</v>
      </c>
      <c r="AV105" s="267"/>
      <c r="AW105" s="267"/>
      <c r="AX105" s="268"/>
      <c r="AY105">
        <f>$AY$103</f>
        <v>1</v>
      </c>
    </row>
    <row r="106" spans="1:60" ht="31.5" customHeight="1" x14ac:dyDescent="0.15">
      <c r="A106" s="403" t="s">
        <v>271</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457</v>
      </c>
      <c r="AV106" s="265"/>
      <c r="AW106" s="265"/>
      <c r="AX106" s="266"/>
      <c r="AY106">
        <f>COUNTA($G$107)</f>
        <v>1</v>
      </c>
    </row>
    <row r="107" spans="1:60" ht="23.25" customHeight="1" x14ac:dyDescent="0.15">
      <c r="A107" s="406"/>
      <c r="B107" s="407"/>
      <c r="C107" s="407"/>
      <c r="D107" s="407"/>
      <c r="E107" s="407"/>
      <c r="F107" s="408"/>
      <c r="G107" s="93" t="s">
        <v>652</v>
      </c>
      <c r="H107" s="93"/>
      <c r="I107" s="93"/>
      <c r="J107" s="93"/>
      <c r="K107" s="93"/>
      <c r="L107" s="93"/>
      <c r="M107" s="93"/>
      <c r="N107" s="93"/>
      <c r="O107" s="93"/>
      <c r="P107" s="93"/>
      <c r="Q107" s="93"/>
      <c r="R107" s="93"/>
      <c r="S107" s="93"/>
      <c r="T107" s="93"/>
      <c r="U107" s="93"/>
      <c r="V107" s="93"/>
      <c r="W107" s="93"/>
      <c r="X107" s="94"/>
      <c r="Y107" s="452" t="s">
        <v>54</v>
      </c>
      <c r="Z107" s="453"/>
      <c r="AA107" s="454"/>
      <c r="AB107" s="532" t="s">
        <v>653</v>
      </c>
      <c r="AC107" s="533"/>
      <c r="AD107" s="534"/>
      <c r="AE107" s="267">
        <v>56</v>
      </c>
      <c r="AF107" s="267"/>
      <c r="AG107" s="267"/>
      <c r="AH107" s="267"/>
      <c r="AI107" s="267">
        <v>62</v>
      </c>
      <c r="AJ107" s="267"/>
      <c r="AK107" s="267"/>
      <c r="AL107" s="267"/>
      <c r="AM107" s="267">
        <v>26</v>
      </c>
      <c r="AN107" s="267"/>
      <c r="AO107" s="267"/>
      <c r="AP107" s="267"/>
      <c r="AQ107" s="267" t="s">
        <v>750</v>
      </c>
      <c r="AR107" s="267"/>
      <c r="AS107" s="267"/>
      <c r="AT107" s="267"/>
      <c r="AU107" s="267" t="s">
        <v>750</v>
      </c>
      <c r="AV107" s="267"/>
      <c r="AW107" s="267"/>
      <c r="AX107" s="268"/>
      <c r="AY107">
        <f>$AY$106</f>
        <v>1</v>
      </c>
    </row>
    <row r="108" spans="1:60" ht="23.25"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t="s">
        <v>653</v>
      </c>
      <c r="AC108" s="456"/>
      <c r="AD108" s="457"/>
      <c r="AE108" s="267">
        <v>42</v>
      </c>
      <c r="AF108" s="267"/>
      <c r="AG108" s="267"/>
      <c r="AH108" s="267"/>
      <c r="AI108" s="267">
        <v>43</v>
      </c>
      <c r="AJ108" s="267"/>
      <c r="AK108" s="267"/>
      <c r="AL108" s="267"/>
      <c r="AM108" s="267">
        <v>38</v>
      </c>
      <c r="AN108" s="267"/>
      <c r="AO108" s="267"/>
      <c r="AP108" s="267"/>
      <c r="AQ108" s="267">
        <v>37</v>
      </c>
      <c r="AR108" s="267"/>
      <c r="AS108" s="267"/>
      <c r="AT108" s="267"/>
      <c r="AU108" s="267" t="s">
        <v>750</v>
      </c>
      <c r="AV108" s="267"/>
      <c r="AW108" s="267"/>
      <c r="AX108" s="268"/>
      <c r="AY108">
        <f>$AY$106</f>
        <v>1</v>
      </c>
    </row>
    <row r="109" spans="1:60" ht="31.5" customHeight="1" x14ac:dyDescent="0.15">
      <c r="A109" s="403" t="s">
        <v>271</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457</v>
      </c>
      <c r="AV109" s="265"/>
      <c r="AW109" s="265"/>
      <c r="AX109" s="266"/>
      <c r="AY109">
        <f>COUNTA($G$110)</f>
        <v>1</v>
      </c>
    </row>
    <row r="110" spans="1:60" ht="23.25" customHeight="1" x14ac:dyDescent="0.15">
      <c r="A110" s="406"/>
      <c r="B110" s="407"/>
      <c r="C110" s="407"/>
      <c r="D110" s="407"/>
      <c r="E110" s="407"/>
      <c r="F110" s="408"/>
      <c r="G110" s="93" t="s">
        <v>654</v>
      </c>
      <c r="H110" s="93"/>
      <c r="I110" s="93"/>
      <c r="J110" s="93"/>
      <c r="K110" s="93"/>
      <c r="L110" s="93"/>
      <c r="M110" s="93"/>
      <c r="N110" s="93"/>
      <c r="O110" s="93"/>
      <c r="P110" s="93"/>
      <c r="Q110" s="93"/>
      <c r="R110" s="93"/>
      <c r="S110" s="93"/>
      <c r="T110" s="93"/>
      <c r="U110" s="93"/>
      <c r="V110" s="93"/>
      <c r="W110" s="93"/>
      <c r="X110" s="94"/>
      <c r="Y110" s="452" t="s">
        <v>54</v>
      </c>
      <c r="Z110" s="453"/>
      <c r="AA110" s="454"/>
      <c r="AB110" s="532" t="s">
        <v>655</v>
      </c>
      <c r="AC110" s="533"/>
      <c r="AD110" s="534"/>
      <c r="AE110" s="267">
        <v>23</v>
      </c>
      <c r="AF110" s="267"/>
      <c r="AG110" s="267"/>
      <c r="AH110" s="267"/>
      <c r="AI110" s="267">
        <v>45</v>
      </c>
      <c r="AJ110" s="267"/>
      <c r="AK110" s="267"/>
      <c r="AL110" s="267"/>
      <c r="AM110" s="267">
        <v>54</v>
      </c>
      <c r="AN110" s="267"/>
      <c r="AO110" s="267"/>
      <c r="AP110" s="267"/>
      <c r="AQ110" s="267" t="s">
        <v>750</v>
      </c>
      <c r="AR110" s="267"/>
      <c r="AS110" s="267"/>
      <c r="AT110" s="267"/>
      <c r="AU110" s="267" t="s">
        <v>750</v>
      </c>
      <c r="AV110" s="267"/>
      <c r="AW110" s="267"/>
      <c r="AX110" s="268"/>
      <c r="AY110">
        <f>$AY$109</f>
        <v>1</v>
      </c>
    </row>
    <row r="111" spans="1:60" ht="23.25"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t="s">
        <v>655</v>
      </c>
      <c r="AC111" s="456"/>
      <c r="AD111" s="457"/>
      <c r="AE111" s="267">
        <v>10</v>
      </c>
      <c r="AF111" s="267"/>
      <c r="AG111" s="267"/>
      <c r="AH111" s="267"/>
      <c r="AI111" s="267">
        <v>20</v>
      </c>
      <c r="AJ111" s="267"/>
      <c r="AK111" s="267"/>
      <c r="AL111" s="267"/>
      <c r="AM111" s="267">
        <v>25</v>
      </c>
      <c r="AN111" s="267"/>
      <c r="AO111" s="267"/>
      <c r="AP111" s="267"/>
      <c r="AQ111" s="267">
        <v>38</v>
      </c>
      <c r="AR111" s="267"/>
      <c r="AS111" s="267"/>
      <c r="AT111" s="267"/>
      <c r="AU111" s="267" t="s">
        <v>750</v>
      </c>
      <c r="AV111" s="267"/>
      <c r="AW111" s="267"/>
      <c r="AX111" s="268"/>
      <c r="AY111">
        <f>$AY$109</f>
        <v>1</v>
      </c>
    </row>
    <row r="112" spans="1:60" ht="31.5" hidden="1" customHeight="1" x14ac:dyDescent="0.15">
      <c r="A112" s="403" t="s">
        <v>271</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457</v>
      </c>
      <c r="AV112" s="265"/>
      <c r="AW112" s="265"/>
      <c r="AX112" s="266"/>
      <c r="AY112">
        <f>COUNTA($G$113)</f>
        <v>1</v>
      </c>
    </row>
    <row r="113" spans="1:51" ht="23.25" hidden="1" customHeight="1" x14ac:dyDescent="0.15">
      <c r="A113" s="406"/>
      <c r="B113" s="407"/>
      <c r="C113" s="407"/>
      <c r="D113" s="407"/>
      <c r="E113" s="407"/>
      <c r="F113" s="408"/>
      <c r="G113" s="93" t="s">
        <v>656</v>
      </c>
      <c r="H113" s="93"/>
      <c r="I113" s="93"/>
      <c r="J113" s="93"/>
      <c r="K113" s="93"/>
      <c r="L113" s="93"/>
      <c r="M113" s="93"/>
      <c r="N113" s="93"/>
      <c r="O113" s="93"/>
      <c r="P113" s="93"/>
      <c r="Q113" s="93"/>
      <c r="R113" s="93"/>
      <c r="S113" s="93"/>
      <c r="T113" s="93"/>
      <c r="U113" s="93"/>
      <c r="V113" s="93"/>
      <c r="W113" s="93"/>
      <c r="X113" s="94"/>
      <c r="Y113" s="452" t="s">
        <v>54</v>
      </c>
      <c r="Z113" s="453"/>
      <c r="AA113" s="454"/>
      <c r="AB113" s="532" t="s">
        <v>649</v>
      </c>
      <c r="AC113" s="533"/>
      <c r="AD113" s="534"/>
      <c r="AE113" s="267">
        <v>17</v>
      </c>
      <c r="AF113" s="267"/>
      <c r="AG113" s="267"/>
      <c r="AH113" s="267"/>
      <c r="AI113" s="267" t="s">
        <v>634</v>
      </c>
      <c r="AJ113" s="267"/>
      <c r="AK113" s="267"/>
      <c r="AL113" s="267"/>
      <c r="AM113" s="267" t="s">
        <v>686</v>
      </c>
      <c r="AN113" s="267"/>
      <c r="AO113" s="267"/>
      <c r="AP113" s="267"/>
      <c r="AQ113" s="203" t="s">
        <v>686</v>
      </c>
      <c r="AR113" s="204"/>
      <c r="AS113" s="204"/>
      <c r="AT113" s="205"/>
      <c r="AU113" s="267"/>
      <c r="AV113" s="267"/>
      <c r="AW113" s="267"/>
      <c r="AX113" s="268"/>
      <c r="AY113">
        <f>$AY$112</f>
        <v>1</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t="s">
        <v>649</v>
      </c>
      <c r="AC114" s="456"/>
      <c r="AD114" s="457"/>
      <c r="AE114" s="537">
        <v>30</v>
      </c>
      <c r="AF114" s="537"/>
      <c r="AG114" s="537"/>
      <c r="AH114" s="537"/>
      <c r="AI114" s="537" t="s">
        <v>634</v>
      </c>
      <c r="AJ114" s="537"/>
      <c r="AK114" s="537"/>
      <c r="AL114" s="537"/>
      <c r="AM114" s="537" t="s">
        <v>686</v>
      </c>
      <c r="AN114" s="537"/>
      <c r="AO114" s="537"/>
      <c r="AP114" s="537"/>
      <c r="AQ114" s="203" t="s">
        <v>686</v>
      </c>
      <c r="AR114" s="204"/>
      <c r="AS114" s="204"/>
      <c r="AT114" s="205"/>
      <c r="AU114" s="203"/>
      <c r="AV114" s="204"/>
      <c r="AW114" s="204"/>
      <c r="AX114" s="206"/>
      <c r="AY114">
        <f>$AY$112</f>
        <v>1</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305</v>
      </c>
      <c r="AF115" s="232"/>
      <c r="AG115" s="232"/>
      <c r="AH115" s="232"/>
      <c r="AI115" s="232" t="s">
        <v>327</v>
      </c>
      <c r="AJ115" s="232"/>
      <c r="AK115" s="232"/>
      <c r="AL115" s="232"/>
      <c r="AM115" s="232" t="s">
        <v>424</v>
      </c>
      <c r="AN115" s="232"/>
      <c r="AO115" s="232"/>
      <c r="AP115" s="232"/>
      <c r="AQ115" s="577" t="s">
        <v>458</v>
      </c>
      <c r="AR115" s="578"/>
      <c r="AS115" s="578"/>
      <c r="AT115" s="578"/>
      <c r="AU115" s="578"/>
      <c r="AV115" s="578"/>
      <c r="AW115" s="578"/>
      <c r="AX115" s="579"/>
    </row>
    <row r="116" spans="1:51" ht="23.25" customHeight="1" x14ac:dyDescent="0.15">
      <c r="A116" s="423"/>
      <c r="B116" s="424"/>
      <c r="C116" s="424"/>
      <c r="D116" s="424"/>
      <c r="E116" s="424"/>
      <c r="F116" s="425"/>
      <c r="G116" s="375" t="s">
        <v>657</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658</v>
      </c>
      <c r="AC116" s="450"/>
      <c r="AD116" s="451"/>
      <c r="AE116" s="267">
        <v>170423</v>
      </c>
      <c r="AF116" s="267"/>
      <c r="AG116" s="267"/>
      <c r="AH116" s="267"/>
      <c r="AI116" s="267">
        <v>202027</v>
      </c>
      <c r="AJ116" s="267"/>
      <c r="AK116" s="267"/>
      <c r="AL116" s="267"/>
      <c r="AM116" s="267">
        <v>210540</v>
      </c>
      <c r="AN116" s="267"/>
      <c r="AO116" s="267"/>
      <c r="AP116" s="267"/>
      <c r="AQ116" s="203">
        <v>211577</v>
      </c>
      <c r="AR116" s="204"/>
      <c r="AS116" s="204"/>
      <c r="AT116" s="204"/>
      <c r="AU116" s="204"/>
      <c r="AV116" s="204"/>
      <c r="AW116" s="204"/>
      <c r="AX116" s="206"/>
    </row>
    <row r="117" spans="1:51" ht="46.5" customHeight="1" x14ac:dyDescent="0.15">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277</v>
      </c>
      <c r="AC117" s="460"/>
      <c r="AD117" s="461"/>
      <c r="AE117" s="538" t="s">
        <v>659</v>
      </c>
      <c r="AF117" s="538"/>
      <c r="AG117" s="538"/>
      <c r="AH117" s="538"/>
      <c r="AI117" s="538" t="s">
        <v>660</v>
      </c>
      <c r="AJ117" s="538"/>
      <c r="AK117" s="538"/>
      <c r="AL117" s="538"/>
      <c r="AM117" s="538" t="s">
        <v>742</v>
      </c>
      <c r="AN117" s="538"/>
      <c r="AO117" s="538"/>
      <c r="AP117" s="538"/>
      <c r="AQ117" s="538" t="s">
        <v>743</v>
      </c>
      <c r="AR117" s="538"/>
      <c r="AS117" s="538"/>
      <c r="AT117" s="538"/>
      <c r="AU117" s="538"/>
      <c r="AV117" s="538"/>
      <c r="AW117" s="538"/>
      <c r="AX117" s="539"/>
    </row>
    <row r="118" spans="1:51" ht="23.25"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305</v>
      </c>
      <c r="AF118" s="232"/>
      <c r="AG118" s="232"/>
      <c r="AH118" s="232"/>
      <c r="AI118" s="232" t="s">
        <v>327</v>
      </c>
      <c r="AJ118" s="232"/>
      <c r="AK118" s="232"/>
      <c r="AL118" s="232"/>
      <c r="AM118" s="232" t="s">
        <v>424</v>
      </c>
      <c r="AN118" s="232"/>
      <c r="AO118" s="232"/>
      <c r="AP118" s="232"/>
      <c r="AQ118" s="577" t="s">
        <v>458</v>
      </c>
      <c r="AR118" s="578"/>
      <c r="AS118" s="578"/>
      <c r="AT118" s="578"/>
      <c r="AU118" s="578"/>
      <c r="AV118" s="578"/>
      <c r="AW118" s="578"/>
      <c r="AX118" s="579"/>
      <c r="AY118" s="77">
        <f>IF(SUBSTITUTE(SUBSTITUTE($G$119,"／",""),"　","")="",0,1)</f>
        <v>1</v>
      </c>
    </row>
    <row r="119" spans="1:51" ht="23.25" customHeight="1" x14ac:dyDescent="0.15">
      <c r="A119" s="423"/>
      <c r="B119" s="424"/>
      <c r="C119" s="424"/>
      <c r="D119" s="424"/>
      <c r="E119" s="424"/>
      <c r="F119" s="425"/>
      <c r="G119" s="375" t="s">
        <v>661</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t="s">
        <v>662</v>
      </c>
      <c r="AC119" s="450"/>
      <c r="AD119" s="451"/>
      <c r="AE119" s="267">
        <v>12967845</v>
      </c>
      <c r="AF119" s="267"/>
      <c r="AG119" s="267"/>
      <c r="AH119" s="267"/>
      <c r="AI119" s="267">
        <v>11364250</v>
      </c>
      <c r="AJ119" s="267"/>
      <c r="AK119" s="267"/>
      <c r="AL119" s="267"/>
      <c r="AM119" s="267">
        <v>10000000</v>
      </c>
      <c r="AN119" s="267"/>
      <c r="AO119" s="267"/>
      <c r="AP119" s="267"/>
      <c r="AQ119" s="267">
        <v>10000000</v>
      </c>
      <c r="AR119" s="267"/>
      <c r="AS119" s="267"/>
      <c r="AT119" s="267"/>
      <c r="AU119" s="267"/>
      <c r="AV119" s="267"/>
      <c r="AW119" s="267"/>
      <c r="AX119" s="268"/>
      <c r="AY119">
        <f>$AY$118</f>
        <v>1</v>
      </c>
    </row>
    <row r="120" spans="1:51" ht="46.5"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277</v>
      </c>
      <c r="AC120" s="460"/>
      <c r="AD120" s="461"/>
      <c r="AE120" s="538" t="s">
        <v>663</v>
      </c>
      <c r="AF120" s="538"/>
      <c r="AG120" s="538"/>
      <c r="AH120" s="538"/>
      <c r="AI120" s="538" t="s">
        <v>664</v>
      </c>
      <c r="AJ120" s="538"/>
      <c r="AK120" s="538"/>
      <c r="AL120" s="538"/>
      <c r="AM120" s="538" t="s">
        <v>741</v>
      </c>
      <c r="AN120" s="538"/>
      <c r="AO120" s="538"/>
      <c r="AP120" s="538"/>
      <c r="AQ120" s="538" t="s">
        <v>741</v>
      </c>
      <c r="AR120" s="538"/>
      <c r="AS120" s="538"/>
      <c r="AT120" s="538"/>
      <c r="AU120" s="538"/>
      <c r="AV120" s="538"/>
      <c r="AW120" s="538"/>
      <c r="AX120" s="539"/>
      <c r="AY120">
        <f>$AY$118</f>
        <v>1</v>
      </c>
    </row>
    <row r="121" spans="1:51" ht="23.25"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305</v>
      </c>
      <c r="AF121" s="232"/>
      <c r="AG121" s="232"/>
      <c r="AH121" s="232"/>
      <c r="AI121" s="232" t="s">
        <v>327</v>
      </c>
      <c r="AJ121" s="232"/>
      <c r="AK121" s="232"/>
      <c r="AL121" s="232"/>
      <c r="AM121" s="232" t="s">
        <v>424</v>
      </c>
      <c r="AN121" s="232"/>
      <c r="AO121" s="232"/>
      <c r="AP121" s="232"/>
      <c r="AQ121" s="577" t="s">
        <v>458</v>
      </c>
      <c r="AR121" s="578"/>
      <c r="AS121" s="578"/>
      <c r="AT121" s="578"/>
      <c r="AU121" s="578"/>
      <c r="AV121" s="578"/>
      <c r="AW121" s="578"/>
      <c r="AX121" s="579"/>
      <c r="AY121" s="77">
        <f>IF(SUBSTITUTE(SUBSTITUTE($G$122,"／",""),"　","")="",0,1)</f>
        <v>1</v>
      </c>
    </row>
    <row r="122" spans="1:51" ht="23.25" customHeight="1" x14ac:dyDescent="0.15">
      <c r="A122" s="423"/>
      <c r="B122" s="424"/>
      <c r="C122" s="424"/>
      <c r="D122" s="424"/>
      <c r="E122" s="424"/>
      <c r="F122" s="425"/>
      <c r="G122" s="375" t="s">
        <v>665</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t="s">
        <v>662</v>
      </c>
      <c r="AC122" s="450"/>
      <c r="AD122" s="451"/>
      <c r="AE122" s="267">
        <v>2252009</v>
      </c>
      <c r="AF122" s="267"/>
      <c r="AG122" s="267"/>
      <c r="AH122" s="267"/>
      <c r="AI122" s="267">
        <v>2271942</v>
      </c>
      <c r="AJ122" s="267"/>
      <c r="AK122" s="267"/>
      <c r="AL122" s="267"/>
      <c r="AM122" s="267">
        <v>1649697</v>
      </c>
      <c r="AN122" s="267"/>
      <c r="AO122" s="267"/>
      <c r="AP122" s="267"/>
      <c r="AQ122" s="267">
        <v>4242054</v>
      </c>
      <c r="AR122" s="267"/>
      <c r="AS122" s="267"/>
      <c r="AT122" s="267"/>
      <c r="AU122" s="267"/>
      <c r="AV122" s="267"/>
      <c r="AW122" s="267"/>
      <c r="AX122" s="268"/>
      <c r="AY122">
        <f>$AY$121</f>
        <v>1</v>
      </c>
    </row>
    <row r="123" spans="1:51" ht="46.5"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277</v>
      </c>
      <c r="AC123" s="460"/>
      <c r="AD123" s="461"/>
      <c r="AE123" s="538" t="s">
        <v>666</v>
      </c>
      <c r="AF123" s="538"/>
      <c r="AG123" s="538"/>
      <c r="AH123" s="538"/>
      <c r="AI123" s="538" t="s">
        <v>667</v>
      </c>
      <c r="AJ123" s="538"/>
      <c r="AK123" s="538"/>
      <c r="AL123" s="538"/>
      <c r="AM123" s="538" t="s">
        <v>727</v>
      </c>
      <c r="AN123" s="538"/>
      <c r="AO123" s="538"/>
      <c r="AP123" s="538"/>
      <c r="AQ123" s="538" t="s">
        <v>729</v>
      </c>
      <c r="AR123" s="538"/>
      <c r="AS123" s="538"/>
      <c r="AT123" s="538"/>
      <c r="AU123" s="538"/>
      <c r="AV123" s="538"/>
      <c r="AW123" s="538"/>
      <c r="AX123" s="539"/>
      <c r="AY123">
        <f>$AY$121</f>
        <v>1</v>
      </c>
    </row>
    <row r="124" spans="1:51" ht="23.25"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305</v>
      </c>
      <c r="AF124" s="232"/>
      <c r="AG124" s="232"/>
      <c r="AH124" s="232"/>
      <c r="AI124" s="232" t="s">
        <v>327</v>
      </c>
      <c r="AJ124" s="232"/>
      <c r="AK124" s="232"/>
      <c r="AL124" s="232"/>
      <c r="AM124" s="232" t="s">
        <v>424</v>
      </c>
      <c r="AN124" s="232"/>
      <c r="AO124" s="232"/>
      <c r="AP124" s="232"/>
      <c r="AQ124" s="577" t="s">
        <v>458</v>
      </c>
      <c r="AR124" s="578"/>
      <c r="AS124" s="578"/>
      <c r="AT124" s="578"/>
      <c r="AU124" s="578"/>
      <c r="AV124" s="578"/>
      <c r="AW124" s="578"/>
      <c r="AX124" s="579"/>
      <c r="AY124" s="77">
        <f>IF(SUBSTITUTE(SUBSTITUTE($G$125,"／",""),"　","")="",0,1)</f>
        <v>1</v>
      </c>
    </row>
    <row r="125" spans="1:51" ht="23.25" customHeight="1" x14ac:dyDescent="0.15">
      <c r="A125" s="423"/>
      <c r="B125" s="424"/>
      <c r="C125" s="424"/>
      <c r="D125" s="424"/>
      <c r="E125" s="424"/>
      <c r="F125" s="425"/>
      <c r="G125" s="375" t="s">
        <v>668</v>
      </c>
      <c r="H125" s="375"/>
      <c r="I125" s="375"/>
      <c r="J125" s="375"/>
      <c r="K125" s="375"/>
      <c r="L125" s="375"/>
      <c r="M125" s="375"/>
      <c r="N125" s="375"/>
      <c r="O125" s="375"/>
      <c r="P125" s="375"/>
      <c r="Q125" s="375"/>
      <c r="R125" s="375"/>
      <c r="S125" s="375"/>
      <c r="T125" s="375"/>
      <c r="U125" s="375"/>
      <c r="V125" s="375"/>
      <c r="W125" s="375"/>
      <c r="X125" s="906"/>
      <c r="Y125" s="442" t="s">
        <v>15</v>
      </c>
      <c r="Z125" s="443"/>
      <c r="AA125" s="444"/>
      <c r="AB125" s="449" t="s">
        <v>662</v>
      </c>
      <c r="AC125" s="450"/>
      <c r="AD125" s="451"/>
      <c r="AE125" s="267">
        <v>4544208</v>
      </c>
      <c r="AF125" s="267"/>
      <c r="AG125" s="267"/>
      <c r="AH125" s="267"/>
      <c r="AI125" s="267">
        <v>5226322</v>
      </c>
      <c r="AJ125" s="267"/>
      <c r="AK125" s="267"/>
      <c r="AL125" s="267"/>
      <c r="AM125" s="267">
        <v>2366244</v>
      </c>
      <c r="AN125" s="267"/>
      <c r="AO125" s="267"/>
      <c r="AP125" s="267"/>
      <c r="AQ125" s="267">
        <v>8531526</v>
      </c>
      <c r="AR125" s="267"/>
      <c r="AS125" s="267"/>
      <c r="AT125" s="267"/>
      <c r="AU125" s="267"/>
      <c r="AV125" s="267"/>
      <c r="AW125" s="267"/>
      <c r="AX125" s="268"/>
      <c r="AY125">
        <f>$AY$124</f>
        <v>1</v>
      </c>
    </row>
    <row r="126" spans="1:51" ht="46.5" customHeight="1" thickBot="1" x14ac:dyDescent="0.2">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07"/>
      <c r="Y126" s="458" t="s">
        <v>48</v>
      </c>
      <c r="Z126" s="432"/>
      <c r="AA126" s="433"/>
      <c r="AB126" s="459" t="s">
        <v>277</v>
      </c>
      <c r="AC126" s="460"/>
      <c r="AD126" s="461"/>
      <c r="AE126" s="538" t="s">
        <v>669</v>
      </c>
      <c r="AF126" s="538"/>
      <c r="AG126" s="538"/>
      <c r="AH126" s="538"/>
      <c r="AI126" s="538" t="s">
        <v>670</v>
      </c>
      <c r="AJ126" s="538"/>
      <c r="AK126" s="538"/>
      <c r="AL126" s="538"/>
      <c r="AM126" s="538" t="s">
        <v>726</v>
      </c>
      <c r="AN126" s="538"/>
      <c r="AO126" s="538"/>
      <c r="AP126" s="538"/>
      <c r="AQ126" s="538" t="s">
        <v>728</v>
      </c>
      <c r="AR126" s="538"/>
      <c r="AS126" s="538"/>
      <c r="AT126" s="538"/>
      <c r="AU126" s="538"/>
      <c r="AV126" s="538"/>
      <c r="AW126" s="538"/>
      <c r="AX126" s="539"/>
      <c r="AY126">
        <f>$AY$124</f>
        <v>1</v>
      </c>
    </row>
    <row r="127" spans="1:51" ht="23.25" hidden="1" customHeight="1" x14ac:dyDescent="0.15">
      <c r="A127" s="618"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03"/>
      <c r="Z127" s="904"/>
      <c r="AA127" s="905"/>
      <c r="AB127" s="395" t="s">
        <v>11</v>
      </c>
      <c r="AC127" s="396"/>
      <c r="AD127" s="397"/>
      <c r="AE127" s="232" t="s">
        <v>305</v>
      </c>
      <c r="AF127" s="232"/>
      <c r="AG127" s="232"/>
      <c r="AH127" s="232"/>
      <c r="AI127" s="232" t="s">
        <v>327</v>
      </c>
      <c r="AJ127" s="232"/>
      <c r="AK127" s="232"/>
      <c r="AL127" s="232"/>
      <c r="AM127" s="232" t="s">
        <v>424</v>
      </c>
      <c r="AN127" s="232"/>
      <c r="AO127" s="232"/>
      <c r="AP127" s="232"/>
      <c r="AQ127" s="577" t="s">
        <v>458</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455</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277</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320</v>
      </c>
      <c r="B130" s="171"/>
      <c r="C130" s="170" t="s">
        <v>188</v>
      </c>
      <c r="D130" s="171"/>
      <c r="E130" s="155" t="s">
        <v>217</v>
      </c>
      <c r="F130" s="156"/>
      <c r="G130" s="157" t="s">
        <v>671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672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615</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35.2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3" customHeight="1" x14ac:dyDescent="0.15">
      <c r="A188" s="175"/>
      <c r="B188" s="172"/>
      <c r="C188" s="166"/>
      <c r="D188" s="172"/>
      <c r="E188" s="113" t="s">
        <v>747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3"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08"/>
      <c r="E430" s="160" t="s">
        <v>314</v>
      </c>
      <c r="F430" s="874"/>
      <c r="G430" s="875" t="s">
        <v>204</v>
      </c>
      <c r="H430" s="111"/>
      <c r="I430" s="111"/>
      <c r="J430" s="876" t="s">
        <v>634</v>
      </c>
      <c r="K430" s="877"/>
      <c r="L430" s="877"/>
      <c r="M430" s="877"/>
      <c r="N430" s="877"/>
      <c r="O430" s="877"/>
      <c r="P430" s="877"/>
      <c r="Q430" s="877"/>
      <c r="R430" s="877"/>
      <c r="S430" s="877"/>
      <c r="T430" s="878"/>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79"/>
      <c r="AY430" s="78" t="str">
        <f>IF(SUBSTITUTE($J$430,"-","")="","0","1")</f>
        <v>0</v>
      </c>
    </row>
    <row r="431" spans="1:51" ht="18.75" customHeight="1" x14ac:dyDescent="0.15">
      <c r="A431" s="175"/>
      <c r="B431" s="172"/>
      <c r="C431" s="166"/>
      <c r="D431" s="172"/>
      <c r="E431" s="324" t="s">
        <v>193</v>
      </c>
      <c r="F431" s="325"/>
      <c r="G431" s="32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459</v>
      </c>
      <c r="AJ431" s="320"/>
      <c r="AK431" s="320"/>
      <c r="AL431" s="143"/>
      <c r="AM431" s="320" t="s">
        <v>460</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1"/>
      <c r="AJ432" s="321"/>
      <c r="AK432" s="321"/>
      <c r="AL432" s="142"/>
      <c r="AM432" s="321"/>
      <c r="AN432" s="321"/>
      <c r="AO432" s="321"/>
      <c r="AP432" s="142"/>
      <c r="AQ432" s="235" t="s">
        <v>634</v>
      </c>
      <c r="AR432" s="186"/>
      <c r="AS432" s="121" t="s">
        <v>185</v>
      </c>
      <c r="AT432" s="122"/>
      <c r="AU432" s="186" t="s">
        <v>634</v>
      </c>
      <c r="AV432" s="186"/>
      <c r="AW432" s="121" t="s">
        <v>175</v>
      </c>
      <c r="AX432" s="181"/>
      <c r="AY432">
        <f>$AY$431</f>
        <v>1</v>
      </c>
    </row>
    <row r="433" spans="1:51" ht="23.25" customHeight="1" x14ac:dyDescent="0.15">
      <c r="A433" s="175"/>
      <c r="B433" s="172"/>
      <c r="C433" s="166"/>
      <c r="D433" s="172"/>
      <c r="E433" s="324"/>
      <c r="F433" s="325"/>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2" t="s">
        <v>634</v>
      </c>
      <c r="AF433" s="193"/>
      <c r="AG433" s="193"/>
      <c r="AH433" s="193"/>
      <c r="AI433" s="322" t="s">
        <v>634</v>
      </c>
      <c r="AJ433" s="193"/>
      <c r="AK433" s="193"/>
      <c r="AL433" s="193"/>
      <c r="AM433" s="322" t="s">
        <v>686</v>
      </c>
      <c r="AN433" s="193"/>
      <c r="AO433" s="193"/>
      <c r="AP433" s="323"/>
      <c r="AQ433" s="322" t="s">
        <v>634</v>
      </c>
      <c r="AR433" s="193"/>
      <c r="AS433" s="193"/>
      <c r="AT433" s="323"/>
      <c r="AU433" s="193" t="s">
        <v>634</v>
      </c>
      <c r="AV433" s="193"/>
      <c r="AW433" s="193"/>
      <c r="AX433" s="194"/>
      <c r="AY433">
        <f t="shared" ref="AY433:AY435" si="63">$AY$431</f>
        <v>1</v>
      </c>
    </row>
    <row r="434" spans="1:51" ht="23.25"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2" t="s">
        <v>634</v>
      </c>
      <c r="AF434" s="193"/>
      <c r="AG434" s="193"/>
      <c r="AH434" s="323"/>
      <c r="AI434" s="322" t="s">
        <v>634</v>
      </c>
      <c r="AJ434" s="193"/>
      <c r="AK434" s="193"/>
      <c r="AL434" s="193"/>
      <c r="AM434" s="322" t="s">
        <v>686</v>
      </c>
      <c r="AN434" s="193"/>
      <c r="AO434" s="193"/>
      <c r="AP434" s="323"/>
      <c r="AQ434" s="322" t="s">
        <v>634</v>
      </c>
      <c r="AR434" s="193"/>
      <c r="AS434" s="193"/>
      <c r="AT434" s="323"/>
      <c r="AU434" s="193" t="s">
        <v>634</v>
      </c>
      <c r="AV434" s="193"/>
      <c r="AW434" s="193"/>
      <c r="AX434" s="194"/>
      <c r="AY434">
        <f t="shared" si="63"/>
        <v>1</v>
      </c>
    </row>
    <row r="435" spans="1:51" ht="23.25"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2" t="s">
        <v>634</v>
      </c>
      <c r="AF435" s="193"/>
      <c r="AG435" s="193"/>
      <c r="AH435" s="323"/>
      <c r="AI435" s="322" t="s">
        <v>634</v>
      </c>
      <c r="AJ435" s="193"/>
      <c r="AK435" s="193"/>
      <c r="AL435" s="193"/>
      <c r="AM435" s="322" t="s">
        <v>686</v>
      </c>
      <c r="AN435" s="193"/>
      <c r="AO435" s="193"/>
      <c r="AP435" s="323"/>
      <c r="AQ435" s="322" t="s">
        <v>634</v>
      </c>
      <c r="AR435" s="193"/>
      <c r="AS435" s="193"/>
      <c r="AT435" s="323"/>
      <c r="AU435" s="193" t="s">
        <v>634</v>
      </c>
      <c r="AV435" s="193"/>
      <c r="AW435" s="193"/>
      <c r="AX435" s="194"/>
      <c r="AY435">
        <f t="shared" si="63"/>
        <v>1</v>
      </c>
    </row>
    <row r="436" spans="1:51" ht="18.75" hidden="1" customHeight="1" x14ac:dyDescent="0.15">
      <c r="A436" s="175"/>
      <c r="B436" s="172"/>
      <c r="C436" s="166"/>
      <c r="D436" s="172"/>
      <c r="E436" s="324" t="s">
        <v>193</v>
      </c>
      <c r="F436" s="325"/>
      <c r="G436" s="32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459</v>
      </c>
      <c r="AJ436" s="320"/>
      <c r="AK436" s="320"/>
      <c r="AL436" s="143"/>
      <c r="AM436" s="320" t="s">
        <v>460</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3.25"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3.25"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18.75" hidden="1" customHeight="1" x14ac:dyDescent="0.15">
      <c r="A441" s="175"/>
      <c r="B441" s="172"/>
      <c r="C441" s="166"/>
      <c r="D441" s="172"/>
      <c r="E441" s="324" t="s">
        <v>193</v>
      </c>
      <c r="F441" s="325"/>
      <c r="G441" s="32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459</v>
      </c>
      <c r="AJ441" s="320"/>
      <c r="AK441" s="320"/>
      <c r="AL441" s="143"/>
      <c r="AM441" s="320" t="s">
        <v>460</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3.25"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3.25"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18.75" hidden="1" customHeight="1" x14ac:dyDescent="0.15">
      <c r="A446" s="175"/>
      <c r="B446" s="172"/>
      <c r="C446" s="166"/>
      <c r="D446" s="172"/>
      <c r="E446" s="324" t="s">
        <v>193</v>
      </c>
      <c r="F446" s="325"/>
      <c r="G446" s="32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459</v>
      </c>
      <c r="AJ446" s="320"/>
      <c r="AK446" s="320"/>
      <c r="AL446" s="143"/>
      <c r="AM446" s="320" t="s">
        <v>460</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3.25"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3.25"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18.75" hidden="1" customHeight="1" x14ac:dyDescent="0.15">
      <c r="A451" s="175"/>
      <c r="B451" s="172"/>
      <c r="C451" s="166"/>
      <c r="D451" s="172"/>
      <c r="E451" s="324" t="s">
        <v>193</v>
      </c>
      <c r="F451" s="325"/>
      <c r="G451" s="32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459</v>
      </c>
      <c r="AJ451" s="320"/>
      <c r="AK451" s="320"/>
      <c r="AL451" s="143"/>
      <c r="AM451" s="320" t="s">
        <v>460</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3.25"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3.25"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18.75" customHeight="1" x14ac:dyDescent="0.15">
      <c r="A456" s="175"/>
      <c r="B456" s="172"/>
      <c r="C456" s="166"/>
      <c r="D456" s="172"/>
      <c r="E456" s="324" t="s">
        <v>194</v>
      </c>
      <c r="F456" s="325"/>
      <c r="G456" s="32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459</v>
      </c>
      <c r="AJ456" s="320"/>
      <c r="AK456" s="320"/>
      <c r="AL456" s="143"/>
      <c r="AM456" s="320" t="s">
        <v>460</v>
      </c>
      <c r="AN456" s="320"/>
      <c r="AO456" s="320"/>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1"/>
      <c r="AJ457" s="321"/>
      <c r="AK457" s="321"/>
      <c r="AL457" s="142"/>
      <c r="AM457" s="321"/>
      <c r="AN457" s="321"/>
      <c r="AO457" s="321"/>
      <c r="AP457" s="142"/>
      <c r="AQ457" s="235" t="s">
        <v>634</v>
      </c>
      <c r="AR457" s="186"/>
      <c r="AS457" s="121" t="s">
        <v>185</v>
      </c>
      <c r="AT457" s="122"/>
      <c r="AU457" s="186" t="s">
        <v>634</v>
      </c>
      <c r="AV457" s="186"/>
      <c r="AW457" s="121" t="s">
        <v>175</v>
      </c>
      <c r="AX457" s="181"/>
      <c r="AY457">
        <f>$AY$456</f>
        <v>1</v>
      </c>
    </row>
    <row r="458" spans="1:51" ht="23.25" customHeight="1" x14ac:dyDescent="0.15">
      <c r="A458" s="175"/>
      <c r="B458" s="172"/>
      <c r="C458" s="166"/>
      <c r="D458" s="172"/>
      <c r="E458" s="324"/>
      <c r="F458" s="325"/>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2" t="s">
        <v>634</v>
      </c>
      <c r="AF458" s="193"/>
      <c r="AG458" s="193"/>
      <c r="AH458" s="193"/>
      <c r="AI458" s="322" t="s">
        <v>634</v>
      </c>
      <c r="AJ458" s="193"/>
      <c r="AK458" s="193"/>
      <c r="AL458" s="193"/>
      <c r="AM458" s="322" t="s">
        <v>686</v>
      </c>
      <c r="AN458" s="193"/>
      <c r="AO458" s="193"/>
      <c r="AP458" s="323"/>
      <c r="AQ458" s="322" t="s">
        <v>634</v>
      </c>
      <c r="AR458" s="193"/>
      <c r="AS458" s="193"/>
      <c r="AT458" s="323"/>
      <c r="AU458" s="193" t="s">
        <v>634</v>
      </c>
      <c r="AV458" s="193"/>
      <c r="AW458" s="193"/>
      <c r="AX458" s="194"/>
      <c r="AY458">
        <f t="shared" ref="AY458:AY460" si="68">$AY$456</f>
        <v>1</v>
      </c>
    </row>
    <row r="459" spans="1:51" ht="23.25"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2" t="s">
        <v>634</v>
      </c>
      <c r="AF459" s="193"/>
      <c r="AG459" s="193"/>
      <c r="AH459" s="323"/>
      <c r="AI459" s="322" t="s">
        <v>634</v>
      </c>
      <c r="AJ459" s="193"/>
      <c r="AK459" s="193"/>
      <c r="AL459" s="193"/>
      <c r="AM459" s="322" t="s">
        <v>686</v>
      </c>
      <c r="AN459" s="193"/>
      <c r="AO459" s="193"/>
      <c r="AP459" s="323"/>
      <c r="AQ459" s="322" t="s">
        <v>634</v>
      </c>
      <c r="AR459" s="193"/>
      <c r="AS459" s="193"/>
      <c r="AT459" s="323"/>
      <c r="AU459" s="193" t="s">
        <v>634</v>
      </c>
      <c r="AV459" s="193"/>
      <c r="AW459" s="193"/>
      <c r="AX459" s="194"/>
      <c r="AY459">
        <f t="shared" si="68"/>
        <v>1</v>
      </c>
    </row>
    <row r="460" spans="1:51" ht="23.25"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2" t="s">
        <v>634</v>
      </c>
      <c r="AF460" s="193"/>
      <c r="AG460" s="193"/>
      <c r="AH460" s="323"/>
      <c r="AI460" s="322" t="s">
        <v>634</v>
      </c>
      <c r="AJ460" s="193"/>
      <c r="AK460" s="193"/>
      <c r="AL460" s="193"/>
      <c r="AM460" s="322" t="s">
        <v>686</v>
      </c>
      <c r="AN460" s="193"/>
      <c r="AO460" s="193"/>
      <c r="AP460" s="323"/>
      <c r="AQ460" s="322" t="s">
        <v>634</v>
      </c>
      <c r="AR460" s="193"/>
      <c r="AS460" s="193"/>
      <c r="AT460" s="323"/>
      <c r="AU460" s="193" t="s">
        <v>634</v>
      </c>
      <c r="AV460" s="193"/>
      <c r="AW460" s="193"/>
      <c r="AX460" s="194"/>
      <c r="AY460">
        <f t="shared" si="68"/>
        <v>1</v>
      </c>
    </row>
    <row r="461" spans="1:51" ht="18.75" hidden="1" customHeight="1" x14ac:dyDescent="0.15">
      <c r="A461" s="175"/>
      <c r="B461" s="172"/>
      <c r="C461" s="166"/>
      <c r="D461" s="172"/>
      <c r="E461" s="324" t="s">
        <v>194</v>
      </c>
      <c r="F461" s="325"/>
      <c r="G461" s="32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459</v>
      </c>
      <c r="AJ461" s="320"/>
      <c r="AK461" s="320"/>
      <c r="AL461" s="143"/>
      <c r="AM461" s="320" t="s">
        <v>460</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3.25"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3.25"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18.75" hidden="1" customHeight="1" x14ac:dyDescent="0.15">
      <c r="A466" s="175"/>
      <c r="B466" s="172"/>
      <c r="C466" s="166"/>
      <c r="D466" s="172"/>
      <c r="E466" s="324" t="s">
        <v>194</v>
      </c>
      <c r="F466" s="325"/>
      <c r="G466" s="32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459</v>
      </c>
      <c r="AJ466" s="320"/>
      <c r="AK466" s="320"/>
      <c r="AL466" s="143"/>
      <c r="AM466" s="320" t="s">
        <v>460</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3.25"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3.25"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18.75" hidden="1" customHeight="1" x14ac:dyDescent="0.15">
      <c r="A471" s="175"/>
      <c r="B471" s="172"/>
      <c r="C471" s="166"/>
      <c r="D471" s="172"/>
      <c r="E471" s="324" t="s">
        <v>194</v>
      </c>
      <c r="F471" s="325"/>
      <c r="G471" s="32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459</v>
      </c>
      <c r="AJ471" s="320"/>
      <c r="AK471" s="320"/>
      <c r="AL471" s="143"/>
      <c r="AM471" s="320" t="s">
        <v>460</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3.25"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3.25"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18.75" hidden="1" customHeight="1" x14ac:dyDescent="0.15">
      <c r="A476" s="175"/>
      <c r="B476" s="172"/>
      <c r="C476" s="166"/>
      <c r="D476" s="172"/>
      <c r="E476" s="324" t="s">
        <v>194</v>
      </c>
      <c r="F476" s="325"/>
      <c r="G476" s="32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459</v>
      </c>
      <c r="AJ476" s="320"/>
      <c r="AK476" s="320"/>
      <c r="AL476" s="143"/>
      <c r="AM476" s="320" t="s">
        <v>460</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3.25"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3.25"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3.8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686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75" t="s">
        <v>204</v>
      </c>
      <c r="H484" s="111"/>
      <c r="I484" s="111"/>
      <c r="J484" s="876"/>
      <c r="K484" s="877"/>
      <c r="L484" s="877"/>
      <c r="M484" s="877"/>
      <c r="N484" s="877"/>
      <c r="O484" s="877"/>
      <c r="P484" s="877"/>
      <c r="Q484" s="877"/>
      <c r="R484" s="877"/>
      <c r="S484" s="877"/>
      <c r="T484" s="878"/>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79"/>
      <c r="AY484" s="78" t="str">
        <f>IF(SUBSTITUTE($J$484,"-","")="","0","1")</f>
        <v>0</v>
      </c>
    </row>
    <row r="485" spans="1:51" ht="18.75" hidden="1" customHeight="1" x14ac:dyDescent="0.15">
      <c r="A485" s="175"/>
      <c r="B485" s="172"/>
      <c r="C485" s="166"/>
      <c r="D485" s="172"/>
      <c r="E485" s="324" t="s">
        <v>193</v>
      </c>
      <c r="F485" s="325"/>
      <c r="G485" s="32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459</v>
      </c>
      <c r="AJ485" s="320"/>
      <c r="AK485" s="320"/>
      <c r="AL485" s="143"/>
      <c r="AM485" s="320" t="s">
        <v>460</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3.25"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23.25"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18.75" hidden="1" customHeight="1" x14ac:dyDescent="0.15">
      <c r="A490" s="175"/>
      <c r="B490" s="172"/>
      <c r="C490" s="166"/>
      <c r="D490" s="172"/>
      <c r="E490" s="324" t="s">
        <v>193</v>
      </c>
      <c r="F490" s="325"/>
      <c r="G490" s="32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459</v>
      </c>
      <c r="AJ490" s="320"/>
      <c r="AK490" s="320"/>
      <c r="AL490" s="143"/>
      <c r="AM490" s="320" t="s">
        <v>460</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3.25"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3.25"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18.75" hidden="1" customHeight="1" x14ac:dyDescent="0.15">
      <c r="A495" s="175"/>
      <c r="B495" s="172"/>
      <c r="C495" s="166"/>
      <c r="D495" s="172"/>
      <c r="E495" s="324" t="s">
        <v>193</v>
      </c>
      <c r="F495" s="325"/>
      <c r="G495" s="32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459</v>
      </c>
      <c r="AJ495" s="320"/>
      <c r="AK495" s="320"/>
      <c r="AL495" s="143"/>
      <c r="AM495" s="320" t="s">
        <v>460</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3.25"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3.25"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18.75" hidden="1" customHeight="1" x14ac:dyDescent="0.15">
      <c r="A500" s="175"/>
      <c r="B500" s="172"/>
      <c r="C500" s="166"/>
      <c r="D500" s="172"/>
      <c r="E500" s="324" t="s">
        <v>193</v>
      </c>
      <c r="F500" s="325"/>
      <c r="G500" s="32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459</v>
      </c>
      <c r="AJ500" s="320"/>
      <c r="AK500" s="320"/>
      <c r="AL500" s="143"/>
      <c r="AM500" s="320" t="s">
        <v>460</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3.25"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3.25"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18.75" hidden="1" customHeight="1" x14ac:dyDescent="0.15">
      <c r="A505" s="175"/>
      <c r="B505" s="172"/>
      <c r="C505" s="166"/>
      <c r="D505" s="172"/>
      <c r="E505" s="324" t="s">
        <v>193</v>
      </c>
      <c r="F505" s="325"/>
      <c r="G505" s="32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459</v>
      </c>
      <c r="AJ505" s="320"/>
      <c r="AK505" s="320"/>
      <c r="AL505" s="143"/>
      <c r="AM505" s="320" t="s">
        <v>460</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3.25"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3.25"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18.75" hidden="1" customHeight="1" x14ac:dyDescent="0.15">
      <c r="A510" s="175"/>
      <c r="B510" s="172"/>
      <c r="C510" s="166"/>
      <c r="D510" s="172"/>
      <c r="E510" s="324" t="s">
        <v>194</v>
      </c>
      <c r="F510" s="325"/>
      <c r="G510" s="32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459</v>
      </c>
      <c r="AJ510" s="320"/>
      <c r="AK510" s="320"/>
      <c r="AL510" s="143"/>
      <c r="AM510" s="320" t="s">
        <v>460</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3.25"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3.25"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18.75" hidden="1" customHeight="1" x14ac:dyDescent="0.15">
      <c r="A515" s="175"/>
      <c r="B515" s="172"/>
      <c r="C515" s="166"/>
      <c r="D515" s="172"/>
      <c r="E515" s="324" t="s">
        <v>194</v>
      </c>
      <c r="F515" s="325"/>
      <c r="G515" s="32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459</v>
      </c>
      <c r="AJ515" s="320"/>
      <c r="AK515" s="320"/>
      <c r="AL515" s="143"/>
      <c r="AM515" s="320" t="s">
        <v>460</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3.25"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3.25"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18.75" hidden="1" customHeight="1" x14ac:dyDescent="0.15">
      <c r="A520" s="175"/>
      <c r="B520" s="172"/>
      <c r="C520" s="166"/>
      <c r="D520" s="172"/>
      <c r="E520" s="324" t="s">
        <v>194</v>
      </c>
      <c r="F520" s="325"/>
      <c r="G520" s="32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459</v>
      </c>
      <c r="AJ520" s="320"/>
      <c r="AK520" s="320"/>
      <c r="AL520" s="143"/>
      <c r="AM520" s="320" t="s">
        <v>460</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3.25"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3.25"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18.75" hidden="1" customHeight="1" x14ac:dyDescent="0.15">
      <c r="A525" s="175"/>
      <c r="B525" s="172"/>
      <c r="C525" s="166"/>
      <c r="D525" s="172"/>
      <c r="E525" s="324" t="s">
        <v>194</v>
      </c>
      <c r="F525" s="325"/>
      <c r="G525" s="32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459</v>
      </c>
      <c r="AJ525" s="320"/>
      <c r="AK525" s="320"/>
      <c r="AL525" s="143"/>
      <c r="AM525" s="320" t="s">
        <v>460</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3.25"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3.25"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18.75" hidden="1" customHeight="1" x14ac:dyDescent="0.15">
      <c r="A530" s="175"/>
      <c r="B530" s="172"/>
      <c r="C530" s="166"/>
      <c r="D530" s="172"/>
      <c r="E530" s="324" t="s">
        <v>194</v>
      </c>
      <c r="F530" s="325"/>
      <c r="G530" s="32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459</v>
      </c>
      <c r="AJ530" s="320"/>
      <c r="AK530" s="320"/>
      <c r="AL530" s="143"/>
      <c r="AM530" s="320" t="s">
        <v>460</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3.25"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3.25"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75" t="s">
        <v>204</v>
      </c>
      <c r="H538" s="111"/>
      <c r="I538" s="111"/>
      <c r="J538" s="876"/>
      <c r="K538" s="877"/>
      <c r="L538" s="877"/>
      <c r="M538" s="877"/>
      <c r="N538" s="877"/>
      <c r="O538" s="877"/>
      <c r="P538" s="877"/>
      <c r="Q538" s="877"/>
      <c r="R538" s="877"/>
      <c r="S538" s="877"/>
      <c r="T538" s="878"/>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79"/>
      <c r="AY538" s="78" t="str">
        <f>IF(SUBSTITUTE($J$538,"-","")="","0","1")</f>
        <v>0</v>
      </c>
    </row>
    <row r="539" spans="1:51" ht="18.75" hidden="1" customHeight="1" x14ac:dyDescent="0.15">
      <c r="A539" s="175"/>
      <c r="B539" s="172"/>
      <c r="C539" s="166"/>
      <c r="D539" s="172"/>
      <c r="E539" s="324" t="s">
        <v>193</v>
      </c>
      <c r="F539" s="325"/>
      <c r="G539" s="32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459</v>
      </c>
      <c r="AJ539" s="320"/>
      <c r="AK539" s="320"/>
      <c r="AL539" s="143"/>
      <c r="AM539" s="320" t="s">
        <v>460</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3.25"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3.25"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18.75" hidden="1" customHeight="1" x14ac:dyDescent="0.15">
      <c r="A544" s="175"/>
      <c r="B544" s="172"/>
      <c r="C544" s="166"/>
      <c r="D544" s="172"/>
      <c r="E544" s="324" t="s">
        <v>193</v>
      </c>
      <c r="F544" s="325"/>
      <c r="G544" s="32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459</v>
      </c>
      <c r="AJ544" s="320"/>
      <c r="AK544" s="320"/>
      <c r="AL544" s="143"/>
      <c r="AM544" s="320" t="s">
        <v>460</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3.25"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3.25"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18.75" hidden="1" customHeight="1" x14ac:dyDescent="0.15">
      <c r="A549" s="175"/>
      <c r="B549" s="172"/>
      <c r="C549" s="166"/>
      <c r="D549" s="172"/>
      <c r="E549" s="324" t="s">
        <v>193</v>
      </c>
      <c r="F549" s="325"/>
      <c r="G549" s="32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459</v>
      </c>
      <c r="AJ549" s="320"/>
      <c r="AK549" s="320"/>
      <c r="AL549" s="143"/>
      <c r="AM549" s="320" t="s">
        <v>460</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3.25"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23.25"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18.75" hidden="1" customHeight="1" x14ac:dyDescent="0.15">
      <c r="A554" s="175"/>
      <c r="B554" s="172"/>
      <c r="C554" s="166"/>
      <c r="D554" s="172"/>
      <c r="E554" s="324" t="s">
        <v>193</v>
      </c>
      <c r="F554" s="325"/>
      <c r="G554" s="32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459</v>
      </c>
      <c r="AJ554" s="320"/>
      <c r="AK554" s="320"/>
      <c r="AL554" s="143"/>
      <c r="AM554" s="320" t="s">
        <v>460</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3.25"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3.25"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18.75" hidden="1" customHeight="1" x14ac:dyDescent="0.15">
      <c r="A559" s="175"/>
      <c r="B559" s="172"/>
      <c r="C559" s="166"/>
      <c r="D559" s="172"/>
      <c r="E559" s="324" t="s">
        <v>193</v>
      </c>
      <c r="F559" s="325"/>
      <c r="G559" s="32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459</v>
      </c>
      <c r="AJ559" s="320"/>
      <c r="AK559" s="320"/>
      <c r="AL559" s="143"/>
      <c r="AM559" s="320" t="s">
        <v>460</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3.25"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3.25"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18.75" hidden="1" customHeight="1" x14ac:dyDescent="0.15">
      <c r="A564" s="175"/>
      <c r="B564" s="172"/>
      <c r="C564" s="166"/>
      <c r="D564" s="172"/>
      <c r="E564" s="324" t="s">
        <v>194</v>
      </c>
      <c r="F564" s="325"/>
      <c r="G564" s="32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459</v>
      </c>
      <c r="AJ564" s="320"/>
      <c r="AK564" s="320"/>
      <c r="AL564" s="143"/>
      <c r="AM564" s="320" t="s">
        <v>460</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3.25"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3.25"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18.75" hidden="1" customHeight="1" x14ac:dyDescent="0.15">
      <c r="A569" s="175"/>
      <c r="B569" s="172"/>
      <c r="C569" s="166"/>
      <c r="D569" s="172"/>
      <c r="E569" s="324" t="s">
        <v>194</v>
      </c>
      <c r="F569" s="325"/>
      <c r="G569" s="32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459</v>
      </c>
      <c r="AJ569" s="320"/>
      <c r="AK569" s="320"/>
      <c r="AL569" s="143"/>
      <c r="AM569" s="320" t="s">
        <v>460</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3.25"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3.25"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18.75" hidden="1" customHeight="1" x14ac:dyDescent="0.15">
      <c r="A574" s="175"/>
      <c r="B574" s="172"/>
      <c r="C574" s="166"/>
      <c r="D574" s="172"/>
      <c r="E574" s="324" t="s">
        <v>194</v>
      </c>
      <c r="F574" s="325"/>
      <c r="G574" s="32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459</v>
      </c>
      <c r="AJ574" s="320"/>
      <c r="AK574" s="320"/>
      <c r="AL574" s="143"/>
      <c r="AM574" s="320" t="s">
        <v>460</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3.25"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23.25"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18.75" hidden="1" customHeight="1" x14ac:dyDescent="0.15">
      <c r="A579" s="175"/>
      <c r="B579" s="172"/>
      <c r="C579" s="166"/>
      <c r="D579" s="172"/>
      <c r="E579" s="324" t="s">
        <v>194</v>
      </c>
      <c r="F579" s="325"/>
      <c r="G579" s="32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459</v>
      </c>
      <c r="AJ579" s="320"/>
      <c r="AK579" s="320"/>
      <c r="AL579" s="143"/>
      <c r="AM579" s="320" t="s">
        <v>460</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3.25"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3.25"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18.75" hidden="1" customHeight="1" x14ac:dyDescent="0.15">
      <c r="A584" s="175"/>
      <c r="B584" s="172"/>
      <c r="C584" s="166"/>
      <c r="D584" s="172"/>
      <c r="E584" s="324" t="s">
        <v>194</v>
      </c>
      <c r="F584" s="325"/>
      <c r="G584" s="32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459</v>
      </c>
      <c r="AJ584" s="320"/>
      <c r="AK584" s="320"/>
      <c r="AL584" s="143"/>
      <c r="AM584" s="320" t="s">
        <v>460</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3.25"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3.25"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75" t="s">
        <v>204</v>
      </c>
      <c r="H592" s="111"/>
      <c r="I592" s="111"/>
      <c r="J592" s="876"/>
      <c r="K592" s="877"/>
      <c r="L592" s="877"/>
      <c r="M592" s="877"/>
      <c r="N592" s="877"/>
      <c r="O592" s="877"/>
      <c r="P592" s="877"/>
      <c r="Q592" s="877"/>
      <c r="R592" s="877"/>
      <c r="S592" s="877"/>
      <c r="T592" s="878"/>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79"/>
      <c r="AY592" s="78" t="str">
        <f>IF(SUBSTITUTE($J$592,"-","")="","0","1")</f>
        <v>0</v>
      </c>
    </row>
    <row r="593" spans="1:51" ht="18.75" hidden="1" customHeight="1" x14ac:dyDescent="0.15">
      <c r="A593" s="175"/>
      <c r="B593" s="172"/>
      <c r="C593" s="166"/>
      <c r="D593" s="172"/>
      <c r="E593" s="324" t="s">
        <v>193</v>
      </c>
      <c r="F593" s="325"/>
      <c r="G593" s="32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459</v>
      </c>
      <c r="AJ593" s="320"/>
      <c r="AK593" s="320"/>
      <c r="AL593" s="143"/>
      <c r="AM593" s="320" t="s">
        <v>460</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3.25"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3.25"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18.75" hidden="1" customHeight="1" x14ac:dyDescent="0.15">
      <c r="A598" s="175"/>
      <c r="B598" s="172"/>
      <c r="C598" s="166"/>
      <c r="D598" s="172"/>
      <c r="E598" s="324" t="s">
        <v>193</v>
      </c>
      <c r="F598" s="325"/>
      <c r="G598" s="32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459</v>
      </c>
      <c r="AJ598" s="320"/>
      <c r="AK598" s="320"/>
      <c r="AL598" s="143"/>
      <c r="AM598" s="320" t="s">
        <v>460</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3.25"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3.25"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18.75" hidden="1" customHeight="1" x14ac:dyDescent="0.15">
      <c r="A603" s="175"/>
      <c r="B603" s="172"/>
      <c r="C603" s="166"/>
      <c r="D603" s="172"/>
      <c r="E603" s="324" t="s">
        <v>193</v>
      </c>
      <c r="F603" s="325"/>
      <c r="G603" s="32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459</v>
      </c>
      <c r="AJ603" s="320"/>
      <c r="AK603" s="320"/>
      <c r="AL603" s="143"/>
      <c r="AM603" s="320" t="s">
        <v>460</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3.25"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23.25"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18.75" hidden="1" customHeight="1" x14ac:dyDescent="0.15">
      <c r="A608" s="175"/>
      <c r="B608" s="172"/>
      <c r="C608" s="166"/>
      <c r="D608" s="172"/>
      <c r="E608" s="324" t="s">
        <v>193</v>
      </c>
      <c r="F608" s="325"/>
      <c r="G608" s="32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459</v>
      </c>
      <c r="AJ608" s="320"/>
      <c r="AK608" s="320"/>
      <c r="AL608" s="143"/>
      <c r="AM608" s="320" t="s">
        <v>460</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3.25"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3.25"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18.75" hidden="1" customHeight="1" x14ac:dyDescent="0.15">
      <c r="A613" s="175"/>
      <c r="B613" s="172"/>
      <c r="C613" s="166"/>
      <c r="D613" s="172"/>
      <c r="E613" s="324" t="s">
        <v>193</v>
      </c>
      <c r="F613" s="325"/>
      <c r="G613" s="32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459</v>
      </c>
      <c r="AJ613" s="320"/>
      <c r="AK613" s="320"/>
      <c r="AL613" s="143"/>
      <c r="AM613" s="320" t="s">
        <v>460</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3.25"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3.25"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18.75" hidden="1" customHeight="1" x14ac:dyDescent="0.15">
      <c r="A618" s="175"/>
      <c r="B618" s="172"/>
      <c r="C618" s="166"/>
      <c r="D618" s="172"/>
      <c r="E618" s="324" t="s">
        <v>194</v>
      </c>
      <c r="F618" s="325"/>
      <c r="G618" s="32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459</v>
      </c>
      <c r="AJ618" s="320"/>
      <c r="AK618" s="320"/>
      <c r="AL618" s="143"/>
      <c r="AM618" s="320" t="s">
        <v>460</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3.25"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3.25"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18.75" hidden="1" customHeight="1" x14ac:dyDescent="0.15">
      <c r="A623" s="175"/>
      <c r="B623" s="172"/>
      <c r="C623" s="166"/>
      <c r="D623" s="172"/>
      <c r="E623" s="324" t="s">
        <v>194</v>
      </c>
      <c r="F623" s="325"/>
      <c r="G623" s="32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459</v>
      </c>
      <c r="AJ623" s="320"/>
      <c r="AK623" s="320"/>
      <c r="AL623" s="143"/>
      <c r="AM623" s="320" t="s">
        <v>460</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3.25"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3.25"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18.75" hidden="1" customHeight="1" x14ac:dyDescent="0.15">
      <c r="A628" s="175"/>
      <c r="B628" s="172"/>
      <c r="C628" s="166"/>
      <c r="D628" s="172"/>
      <c r="E628" s="324" t="s">
        <v>194</v>
      </c>
      <c r="F628" s="325"/>
      <c r="G628" s="32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459</v>
      </c>
      <c r="AJ628" s="320"/>
      <c r="AK628" s="320"/>
      <c r="AL628" s="143"/>
      <c r="AM628" s="320" t="s">
        <v>460</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3.25"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3.25"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18.75" hidden="1" customHeight="1" x14ac:dyDescent="0.15">
      <c r="A633" s="175"/>
      <c r="B633" s="172"/>
      <c r="C633" s="166"/>
      <c r="D633" s="172"/>
      <c r="E633" s="324" t="s">
        <v>194</v>
      </c>
      <c r="F633" s="325"/>
      <c r="G633" s="32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459</v>
      </c>
      <c r="AJ633" s="320"/>
      <c r="AK633" s="320"/>
      <c r="AL633" s="143"/>
      <c r="AM633" s="320" t="s">
        <v>460</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3.25"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3.25"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18.75" hidden="1" customHeight="1" x14ac:dyDescent="0.15">
      <c r="A638" s="175"/>
      <c r="B638" s="172"/>
      <c r="C638" s="166"/>
      <c r="D638" s="172"/>
      <c r="E638" s="324" t="s">
        <v>194</v>
      </c>
      <c r="F638" s="325"/>
      <c r="G638" s="32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459</v>
      </c>
      <c r="AJ638" s="320"/>
      <c r="AK638" s="320"/>
      <c r="AL638" s="143"/>
      <c r="AM638" s="320" t="s">
        <v>460</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3.25"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3.25"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75" t="s">
        <v>204</v>
      </c>
      <c r="H646" s="111"/>
      <c r="I646" s="111"/>
      <c r="J646" s="876"/>
      <c r="K646" s="877"/>
      <c r="L646" s="877"/>
      <c r="M646" s="877"/>
      <c r="N646" s="877"/>
      <c r="O646" s="877"/>
      <c r="P646" s="877"/>
      <c r="Q646" s="877"/>
      <c r="R646" s="877"/>
      <c r="S646" s="877"/>
      <c r="T646" s="878"/>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79"/>
      <c r="AY646" s="78" t="str">
        <f>IF(SUBSTITUTE($J$646,"-","")="","0","1")</f>
        <v>0</v>
      </c>
    </row>
    <row r="647" spans="1:51" ht="18.75" hidden="1" customHeight="1" x14ac:dyDescent="0.15">
      <c r="A647" s="175"/>
      <c r="B647" s="172"/>
      <c r="C647" s="166"/>
      <c r="D647" s="172"/>
      <c r="E647" s="324" t="s">
        <v>193</v>
      </c>
      <c r="F647" s="325"/>
      <c r="G647" s="32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459</v>
      </c>
      <c r="AJ647" s="320"/>
      <c r="AK647" s="320"/>
      <c r="AL647" s="143"/>
      <c r="AM647" s="320" t="s">
        <v>460</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3.25"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3.25"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18.75" hidden="1" customHeight="1" x14ac:dyDescent="0.15">
      <c r="A652" s="175"/>
      <c r="B652" s="172"/>
      <c r="C652" s="166"/>
      <c r="D652" s="172"/>
      <c r="E652" s="324" t="s">
        <v>193</v>
      </c>
      <c r="F652" s="325"/>
      <c r="G652" s="32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459</v>
      </c>
      <c r="AJ652" s="320"/>
      <c r="AK652" s="320"/>
      <c r="AL652" s="143"/>
      <c r="AM652" s="320" t="s">
        <v>460</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3.25"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3.25"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18.75" hidden="1" customHeight="1" x14ac:dyDescent="0.15">
      <c r="A657" s="175"/>
      <c r="B657" s="172"/>
      <c r="C657" s="166"/>
      <c r="D657" s="172"/>
      <c r="E657" s="324" t="s">
        <v>193</v>
      </c>
      <c r="F657" s="325"/>
      <c r="G657" s="32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459</v>
      </c>
      <c r="AJ657" s="320"/>
      <c r="AK657" s="320"/>
      <c r="AL657" s="143"/>
      <c r="AM657" s="320" t="s">
        <v>460</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3.25"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3.25"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18.75" hidden="1" customHeight="1" x14ac:dyDescent="0.15">
      <c r="A662" s="175"/>
      <c r="B662" s="172"/>
      <c r="C662" s="166"/>
      <c r="D662" s="172"/>
      <c r="E662" s="324" t="s">
        <v>193</v>
      </c>
      <c r="F662" s="325"/>
      <c r="G662" s="32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459</v>
      </c>
      <c r="AJ662" s="320"/>
      <c r="AK662" s="320"/>
      <c r="AL662" s="143"/>
      <c r="AM662" s="320" t="s">
        <v>460</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3.25"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3.25"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18.75" hidden="1" customHeight="1" x14ac:dyDescent="0.15">
      <c r="A667" s="175"/>
      <c r="B667" s="172"/>
      <c r="C667" s="166"/>
      <c r="D667" s="172"/>
      <c r="E667" s="324" t="s">
        <v>193</v>
      </c>
      <c r="F667" s="325"/>
      <c r="G667" s="32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459</v>
      </c>
      <c r="AJ667" s="320"/>
      <c r="AK667" s="320"/>
      <c r="AL667" s="143"/>
      <c r="AM667" s="320" t="s">
        <v>460</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3.25"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3.25" hidden="1" customHeight="1" x14ac:dyDescent="0.15">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18.75" hidden="1" customHeight="1" x14ac:dyDescent="0.15">
      <c r="A672" s="175"/>
      <c r="B672" s="172"/>
      <c r="C672" s="166"/>
      <c r="D672" s="172"/>
      <c r="E672" s="324" t="s">
        <v>194</v>
      </c>
      <c r="F672" s="325"/>
      <c r="G672" s="32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459</v>
      </c>
      <c r="AJ672" s="320"/>
      <c r="AK672" s="320"/>
      <c r="AL672" s="143"/>
      <c r="AM672" s="320" t="s">
        <v>460</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3.25"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3.25"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18.75" hidden="1" customHeight="1" x14ac:dyDescent="0.15">
      <c r="A677" s="175"/>
      <c r="B677" s="172"/>
      <c r="C677" s="166"/>
      <c r="D677" s="172"/>
      <c r="E677" s="324" t="s">
        <v>194</v>
      </c>
      <c r="F677" s="325"/>
      <c r="G677" s="32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459</v>
      </c>
      <c r="AJ677" s="320"/>
      <c r="AK677" s="320"/>
      <c r="AL677" s="143"/>
      <c r="AM677" s="320" t="s">
        <v>460</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3.25"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3.25"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18.75" hidden="1" customHeight="1" x14ac:dyDescent="0.15">
      <c r="A682" s="175"/>
      <c r="B682" s="172"/>
      <c r="C682" s="166"/>
      <c r="D682" s="172"/>
      <c r="E682" s="324" t="s">
        <v>194</v>
      </c>
      <c r="F682" s="325"/>
      <c r="G682" s="32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459</v>
      </c>
      <c r="AJ682" s="320"/>
      <c r="AK682" s="320"/>
      <c r="AL682" s="143"/>
      <c r="AM682" s="320" t="s">
        <v>460</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3.25"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3.25"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18.75" hidden="1" customHeight="1" x14ac:dyDescent="0.15">
      <c r="A687" s="175"/>
      <c r="B687" s="172"/>
      <c r="C687" s="166"/>
      <c r="D687" s="172"/>
      <c r="E687" s="324" t="s">
        <v>194</v>
      </c>
      <c r="F687" s="325"/>
      <c r="G687" s="32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459</v>
      </c>
      <c r="AJ687" s="320"/>
      <c r="AK687" s="320"/>
      <c r="AL687" s="143"/>
      <c r="AM687" s="320" t="s">
        <v>460</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3.25"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3.25"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18.75" hidden="1" customHeight="1" x14ac:dyDescent="0.15">
      <c r="A692" s="175"/>
      <c r="B692" s="172"/>
      <c r="C692" s="166"/>
      <c r="D692" s="172"/>
      <c r="E692" s="324" t="s">
        <v>194</v>
      </c>
      <c r="F692" s="325"/>
      <c r="G692" s="32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459</v>
      </c>
      <c r="AJ692" s="320"/>
      <c r="AK692" s="320"/>
      <c r="AL692" s="143"/>
      <c r="AM692" s="320" t="s">
        <v>460</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3.25"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3.25"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0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3" t="s">
        <v>46</v>
      </c>
      <c r="B700" s="884"/>
      <c r="C700" s="884"/>
      <c r="D700" s="884"/>
      <c r="E700" s="884"/>
      <c r="F700" s="884"/>
      <c r="G700" s="884"/>
      <c r="H700" s="884"/>
      <c r="I700" s="884"/>
      <c r="J700" s="884"/>
      <c r="K700" s="884"/>
      <c r="L700" s="884"/>
      <c r="M700" s="884"/>
      <c r="N700" s="884"/>
      <c r="O700" s="884"/>
      <c r="P700" s="884"/>
      <c r="Q700" s="884"/>
      <c r="R700" s="884"/>
      <c r="S700" s="884"/>
      <c r="T700" s="884"/>
      <c r="U700" s="884"/>
      <c r="V700" s="884"/>
      <c r="W700" s="884"/>
      <c r="X700" s="884"/>
      <c r="Y700" s="884"/>
      <c r="Z700" s="884"/>
      <c r="AA700" s="884"/>
      <c r="AB700" s="884"/>
      <c r="AC700" s="884"/>
      <c r="AD700" s="884"/>
      <c r="AE700" s="884"/>
      <c r="AF700" s="884"/>
      <c r="AG700" s="884"/>
      <c r="AH700" s="884"/>
      <c r="AI700" s="884"/>
      <c r="AJ700" s="884"/>
      <c r="AK700" s="884"/>
      <c r="AL700" s="884"/>
      <c r="AM700" s="884"/>
      <c r="AN700" s="884"/>
      <c r="AO700" s="884"/>
      <c r="AP700" s="884"/>
      <c r="AQ700" s="884"/>
      <c r="AR700" s="884"/>
      <c r="AS700" s="884"/>
      <c r="AT700" s="884"/>
      <c r="AU700" s="884"/>
      <c r="AV700" s="884"/>
      <c r="AW700" s="884"/>
      <c r="AX700" s="885"/>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797" t="s">
        <v>30</v>
      </c>
      <c r="AH701" s="364"/>
      <c r="AI701" s="364"/>
      <c r="AJ701" s="364"/>
      <c r="AK701" s="364"/>
      <c r="AL701" s="364"/>
      <c r="AM701" s="364"/>
      <c r="AN701" s="364"/>
      <c r="AO701" s="364"/>
      <c r="AP701" s="364"/>
      <c r="AQ701" s="364"/>
      <c r="AR701" s="364"/>
      <c r="AS701" s="364"/>
      <c r="AT701" s="364"/>
      <c r="AU701" s="364"/>
      <c r="AV701" s="364"/>
      <c r="AW701" s="364"/>
      <c r="AX701" s="798"/>
    </row>
    <row r="702" spans="1:51" ht="34.5" customHeight="1" x14ac:dyDescent="0.15">
      <c r="A702" s="846" t="s">
        <v>139</v>
      </c>
      <c r="B702" s="84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7" t="s">
        <v>682</v>
      </c>
      <c r="AE702" s="328"/>
      <c r="AF702" s="329"/>
      <c r="AG702" s="367" t="s">
        <v>687</v>
      </c>
      <c r="AH702" s="368"/>
      <c r="AI702" s="368"/>
      <c r="AJ702" s="368"/>
      <c r="AK702" s="368"/>
      <c r="AL702" s="368"/>
      <c r="AM702" s="368"/>
      <c r="AN702" s="368"/>
      <c r="AO702" s="368"/>
      <c r="AP702" s="368"/>
      <c r="AQ702" s="368"/>
      <c r="AR702" s="368"/>
      <c r="AS702" s="368"/>
      <c r="AT702" s="368"/>
      <c r="AU702" s="368"/>
      <c r="AV702" s="368"/>
      <c r="AW702" s="368"/>
      <c r="AX702" s="369"/>
    </row>
    <row r="703" spans="1:51" ht="58.5" customHeight="1" x14ac:dyDescent="0.15">
      <c r="A703" s="848"/>
      <c r="B703" s="849"/>
      <c r="C703" s="789" t="s">
        <v>36</v>
      </c>
      <c r="D703" s="790"/>
      <c r="E703" s="790"/>
      <c r="F703" s="790"/>
      <c r="G703" s="790"/>
      <c r="H703" s="790"/>
      <c r="I703" s="790"/>
      <c r="J703" s="790"/>
      <c r="K703" s="790"/>
      <c r="L703" s="790"/>
      <c r="M703" s="790"/>
      <c r="N703" s="790"/>
      <c r="O703" s="790"/>
      <c r="P703" s="790"/>
      <c r="Q703" s="790"/>
      <c r="R703" s="790"/>
      <c r="S703" s="790"/>
      <c r="T703" s="790"/>
      <c r="U703" s="790"/>
      <c r="V703" s="790"/>
      <c r="W703" s="790"/>
      <c r="X703" s="790"/>
      <c r="Y703" s="790"/>
      <c r="Z703" s="790"/>
      <c r="AA703" s="790"/>
      <c r="AB703" s="790"/>
      <c r="AC703" s="374"/>
      <c r="AD703" s="307" t="s">
        <v>682</v>
      </c>
      <c r="AE703" s="308"/>
      <c r="AF703" s="309"/>
      <c r="AG703" s="89" t="s">
        <v>688</v>
      </c>
      <c r="AH703" s="90"/>
      <c r="AI703" s="90"/>
      <c r="AJ703" s="90"/>
      <c r="AK703" s="90"/>
      <c r="AL703" s="90"/>
      <c r="AM703" s="90"/>
      <c r="AN703" s="90"/>
      <c r="AO703" s="90"/>
      <c r="AP703" s="90"/>
      <c r="AQ703" s="90"/>
      <c r="AR703" s="90"/>
      <c r="AS703" s="90"/>
      <c r="AT703" s="90"/>
      <c r="AU703" s="90"/>
      <c r="AV703" s="90"/>
      <c r="AW703" s="90"/>
      <c r="AX703" s="91"/>
    </row>
    <row r="704" spans="1:51" ht="73.5" customHeight="1" x14ac:dyDescent="0.15">
      <c r="A704" s="850"/>
      <c r="B704" s="851"/>
      <c r="C704" s="791" t="s">
        <v>141</v>
      </c>
      <c r="D704" s="792"/>
      <c r="E704" s="792"/>
      <c r="F704" s="792"/>
      <c r="G704" s="792"/>
      <c r="H704" s="792"/>
      <c r="I704" s="792"/>
      <c r="J704" s="792"/>
      <c r="K704" s="792"/>
      <c r="L704" s="792"/>
      <c r="M704" s="792"/>
      <c r="N704" s="792"/>
      <c r="O704" s="792"/>
      <c r="P704" s="792"/>
      <c r="Q704" s="792"/>
      <c r="R704" s="792"/>
      <c r="S704" s="792"/>
      <c r="T704" s="792"/>
      <c r="U704" s="792"/>
      <c r="V704" s="792"/>
      <c r="W704" s="792"/>
      <c r="X704" s="792"/>
      <c r="Y704" s="792"/>
      <c r="Z704" s="792"/>
      <c r="AA704" s="792"/>
      <c r="AB704" s="792"/>
      <c r="AC704" s="793"/>
      <c r="AD704" s="640" t="s">
        <v>682</v>
      </c>
      <c r="AE704" s="641"/>
      <c r="AF704" s="642"/>
      <c r="AG704" s="595" t="s">
        <v>689</v>
      </c>
      <c r="AH704" s="596"/>
      <c r="AI704" s="596"/>
      <c r="AJ704" s="596"/>
      <c r="AK704" s="596"/>
      <c r="AL704" s="596"/>
      <c r="AM704" s="596"/>
      <c r="AN704" s="596"/>
      <c r="AO704" s="596"/>
      <c r="AP704" s="596"/>
      <c r="AQ704" s="596"/>
      <c r="AR704" s="596"/>
      <c r="AS704" s="596"/>
      <c r="AT704" s="596"/>
      <c r="AU704" s="596"/>
      <c r="AV704" s="596"/>
      <c r="AW704" s="596"/>
      <c r="AX704" s="597"/>
    </row>
    <row r="705" spans="1:50" ht="33" customHeight="1" x14ac:dyDescent="0.15">
      <c r="A705" s="627" t="s">
        <v>38</v>
      </c>
      <c r="B705" s="628"/>
      <c r="C705" s="794" t="s">
        <v>40</v>
      </c>
      <c r="D705" s="795"/>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796"/>
      <c r="AD705" s="590" t="s">
        <v>682</v>
      </c>
      <c r="AE705" s="591"/>
      <c r="AF705" s="646"/>
      <c r="AG705" s="113" t="s">
        <v>730</v>
      </c>
      <c r="AH705" s="93"/>
      <c r="AI705" s="93"/>
      <c r="AJ705" s="93"/>
      <c r="AK705" s="93"/>
      <c r="AL705" s="93"/>
      <c r="AM705" s="93"/>
      <c r="AN705" s="93"/>
      <c r="AO705" s="93"/>
      <c r="AP705" s="93"/>
      <c r="AQ705" s="93"/>
      <c r="AR705" s="93"/>
      <c r="AS705" s="93"/>
      <c r="AT705" s="93"/>
      <c r="AU705" s="93"/>
      <c r="AV705" s="93"/>
      <c r="AW705" s="93"/>
      <c r="AX705" s="114"/>
    </row>
    <row r="706" spans="1:50" ht="33" customHeight="1" x14ac:dyDescent="0.15">
      <c r="A706" s="629"/>
      <c r="B706" s="630"/>
      <c r="C706" s="776"/>
      <c r="D706" s="777"/>
      <c r="E706" s="717" t="s">
        <v>296</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690</v>
      </c>
      <c r="AE706" s="308"/>
      <c r="AF706" s="309"/>
      <c r="AG706" s="153"/>
      <c r="AH706" s="96"/>
      <c r="AI706" s="96"/>
      <c r="AJ706" s="96"/>
      <c r="AK706" s="96"/>
      <c r="AL706" s="96"/>
      <c r="AM706" s="96"/>
      <c r="AN706" s="96"/>
      <c r="AO706" s="96"/>
      <c r="AP706" s="96"/>
      <c r="AQ706" s="96"/>
      <c r="AR706" s="96"/>
      <c r="AS706" s="96"/>
      <c r="AT706" s="96"/>
      <c r="AU706" s="96"/>
      <c r="AV706" s="96"/>
      <c r="AW706" s="96"/>
      <c r="AX706" s="154"/>
    </row>
    <row r="707" spans="1:50" ht="33" customHeight="1" x14ac:dyDescent="0.15">
      <c r="A707" s="629"/>
      <c r="B707" s="630"/>
      <c r="C707" s="778"/>
      <c r="D707" s="779"/>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40" t="s">
        <v>690</v>
      </c>
      <c r="AE707" s="641"/>
      <c r="AF707" s="642"/>
      <c r="AG707" s="115"/>
      <c r="AH707" s="99"/>
      <c r="AI707" s="99"/>
      <c r="AJ707" s="99"/>
      <c r="AK707" s="99"/>
      <c r="AL707" s="99"/>
      <c r="AM707" s="99"/>
      <c r="AN707" s="99"/>
      <c r="AO707" s="99"/>
      <c r="AP707" s="99"/>
      <c r="AQ707" s="99"/>
      <c r="AR707" s="99"/>
      <c r="AS707" s="99"/>
      <c r="AT707" s="99"/>
      <c r="AU707" s="99"/>
      <c r="AV707" s="99"/>
      <c r="AW707" s="99"/>
      <c r="AX707" s="116"/>
    </row>
    <row r="708" spans="1:50" ht="75" customHeight="1" x14ac:dyDescent="0.15">
      <c r="A708" s="629"/>
      <c r="B708" s="631"/>
      <c r="C708" s="786" t="s">
        <v>41</v>
      </c>
      <c r="D708" s="787"/>
      <c r="E708" s="787"/>
      <c r="F708" s="787"/>
      <c r="G708" s="787"/>
      <c r="H708" s="787"/>
      <c r="I708" s="787"/>
      <c r="J708" s="787"/>
      <c r="K708" s="787"/>
      <c r="L708" s="787"/>
      <c r="M708" s="787"/>
      <c r="N708" s="787"/>
      <c r="O708" s="787"/>
      <c r="P708" s="787"/>
      <c r="Q708" s="787"/>
      <c r="R708" s="787"/>
      <c r="S708" s="787"/>
      <c r="T708" s="787"/>
      <c r="U708" s="787"/>
      <c r="V708" s="787"/>
      <c r="W708" s="787"/>
      <c r="X708" s="787"/>
      <c r="Y708" s="787"/>
      <c r="Z708" s="787"/>
      <c r="AA708" s="787"/>
      <c r="AB708" s="787"/>
      <c r="AC708" s="787"/>
      <c r="AD708" s="590" t="s">
        <v>682</v>
      </c>
      <c r="AE708" s="591"/>
      <c r="AF708" s="646"/>
      <c r="AG708" s="726" t="s">
        <v>692</v>
      </c>
      <c r="AH708" s="727"/>
      <c r="AI708" s="727"/>
      <c r="AJ708" s="727"/>
      <c r="AK708" s="727"/>
      <c r="AL708" s="727"/>
      <c r="AM708" s="727"/>
      <c r="AN708" s="727"/>
      <c r="AO708" s="727"/>
      <c r="AP708" s="727"/>
      <c r="AQ708" s="727"/>
      <c r="AR708" s="727"/>
      <c r="AS708" s="727"/>
      <c r="AT708" s="727"/>
      <c r="AU708" s="727"/>
      <c r="AV708" s="727"/>
      <c r="AW708" s="727"/>
      <c r="AX708" s="728"/>
    </row>
    <row r="709" spans="1:50" ht="75" customHeight="1" x14ac:dyDescent="0.15">
      <c r="A709" s="629"/>
      <c r="B709" s="631"/>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682</v>
      </c>
      <c r="AE709" s="308"/>
      <c r="AF709" s="309"/>
      <c r="AG709" s="89" t="s">
        <v>693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691</v>
      </c>
      <c r="AE710" s="308"/>
      <c r="AF710" s="309"/>
      <c r="AG710" s="89" t="s">
        <v>686</v>
      </c>
      <c r="AH710" s="90"/>
      <c r="AI710" s="90"/>
      <c r="AJ710" s="90"/>
      <c r="AK710" s="90"/>
      <c r="AL710" s="90"/>
      <c r="AM710" s="90"/>
      <c r="AN710" s="90"/>
      <c r="AO710" s="90"/>
      <c r="AP710" s="90"/>
      <c r="AQ710" s="90"/>
      <c r="AR710" s="90"/>
      <c r="AS710" s="90"/>
      <c r="AT710" s="90"/>
      <c r="AU710" s="90"/>
      <c r="AV710" s="90"/>
      <c r="AW710" s="90"/>
      <c r="AX710" s="91"/>
    </row>
    <row r="711" spans="1:50" ht="71.25" customHeight="1" x14ac:dyDescent="0.15">
      <c r="A711" s="629"/>
      <c r="B711" s="631"/>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2"/>
      <c r="AD711" s="307" t="s">
        <v>682</v>
      </c>
      <c r="AE711" s="308"/>
      <c r="AF711" s="309"/>
      <c r="AG711" s="89" t="s">
        <v>694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3" t="s">
        <v>266</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2"/>
      <c r="AD712" s="307" t="s">
        <v>691</v>
      </c>
      <c r="AE712" s="308"/>
      <c r="AF712" s="309"/>
      <c r="AG712" s="89" t="s">
        <v>686</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9"/>
      <c r="B713" s="631"/>
      <c r="C713" s="924" t="s">
        <v>267</v>
      </c>
      <c r="D713" s="925"/>
      <c r="E713" s="925"/>
      <c r="F713" s="925"/>
      <c r="G713" s="925"/>
      <c r="H713" s="925"/>
      <c r="I713" s="925"/>
      <c r="J713" s="925"/>
      <c r="K713" s="925"/>
      <c r="L713" s="925"/>
      <c r="M713" s="925"/>
      <c r="N713" s="925"/>
      <c r="O713" s="925"/>
      <c r="P713" s="925"/>
      <c r="Q713" s="925"/>
      <c r="R713" s="925"/>
      <c r="S713" s="925"/>
      <c r="T713" s="925"/>
      <c r="U713" s="925"/>
      <c r="V713" s="925"/>
      <c r="W713" s="925"/>
      <c r="X713" s="925"/>
      <c r="Y713" s="925"/>
      <c r="Z713" s="925"/>
      <c r="AA713" s="925"/>
      <c r="AB713" s="925"/>
      <c r="AC713" s="926"/>
      <c r="AD713" s="307" t="s">
        <v>691</v>
      </c>
      <c r="AE713" s="308"/>
      <c r="AF713" s="309"/>
      <c r="AG713" s="89" t="s">
        <v>686</v>
      </c>
      <c r="AH713" s="90"/>
      <c r="AI713" s="90"/>
      <c r="AJ713" s="90"/>
      <c r="AK713" s="90"/>
      <c r="AL713" s="90"/>
      <c r="AM713" s="90"/>
      <c r="AN713" s="90"/>
      <c r="AO713" s="90"/>
      <c r="AP713" s="90"/>
      <c r="AQ713" s="90"/>
      <c r="AR713" s="90"/>
      <c r="AS713" s="90"/>
      <c r="AT713" s="90"/>
      <c r="AU713" s="90"/>
      <c r="AV713" s="90"/>
      <c r="AW713" s="90"/>
      <c r="AX713" s="91"/>
    </row>
    <row r="714" spans="1:50" ht="82.5" customHeight="1" x14ac:dyDescent="0.15">
      <c r="A714" s="632"/>
      <c r="B714" s="633"/>
      <c r="C714" s="634" t="s">
        <v>245</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640" t="s">
        <v>682</v>
      </c>
      <c r="AE714" s="641"/>
      <c r="AF714" s="642"/>
      <c r="AG714" s="595" t="s">
        <v>695</v>
      </c>
      <c r="AH714" s="596"/>
      <c r="AI714" s="596"/>
      <c r="AJ714" s="596"/>
      <c r="AK714" s="596"/>
      <c r="AL714" s="596"/>
      <c r="AM714" s="596"/>
      <c r="AN714" s="596"/>
      <c r="AO714" s="596"/>
      <c r="AP714" s="596"/>
      <c r="AQ714" s="596"/>
      <c r="AR714" s="596"/>
      <c r="AS714" s="596"/>
      <c r="AT714" s="596"/>
      <c r="AU714" s="596"/>
      <c r="AV714" s="596"/>
      <c r="AW714" s="596"/>
      <c r="AX714" s="597"/>
    </row>
    <row r="715" spans="1:50" ht="50.25" customHeight="1" x14ac:dyDescent="0.15">
      <c r="A715" s="627" t="s">
        <v>39</v>
      </c>
      <c r="B715" s="766"/>
      <c r="C715" s="767" t="s">
        <v>246</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90" t="s">
        <v>682</v>
      </c>
      <c r="AE715" s="591"/>
      <c r="AF715" s="646"/>
      <c r="AG715" s="726" t="s">
        <v>696</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9"/>
      <c r="B716" s="631"/>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307" t="s">
        <v>691</v>
      </c>
      <c r="AE716" s="308"/>
      <c r="AF716" s="309"/>
      <c r="AG716" s="89" t="s">
        <v>686</v>
      </c>
      <c r="AH716" s="90"/>
      <c r="AI716" s="90"/>
      <c r="AJ716" s="90"/>
      <c r="AK716" s="90"/>
      <c r="AL716" s="90"/>
      <c r="AM716" s="90"/>
      <c r="AN716" s="90"/>
      <c r="AO716" s="90"/>
      <c r="AP716" s="90"/>
      <c r="AQ716" s="90"/>
      <c r="AR716" s="90"/>
      <c r="AS716" s="90"/>
      <c r="AT716" s="90"/>
      <c r="AU716" s="90"/>
      <c r="AV716" s="90"/>
      <c r="AW716" s="90"/>
      <c r="AX716" s="91"/>
    </row>
    <row r="717" spans="1:50" ht="42" customHeight="1" x14ac:dyDescent="0.15">
      <c r="A717" s="629"/>
      <c r="B717" s="631"/>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682</v>
      </c>
      <c r="AE717" s="308"/>
      <c r="AF717" s="309"/>
      <c r="AG717" s="89" t="s">
        <v>697</v>
      </c>
      <c r="AH717" s="90"/>
      <c r="AI717" s="90"/>
      <c r="AJ717" s="90"/>
      <c r="AK717" s="90"/>
      <c r="AL717" s="90"/>
      <c r="AM717" s="90"/>
      <c r="AN717" s="90"/>
      <c r="AO717" s="90"/>
      <c r="AP717" s="90"/>
      <c r="AQ717" s="90"/>
      <c r="AR717" s="90"/>
      <c r="AS717" s="90"/>
      <c r="AT717" s="90"/>
      <c r="AU717" s="90"/>
      <c r="AV717" s="90"/>
      <c r="AW717" s="90"/>
      <c r="AX717" s="91"/>
    </row>
    <row r="718" spans="1:50" ht="42" customHeight="1" x14ac:dyDescent="0.15">
      <c r="A718" s="632"/>
      <c r="B718" s="633"/>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640" t="s">
        <v>682</v>
      </c>
      <c r="AE718" s="641"/>
      <c r="AF718" s="642"/>
      <c r="AG718" s="595" t="s">
        <v>698</v>
      </c>
      <c r="AH718" s="596"/>
      <c r="AI718" s="596"/>
      <c r="AJ718" s="596"/>
      <c r="AK718" s="596"/>
      <c r="AL718" s="596"/>
      <c r="AM718" s="596"/>
      <c r="AN718" s="596"/>
      <c r="AO718" s="596"/>
      <c r="AP718" s="596"/>
      <c r="AQ718" s="596"/>
      <c r="AR718" s="596"/>
      <c r="AS718" s="596"/>
      <c r="AT718" s="596"/>
      <c r="AU718" s="596"/>
      <c r="AV718" s="596"/>
      <c r="AW718" s="596"/>
      <c r="AX718" s="597"/>
    </row>
    <row r="719" spans="1:50" ht="41.25" customHeight="1" x14ac:dyDescent="0.15">
      <c r="A719" s="760" t="s">
        <v>57</v>
      </c>
      <c r="B719" s="761"/>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0" t="s">
        <v>691</v>
      </c>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1"/>
      <c r="C726" s="788" t="s">
        <v>52</v>
      </c>
      <c r="D726" s="813"/>
      <c r="E726" s="813"/>
      <c r="F726" s="814"/>
      <c r="G726" s="564" t="s">
        <v>699</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2"/>
      <c r="B727" s="783"/>
      <c r="C727" s="732" t="s">
        <v>56</v>
      </c>
      <c r="D727" s="733"/>
      <c r="E727" s="733"/>
      <c r="F727" s="734"/>
      <c r="G727" s="562" t="s">
        <v>700</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62"/>
      <c r="B731" s="663"/>
      <c r="C731" s="663"/>
      <c r="D731" s="663"/>
      <c r="E731" s="664"/>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62"/>
      <c r="B733" s="663"/>
      <c r="C733" s="663"/>
      <c r="D733" s="663"/>
      <c r="E733" s="664"/>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2" t="s">
        <v>686</v>
      </c>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7" t="s">
        <v>272</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67" t="s">
        <v>588</v>
      </c>
      <c r="B737" s="196"/>
      <c r="C737" s="196"/>
      <c r="D737" s="197"/>
      <c r="E737" s="931" t="s">
        <v>673</v>
      </c>
      <c r="F737" s="932"/>
      <c r="G737" s="932"/>
      <c r="H737" s="932"/>
      <c r="I737" s="932"/>
      <c r="J737" s="932"/>
      <c r="K737" s="932"/>
      <c r="L737" s="932"/>
      <c r="M737" s="932"/>
      <c r="N737" s="932"/>
      <c r="O737" s="932"/>
      <c r="P737" s="934"/>
      <c r="Q737" s="931"/>
      <c r="R737" s="932"/>
      <c r="S737" s="932"/>
      <c r="T737" s="932"/>
      <c r="U737" s="932"/>
      <c r="V737" s="932"/>
      <c r="W737" s="932"/>
      <c r="X737" s="932"/>
      <c r="Y737" s="932"/>
      <c r="Z737" s="932"/>
      <c r="AA737" s="932"/>
      <c r="AB737" s="934"/>
      <c r="AC737" s="931"/>
      <c r="AD737" s="932"/>
      <c r="AE737" s="932"/>
      <c r="AF737" s="932"/>
      <c r="AG737" s="932"/>
      <c r="AH737" s="932"/>
      <c r="AI737" s="932"/>
      <c r="AJ737" s="932"/>
      <c r="AK737" s="932"/>
      <c r="AL737" s="932"/>
      <c r="AM737" s="932"/>
      <c r="AN737" s="934"/>
      <c r="AO737" s="931"/>
      <c r="AP737" s="932"/>
      <c r="AQ737" s="932"/>
      <c r="AR737" s="932"/>
      <c r="AS737" s="932"/>
      <c r="AT737" s="932"/>
      <c r="AU737" s="932"/>
      <c r="AV737" s="932"/>
      <c r="AW737" s="932"/>
      <c r="AX737" s="933"/>
      <c r="AY737" s="82"/>
    </row>
    <row r="738" spans="1:51" ht="24.75" customHeight="1" x14ac:dyDescent="0.15">
      <c r="A738" s="348" t="s">
        <v>312</v>
      </c>
      <c r="B738" s="348"/>
      <c r="C738" s="348"/>
      <c r="D738" s="348"/>
      <c r="E738" s="931" t="s">
        <v>674</v>
      </c>
      <c r="F738" s="932"/>
      <c r="G738" s="932"/>
      <c r="H738" s="932"/>
      <c r="I738" s="932"/>
      <c r="J738" s="932"/>
      <c r="K738" s="932"/>
      <c r="L738" s="932"/>
      <c r="M738" s="932"/>
      <c r="N738" s="932"/>
      <c r="O738" s="932"/>
      <c r="P738" s="934"/>
      <c r="Q738" s="931"/>
      <c r="R738" s="932"/>
      <c r="S738" s="932"/>
      <c r="T738" s="932"/>
      <c r="U738" s="932"/>
      <c r="V738" s="932"/>
      <c r="W738" s="932"/>
      <c r="X738" s="932"/>
      <c r="Y738" s="932"/>
      <c r="Z738" s="932"/>
      <c r="AA738" s="932"/>
      <c r="AB738" s="934"/>
      <c r="AC738" s="931"/>
      <c r="AD738" s="932"/>
      <c r="AE738" s="932"/>
      <c r="AF738" s="932"/>
      <c r="AG738" s="932"/>
      <c r="AH738" s="932"/>
      <c r="AI738" s="932"/>
      <c r="AJ738" s="932"/>
      <c r="AK738" s="932"/>
      <c r="AL738" s="932"/>
      <c r="AM738" s="932"/>
      <c r="AN738" s="934"/>
      <c r="AO738" s="931"/>
      <c r="AP738" s="932"/>
      <c r="AQ738" s="932"/>
      <c r="AR738" s="932"/>
      <c r="AS738" s="932"/>
      <c r="AT738" s="932"/>
      <c r="AU738" s="932"/>
      <c r="AV738" s="932"/>
      <c r="AW738" s="932"/>
      <c r="AX738" s="933"/>
    </row>
    <row r="739" spans="1:51" ht="24.75" customHeight="1" x14ac:dyDescent="0.15">
      <c r="A739" s="348" t="s">
        <v>311</v>
      </c>
      <c r="B739" s="348"/>
      <c r="C739" s="348"/>
      <c r="D739" s="348"/>
      <c r="E739" s="931" t="s">
        <v>675</v>
      </c>
      <c r="F739" s="932"/>
      <c r="G739" s="932"/>
      <c r="H739" s="932"/>
      <c r="I739" s="932"/>
      <c r="J739" s="932"/>
      <c r="K739" s="932"/>
      <c r="L739" s="932"/>
      <c r="M739" s="932"/>
      <c r="N739" s="932"/>
      <c r="O739" s="932"/>
      <c r="P739" s="934"/>
      <c r="Q739" s="931"/>
      <c r="R739" s="932"/>
      <c r="S739" s="932"/>
      <c r="T739" s="932"/>
      <c r="U739" s="932"/>
      <c r="V739" s="932"/>
      <c r="W739" s="932"/>
      <c r="X739" s="932"/>
      <c r="Y739" s="932"/>
      <c r="Z739" s="932"/>
      <c r="AA739" s="932"/>
      <c r="AB739" s="934"/>
      <c r="AC739" s="931"/>
      <c r="AD739" s="932"/>
      <c r="AE739" s="932"/>
      <c r="AF739" s="932"/>
      <c r="AG739" s="932"/>
      <c r="AH739" s="932"/>
      <c r="AI739" s="932"/>
      <c r="AJ739" s="932"/>
      <c r="AK739" s="932"/>
      <c r="AL739" s="932"/>
      <c r="AM739" s="932"/>
      <c r="AN739" s="934"/>
      <c r="AO739" s="931"/>
      <c r="AP739" s="932"/>
      <c r="AQ739" s="932"/>
      <c r="AR739" s="932"/>
      <c r="AS739" s="932"/>
      <c r="AT739" s="932"/>
      <c r="AU739" s="932"/>
      <c r="AV739" s="932"/>
      <c r="AW739" s="932"/>
      <c r="AX739" s="933"/>
    </row>
    <row r="740" spans="1:51" ht="24.75" customHeight="1" x14ac:dyDescent="0.15">
      <c r="A740" s="348" t="s">
        <v>310</v>
      </c>
      <c r="B740" s="348"/>
      <c r="C740" s="348"/>
      <c r="D740" s="348"/>
      <c r="E740" s="931" t="s">
        <v>676</v>
      </c>
      <c r="F740" s="932"/>
      <c r="G740" s="932"/>
      <c r="H740" s="932"/>
      <c r="I740" s="932"/>
      <c r="J740" s="932"/>
      <c r="K740" s="932"/>
      <c r="L740" s="932"/>
      <c r="M740" s="932"/>
      <c r="N740" s="932"/>
      <c r="O740" s="932"/>
      <c r="P740" s="934"/>
      <c r="Q740" s="931"/>
      <c r="R740" s="932"/>
      <c r="S740" s="932"/>
      <c r="T740" s="932"/>
      <c r="U740" s="932"/>
      <c r="V740" s="932"/>
      <c r="W740" s="932"/>
      <c r="X740" s="932"/>
      <c r="Y740" s="932"/>
      <c r="Z740" s="932"/>
      <c r="AA740" s="932"/>
      <c r="AB740" s="934"/>
      <c r="AC740" s="931"/>
      <c r="AD740" s="932"/>
      <c r="AE740" s="932"/>
      <c r="AF740" s="932"/>
      <c r="AG740" s="932"/>
      <c r="AH740" s="932"/>
      <c r="AI740" s="932"/>
      <c r="AJ740" s="932"/>
      <c r="AK740" s="932"/>
      <c r="AL740" s="932"/>
      <c r="AM740" s="932"/>
      <c r="AN740" s="934"/>
      <c r="AO740" s="931"/>
      <c r="AP740" s="932"/>
      <c r="AQ740" s="932"/>
      <c r="AR740" s="932"/>
      <c r="AS740" s="932"/>
      <c r="AT740" s="932"/>
      <c r="AU740" s="932"/>
      <c r="AV740" s="932"/>
      <c r="AW740" s="932"/>
      <c r="AX740" s="933"/>
    </row>
    <row r="741" spans="1:51" ht="24.75" customHeight="1" x14ac:dyDescent="0.15">
      <c r="A741" s="348" t="s">
        <v>309</v>
      </c>
      <c r="B741" s="348"/>
      <c r="C741" s="348"/>
      <c r="D741" s="348"/>
      <c r="E741" s="931" t="s">
        <v>677</v>
      </c>
      <c r="F741" s="932"/>
      <c r="G741" s="932"/>
      <c r="H741" s="932"/>
      <c r="I741" s="932"/>
      <c r="J741" s="932"/>
      <c r="K741" s="932"/>
      <c r="L741" s="932"/>
      <c r="M741" s="932"/>
      <c r="N741" s="932"/>
      <c r="O741" s="932"/>
      <c r="P741" s="934"/>
      <c r="Q741" s="931"/>
      <c r="R741" s="932"/>
      <c r="S741" s="932"/>
      <c r="T741" s="932"/>
      <c r="U741" s="932"/>
      <c r="V741" s="932"/>
      <c r="W741" s="932"/>
      <c r="X741" s="932"/>
      <c r="Y741" s="932"/>
      <c r="Z741" s="932"/>
      <c r="AA741" s="932"/>
      <c r="AB741" s="934"/>
      <c r="AC741" s="931"/>
      <c r="AD741" s="932"/>
      <c r="AE741" s="932"/>
      <c r="AF741" s="932"/>
      <c r="AG741" s="932"/>
      <c r="AH741" s="932"/>
      <c r="AI741" s="932"/>
      <c r="AJ741" s="932"/>
      <c r="AK741" s="932"/>
      <c r="AL741" s="932"/>
      <c r="AM741" s="932"/>
      <c r="AN741" s="934"/>
      <c r="AO741" s="931"/>
      <c r="AP741" s="932"/>
      <c r="AQ741" s="932"/>
      <c r="AR741" s="932"/>
      <c r="AS741" s="932"/>
      <c r="AT741" s="932"/>
      <c r="AU741" s="932"/>
      <c r="AV741" s="932"/>
      <c r="AW741" s="932"/>
      <c r="AX741" s="933"/>
    </row>
    <row r="742" spans="1:51" ht="24.75" customHeight="1" x14ac:dyDescent="0.15">
      <c r="A742" s="348" t="s">
        <v>308</v>
      </c>
      <c r="B742" s="348"/>
      <c r="C742" s="348"/>
      <c r="D742" s="348"/>
      <c r="E742" s="931" t="s">
        <v>678</v>
      </c>
      <c r="F742" s="932"/>
      <c r="G742" s="932"/>
      <c r="H742" s="932"/>
      <c r="I742" s="932"/>
      <c r="J742" s="932"/>
      <c r="K742" s="932"/>
      <c r="L742" s="932"/>
      <c r="M742" s="932"/>
      <c r="N742" s="932"/>
      <c r="O742" s="932"/>
      <c r="P742" s="934"/>
      <c r="Q742" s="931"/>
      <c r="R742" s="932"/>
      <c r="S742" s="932"/>
      <c r="T742" s="932"/>
      <c r="U742" s="932"/>
      <c r="V742" s="932"/>
      <c r="W742" s="932"/>
      <c r="X742" s="932"/>
      <c r="Y742" s="932"/>
      <c r="Z742" s="932"/>
      <c r="AA742" s="932"/>
      <c r="AB742" s="934"/>
      <c r="AC742" s="931"/>
      <c r="AD742" s="932"/>
      <c r="AE742" s="932"/>
      <c r="AF742" s="932"/>
      <c r="AG742" s="932"/>
      <c r="AH742" s="932"/>
      <c r="AI742" s="932"/>
      <c r="AJ742" s="932"/>
      <c r="AK742" s="932"/>
      <c r="AL742" s="932"/>
      <c r="AM742" s="932"/>
      <c r="AN742" s="934"/>
      <c r="AO742" s="931"/>
      <c r="AP742" s="932"/>
      <c r="AQ742" s="932"/>
      <c r="AR742" s="932"/>
      <c r="AS742" s="932"/>
      <c r="AT742" s="932"/>
      <c r="AU742" s="932"/>
      <c r="AV742" s="932"/>
      <c r="AW742" s="932"/>
      <c r="AX742" s="933"/>
    </row>
    <row r="743" spans="1:51" ht="24.75" customHeight="1" x14ac:dyDescent="0.15">
      <c r="A743" s="348" t="s">
        <v>307</v>
      </c>
      <c r="B743" s="348"/>
      <c r="C743" s="348"/>
      <c r="D743" s="348"/>
      <c r="E743" s="931" t="s">
        <v>679</v>
      </c>
      <c r="F743" s="932"/>
      <c r="G743" s="932"/>
      <c r="H743" s="932"/>
      <c r="I743" s="932"/>
      <c r="J743" s="932"/>
      <c r="K743" s="932"/>
      <c r="L743" s="932"/>
      <c r="M743" s="932"/>
      <c r="N743" s="932"/>
      <c r="O743" s="932"/>
      <c r="P743" s="934"/>
      <c r="Q743" s="931"/>
      <c r="R743" s="932"/>
      <c r="S743" s="932"/>
      <c r="T743" s="932"/>
      <c r="U743" s="932"/>
      <c r="V743" s="932"/>
      <c r="W743" s="932"/>
      <c r="X743" s="932"/>
      <c r="Y743" s="932"/>
      <c r="Z743" s="932"/>
      <c r="AA743" s="932"/>
      <c r="AB743" s="934"/>
      <c r="AC743" s="931"/>
      <c r="AD743" s="932"/>
      <c r="AE743" s="932"/>
      <c r="AF743" s="932"/>
      <c r="AG743" s="932"/>
      <c r="AH743" s="932"/>
      <c r="AI743" s="932"/>
      <c r="AJ743" s="932"/>
      <c r="AK743" s="932"/>
      <c r="AL743" s="932"/>
      <c r="AM743" s="932"/>
      <c r="AN743" s="934"/>
      <c r="AO743" s="931"/>
      <c r="AP743" s="932"/>
      <c r="AQ743" s="932"/>
      <c r="AR743" s="932"/>
      <c r="AS743" s="932"/>
      <c r="AT743" s="932"/>
      <c r="AU743" s="932"/>
      <c r="AV743" s="932"/>
      <c r="AW743" s="932"/>
      <c r="AX743" s="933"/>
    </row>
    <row r="744" spans="1:51" ht="24.75" customHeight="1" x14ac:dyDescent="0.15">
      <c r="A744" s="348" t="s">
        <v>306</v>
      </c>
      <c r="B744" s="348"/>
      <c r="C744" s="348"/>
      <c r="D744" s="348"/>
      <c r="E744" s="931" t="s">
        <v>680</v>
      </c>
      <c r="F744" s="932"/>
      <c r="G744" s="932"/>
      <c r="H744" s="932"/>
      <c r="I744" s="932"/>
      <c r="J744" s="932"/>
      <c r="K744" s="932"/>
      <c r="L744" s="932"/>
      <c r="M744" s="932"/>
      <c r="N744" s="932"/>
      <c r="O744" s="932"/>
      <c r="P744" s="934"/>
      <c r="Q744" s="931"/>
      <c r="R744" s="932"/>
      <c r="S744" s="932"/>
      <c r="T744" s="932"/>
      <c r="U744" s="932"/>
      <c r="V744" s="932"/>
      <c r="W744" s="932"/>
      <c r="X744" s="932"/>
      <c r="Y744" s="932"/>
      <c r="Z744" s="932"/>
      <c r="AA744" s="932"/>
      <c r="AB744" s="934"/>
      <c r="AC744" s="931"/>
      <c r="AD744" s="932"/>
      <c r="AE744" s="932"/>
      <c r="AF744" s="932"/>
      <c r="AG744" s="932"/>
      <c r="AH744" s="932"/>
      <c r="AI744" s="932"/>
      <c r="AJ744" s="932"/>
      <c r="AK744" s="932"/>
      <c r="AL744" s="932"/>
      <c r="AM744" s="932"/>
      <c r="AN744" s="934"/>
      <c r="AO744" s="931"/>
      <c r="AP744" s="932"/>
      <c r="AQ744" s="932"/>
      <c r="AR744" s="932"/>
      <c r="AS744" s="932"/>
      <c r="AT744" s="932"/>
      <c r="AU744" s="932"/>
      <c r="AV744" s="932"/>
      <c r="AW744" s="932"/>
      <c r="AX744" s="933"/>
    </row>
    <row r="745" spans="1:51" ht="24.75" customHeight="1" x14ac:dyDescent="0.15">
      <c r="A745" s="348" t="s">
        <v>305</v>
      </c>
      <c r="B745" s="348"/>
      <c r="C745" s="348"/>
      <c r="D745" s="348"/>
      <c r="E745" s="968" t="s">
        <v>681</v>
      </c>
      <c r="F745" s="969"/>
      <c r="G745" s="969"/>
      <c r="H745" s="969"/>
      <c r="I745" s="969"/>
      <c r="J745" s="969"/>
      <c r="K745" s="969"/>
      <c r="L745" s="969"/>
      <c r="M745" s="969"/>
      <c r="N745" s="969"/>
      <c r="O745" s="969"/>
      <c r="P745" s="970"/>
      <c r="Q745" s="968"/>
      <c r="R745" s="969"/>
      <c r="S745" s="969"/>
      <c r="T745" s="969"/>
      <c r="U745" s="969"/>
      <c r="V745" s="969"/>
      <c r="W745" s="969"/>
      <c r="X745" s="969"/>
      <c r="Y745" s="969"/>
      <c r="Z745" s="969"/>
      <c r="AA745" s="969"/>
      <c r="AB745" s="970"/>
      <c r="AC745" s="968"/>
      <c r="AD745" s="969"/>
      <c r="AE745" s="969"/>
      <c r="AF745" s="969"/>
      <c r="AG745" s="969"/>
      <c r="AH745" s="969"/>
      <c r="AI745" s="969"/>
      <c r="AJ745" s="969"/>
      <c r="AK745" s="969"/>
      <c r="AL745" s="969"/>
      <c r="AM745" s="969"/>
      <c r="AN745" s="970"/>
      <c r="AO745" s="931"/>
      <c r="AP745" s="932"/>
      <c r="AQ745" s="932"/>
      <c r="AR745" s="932"/>
      <c r="AS745" s="932"/>
      <c r="AT745" s="932"/>
      <c r="AU745" s="932"/>
      <c r="AV745" s="932"/>
      <c r="AW745" s="932"/>
      <c r="AX745" s="933"/>
    </row>
    <row r="746" spans="1:51" ht="24.75" customHeight="1" x14ac:dyDescent="0.15">
      <c r="A746" s="348" t="s">
        <v>461</v>
      </c>
      <c r="B746" s="348"/>
      <c r="C746" s="348"/>
      <c r="D746" s="348"/>
      <c r="E746" s="937" t="s">
        <v>626</v>
      </c>
      <c r="F746" s="935"/>
      <c r="G746" s="935"/>
      <c r="H746" s="85" t="str">
        <f>IF(E746="","","-")</f>
        <v>-</v>
      </c>
      <c r="I746" s="935"/>
      <c r="J746" s="935"/>
      <c r="K746" s="85" t="str">
        <f>IF(I746="","","-")</f>
        <v/>
      </c>
      <c r="L746" s="936">
        <v>186</v>
      </c>
      <c r="M746" s="936"/>
      <c r="N746" s="85" t="str">
        <f>IF(O746="","","-")</f>
        <v/>
      </c>
      <c r="O746" s="938"/>
      <c r="P746" s="939"/>
      <c r="Q746" s="937"/>
      <c r="R746" s="935"/>
      <c r="S746" s="935"/>
      <c r="T746" s="85" t="str">
        <f>IF(Q746="","","-")</f>
        <v/>
      </c>
      <c r="U746" s="935"/>
      <c r="V746" s="935"/>
      <c r="W746" s="85" t="str">
        <f>IF(U746="","","-")</f>
        <v/>
      </c>
      <c r="X746" s="936"/>
      <c r="Y746" s="936"/>
      <c r="Z746" s="85" t="str">
        <f>IF(AA746="","","-")</f>
        <v/>
      </c>
      <c r="AA746" s="938"/>
      <c r="AB746" s="939"/>
      <c r="AC746" s="937"/>
      <c r="AD746" s="935"/>
      <c r="AE746" s="935"/>
      <c r="AF746" s="85" t="str">
        <f>IF(AC746="","","-")</f>
        <v/>
      </c>
      <c r="AG746" s="935"/>
      <c r="AH746" s="935"/>
      <c r="AI746" s="85" t="str">
        <f>IF(AG746="","","-")</f>
        <v/>
      </c>
      <c r="AJ746" s="936"/>
      <c r="AK746" s="936"/>
      <c r="AL746" s="85" t="str">
        <f>IF(AM746="","","-")</f>
        <v/>
      </c>
      <c r="AM746" s="938"/>
      <c r="AN746" s="939"/>
      <c r="AO746" s="937"/>
      <c r="AP746" s="935"/>
      <c r="AQ746" s="85" t="str">
        <f>IF(AO746="","","-")</f>
        <v/>
      </c>
      <c r="AR746" s="935"/>
      <c r="AS746" s="935"/>
      <c r="AT746" s="85" t="str">
        <f>IF(AR746="","","-")</f>
        <v/>
      </c>
      <c r="AU746" s="936"/>
      <c r="AV746" s="936"/>
      <c r="AW746" s="85" t="str">
        <f>IF(AX746="","","-")</f>
        <v/>
      </c>
      <c r="AX746" s="88"/>
    </row>
    <row r="747" spans="1:51" ht="24.75" customHeight="1" x14ac:dyDescent="0.15">
      <c r="A747" s="348" t="s">
        <v>424</v>
      </c>
      <c r="B747" s="348"/>
      <c r="C747" s="348"/>
      <c r="D747" s="348"/>
      <c r="E747" s="937" t="s">
        <v>626</v>
      </c>
      <c r="F747" s="935"/>
      <c r="G747" s="935"/>
      <c r="H747" s="85" t="str">
        <f>IF(E747="","","-")</f>
        <v>-</v>
      </c>
      <c r="I747" s="935"/>
      <c r="J747" s="935"/>
      <c r="K747" s="85" t="str">
        <f>IF(I747="","","-")</f>
        <v/>
      </c>
      <c r="L747" s="936">
        <v>190</v>
      </c>
      <c r="M747" s="936"/>
      <c r="N747" s="85" t="str">
        <f>IF(O747="","","-")</f>
        <v/>
      </c>
      <c r="O747" s="938"/>
      <c r="P747" s="939"/>
      <c r="Q747" s="937"/>
      <c r="R747" s="935"/>
      <c r="S747" s="935"/>
      <c r="T747" s="85" t="str">
        <f>IF(Q747="","","-")</f>
        <v/>
      </c>
      <c r="U747" s="935"/>
      <c r="V747" s="935"/>
      <c r="W747" s="85" t="str">
        <f>IF(U747="","","-")</f>
        <v/>
      </c>
      <c r="X747" s="936"/>
      <c r="Y747" s="936"/>
      <c r="Z747" s="85" t="str">
        <f>IF(AA747="","","-")</f>
        <v/>
      </c>
      <c r="AA747" s="938"/>
      <c r="AB747" s="939"/>
      <c r="AC747" s="937"/>
      <c r="AD747" s="935"/>
      <c r="AE747" s="935"/>
      <c r="AF747" s="85" t="str">
        <f>IF(AC747="","","-")</f>
        <v/>
      </c>
      <c r="AG747" s="935"/>
      <c r="AH747" s="935"/>
      <c r="AI747" s="85" t="str">
        <f>IF(AG747="","","-")</f>
        <v/>
      </c>
      <c r="AJ747" s="936"/>
      <c r="AK747" s="936"/>
      <c r="AL747" s="85" t="str">
        <f>IF(AM747="","","-")</f>
        <v/>
      </c>
      <c r="AM747" s="938"/>
      <c r="AN747" s="939"/>
      <c r="AO747" s="937"/>
      <c r="AP747" s="935"/>
      <c r="AQ747" s="85" t="str">
        <f>IF(AO747="","","-")</f>
        <v/>
      </c>
      <c r="AR747" s="935"/>
      <c r="AS747" s="935"/>
      <c r="AT747" s="85" t="str">
        <f>IF(AR747="","","-")</f>
        <v/>
      </c>
      <c r="AU747" s="936"/>
      <c r="AV747" s="936"/>
      <c r="AW747" s="85" t="str">
        <f>IF(AX747="","","-")</f>
        <v/>
      </c>
      <c r="AX747" s="88"/>
    </row>
    <row r="748" spans="1:51" ht="28.35" customHeight="1" x14ac:dyDescent="0.15">
      <c r="A748" s="603" t="s">
        <v>299</v>
      </c>
      <c r="B748" s="604"/>
      <c r="C748" s="604"/>
      <c r="D748" s="604"/>
      <c r="E748" s="604"/>
      <c r="F748" s="605"/>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301</v>
      </c>
      <c r="B787" s="616"/>
      <c r="C787" s="616"/>
      <c r="D787" s="616"/>
      <c r="E787" s="616"/>
      <c r="F787" s="617"/>
      <c r="G787" s="581" t="s">
        <v>705</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745</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5"/>
    </row>
    <row r="788" spans="1:51" ht="24.75" customHeight="1" x14ac:dyDescent="0.15">
      <c r="A788" s="618"/>
      <c r="B788" s="619"/>
      <c r="C788" s="619"/>
      <c r="D788" s="619"/>
      <c r="E788" s="619"/>
      <c r="F788" s="620"/>
      <c r="G788" s="788" t="s">
        <v>17</v>
      </c>
      <c r="H788" s="657"/>
      <c r="I788" s="657"/>
      <c r="J788" s="657"/>
      <c r="K788" s="657"/>
      <c r="L788" s="656" t="s">
        <v>18</v>
      </c>
      <c r="M788" s="657"/>
      <c r="N788" s="657"/>
      <c r="O788" s="657"/>
      <c r="P788" s="657"/>
      <c r="Q788" s="657"/>
      <c r="R788" s="657"/>
      <c r="S788" s="657"/>
      <c r="T788" s="657"/>
      <c r="U788" s="657"/>
      <c r="V788" s="657"/>
      <c r="W788" s="657"/>
      <c r="X788" s="658"/>
      <c r="Y788" s="643" t="s">
        <v>19</v>
      </c>
      <c r="Z788" s="644"/>
      <c r="AA788" s="644"/>
      <c r="AB788" s="780"/>
      <c r="AC788" s="788" t="s">
        <v>17</v>
      </c>
      <c r="AD788" s="657"/>
      <c r="AE788" s="657"/>
      <c r="AF788" s="657"/>
      <c r="AG788" s="657"/>
      <c r="AH788" s="656" t="s">
        <v>18</v>
      </c>
      <c r="AI788" s="657"/>
      <c r="AJ788" s="657"/>
      <c r="AK788" s="657"/>
      <c r="AL788" s="657"/>
      <c r="AM788" s="657"/>
      <c r="AN788" s="657"/>
      <c r="AO788" s="657"/>
      <c r="AP788" s="657"/>
      <c r="AQ788" s="657"/>
      <c r="AR788" s="657"/>
      <c r="AS788" s="657"/>
      <c r="AT788" s="658"/>
      <c r="AU788" s="643" t="s">
        <v>19</v>
      </c>
      <c r="AV788" s="644"/>
      <c r="AW788" s="644"/>
      <c r="AX788" s="645"/>
    </row>
    <row r="789" spans="1:51" ht="30" customHeight="1" x14ac:dyDescent="0.15">
      <c r="A789" s="618"/>
      <c r="B789" s="619"/>
      <c r="C789" s="619"/>
      <c r="D789" s="619"/>
      <c r="E789" s="619"/>
      <c r="F789" s="620"/>
      <c r="G789" s="659" t="s">
        <v>701</v>
      </c>
      <c r="H789" s="660"/>
      <c r="I789" s="660"/>
      <c r="J789" s="660"/>
      <c r="K789" s="661"/>
      <c r="L789" s="653" t="s">
        <v>702</v>
      </c>
      <c r="M789" s="654"/>
      <c r="N789" s="654"/>
      <c r="O789" s="654"/>
      <c r="P789" s="654"/>
      <c r="Q789" s="654"/>
      <c r="R789" s="654"/>
      <c r="S789" s="654"/>
      <c r="T789" s="654"/>
      <c r="U789" s="654"/>
      <c r="V789" s="654"/>
      <c r="W789" s="654"/>
      <c r="X789" s="655"/>
      <c r="Y789" s="370">
        <v>3926</v>
      </c>
      <c r="Z789" s="371"/>
      <c r="AA789" s="371"/>
      <c r="AB789" s="784"/>
      <c r="AC789" s="659" t="s">
        <v>703</v>
      </c>
      <c r="AD789" s="660"/>
      <c r="AE789" s="660"/>
      <c r="AF789" s="660"/>
      <c r="AG789" s="661"/>
      <c r="AH789" s="653" t="s">
        <v>704</v>
      </c>
      <c r="AI789" s="654"/>
      <c r="AJ789" s="654"/>
      <c r="AK789" s="654"/>
      <c r="AL789" s="654"/>
      <c r="AM789" s="654"/>
      <c r="AN789" s="654"/>
      <c r="AO789" s="654"/>
      <c r="AP789" s="654"/>
      <c r="AQ789" s="654"/>
      <c r="AR789" s="654"/>
      <c r="AS789" s="654"/>
      <c r="AT789" s="655"/>
      <c r="AU789" s="370">
        <v>10</v>
      </c>
      <c r="AV789" s="371"/>
      <c r="AW789" s="371"/>
      <c r="AX789" s="372"/>
    </row>
    <row r="790" spans="1:51" ht="24.75" customHeight="1" x14ac:dyDescent="0.15">
      <c r="A790" s="618"/>
      <c r="B790" s="619"/>
      <c r="C790" s="619"/>
      <c r="D790" s="619"/>
      <c r="E790" s="619"/>
      <c r="F790" s="620"/>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601"/>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8"/>
      <c r="B791" s="619"/>
      <c r="C791" s="619"/>
      <c r="D791" s="619"/>
      <c r="E791" s="619"/>
      <c r="F791" s="620"/>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601"/>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customHeight="1" x14ac:dyDescent="0.15">
      <c r="A792" s="618"/>
      <c r="B792" s="619"/>
      <c r="C792" s="619"/>
      <c r="D792" s="619"/>
      <c r="E792" s="619"/>
      <c r="F792" s="620"/>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601"/>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customHeight="1" x14ac:dyDescent="0.15">
      <c r="A793" s="618"/>
      <c r="B793" s="619"/>
      <c r="C793" s="619"/>
      <c r="D793" s="619"/>
      <c r="E793" s="619"/>
      <c r="F793" s="620"/>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601"/>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customHeight="1" x14ac:dyDescent="0.15">
      <c r="A794" s="618"/>
      <c r="B794" s="619"/>
      <c r="C794" s="619"/>
      <c r="D794" s="619"/>
      <c r="E794" s="619"/>
      <c r="F794" s="620"/>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601"/>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customHeight="1" x14ac:dyDescent="0.15">
      <c r="A795" s="618"/>
      <c r="B795" s="619"/>
      <c r="C795" s="619"/>
      <c r="D795" s="619"/>
      <c r="E795" s="619"/>
      <c r="F795" s="620"/>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601"/>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customHeight="1" x14ac:dyDescent="0.15">
      <c r="A796" s="618"/>
      <c r="B796" s="619"/>
      <c r="C796" s="619"/>
      <c r="D796" s="619"/>
      <c r="E796" s="619"/>
      <c r="F796" s="620"/>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601"/>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customHeight="1" x14ac:dyDescent="0.15">
      <c r="A797" s="618"/>
      <c r="B797" s="619"/>
      <c r="C797" s="619"/>
      <c r="D797" s="619"/>
      <c r="E797" s="619"/>
      <c r="F797" s="620"/>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601"/>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8"/>
      <c r="B798" s="619"/>
      <c r="C798" s="619"/>
      <c r="D798" s="619"/>
      <c r="E798" s="619"/>
      <c r="F798" s="620"/>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601"/>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thickBot="1" x14ac:dyDescent="0.2">
      <c r="A799" s="618"/>
      <c r="B799" s="619"/>
      <c r="C799" s="619"/>
      <c r="D799" s="619"/>
      <c r="E799" s="619"/>
      <c r="F799" s="620"/>
      <c r="G799" s="799" t="s">
        <v>20</v>
      </c>
      <c r="H799" s="800"/>
      <c r="I799" s="800"/>
      <c r="J799" s="800"/>
      <c r="K799" s="800"/>
      <c r="L799" s="801"/>
      <c r="M799" s="802"/>
      <c r="N799" s="802"/>
      <c r="O799" s="802"/>
      <c r="P799" s="802"/>
      <c r="Q799" s="802"/>
      <c r="R799" s="802"/>
      <c r="S799" s="802"/>
      <c r="T799" s="802"/>
      <c r="U799" s="802"/>
      <c r="V799" s="802"/>
      <c r="W799" s="802"/>
      <c r="X799" s="803"/>
      <c r="Y799" s="804">
        <f>SUM(Y789:AB798)</f>
        <v>3926</v>
      </c>
      <c r="Z799" s="805"/>
      <c r="AA799" s="805"/>
      <c r="AB799" s="806"/>
      <c r="AC799" s="799" t="s">
        <v>20</v>
      </c>
      <c r="AD799" s="800"/>
      <c r="AE799" s="800"/>
      <c r="AF799" s="800"/>
      <c r="AG799" s="800"/>
      <c r="AH799" s="801"/>
      <c r="AI799" s="802"/>
      <c r="AJ799" s="802"/>
      <c r="AK799" s="802"/>
      <c r="AL799" s="802"/>
      <c r="AM799" s="802"/>
      <c r="AN799" s="802"/>
      <c r="AO799" s="802"/>
      <c r="AP799" s="802"/>
      <c r="AQ799" s="802"/>
      <c r="AR799" s="802"/>
      <c r="AS799" s="802"/>
      <c r="AT799" s="803"/>
      <c r="AU799" s="804">
        <f>SUM(AU789:AX798)</f>
        <v>10</v>
      </c>
      <c r="AV799" s="805"/>
      <c r="AW799" s="805"/>
      <c r="AX799" s="807"/>
    </row>
    <row r="800" spans="1:51" ht="24.75" customHeight="1" x14ac:dyDescent="0.15">
      <c r="A800" s="618"/>
      <c r="B800" s="619"/>
      <c r="C800" s="619"/>
      <c r="D800" s="619"/>
      <c r="E800" s="619"/>
      <c r="F800" s="620"/>
      <c r="G800" s="581" t="s">
        <v>706</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5"/>
      <c r="AY800">
        <f>COUNTA($G$802,$AC$802)</f>
        <v>1</v>
      </c>
    </row>
    <row r="801" spans="1:51" ht="24.75" customHeight="1" x14ac:dyDescent="0.15">
      <c r="A801" s="618"/>
      <c r="B801" s="619"/>
      <c r="C801" s="619"/>
      <c r="D801" s="619"/>
      <c r="E801" s="619"/>
      <c r="F801" s="620"/>
      <c r="G801" s="788" t="s">
        <v>17</v>
      </c>
      <c r="H801" s="657"/>
      <c r="I801" s="657"/>
      <c r="J801" s="657"/>
      <c r="K801" s="657"/>
      <c r="L801" s="656" t="s">
        <v>18</v>
      </c>
      <c r="M801" s="657"/>
      <c r="N801" s="657"/>
      <c r="O801" s="657"/>
      <c r="P801" s="657"/>
      <c r="Q801" s="657"/>
      <c r="R801" s="657"/>
      <c r="S801" s="657"/>
      <c r="T801" s="657"/>
      <c r="U801" s="657"/>
      <c r="V801" s="657"/>
      <c r="W801" s="657"/>
      <c r="X801" s="658"/>
      <c r="Y801" s="643" t="s">
        <v>19</v>
      </c>
      <c r="Z801" s="644"/>
      <c r="AA801" s="644"/>
      <c r="AB801" s="780"/>
      <c r="AC801" s="788" t="s">
        <v>17</v>
      </c>
      <c r="AD801" s="657"/>
      <c r="AE801" s="657"/>
      <c r="AF801" s="657"/>
      <c r="AG801" s="657"/>
      <c r="AH801" s="656" t="s">
        <v>18</v>
      </c>
      <c r="AI801" s="657"/>
      <c r="AJ801" s="657"/>
      <c r="AK801" s="657"/>
      <c r="AL801" s="657"/>
      <c r="AM801" s="657"/>
      <c r="AN801" s="657"/>
      <c r="AO801" s="657"/>
      <c r="AP801" s="657"/>
      <c r="AQ801" s="657"/>
      <c r="AR801" s="657"/>
      <c r="AS801" s="657"/>
      <c r="AT801" s="658"/>
      <c r="AU801" s="643" t="s">
        <v>19</v>
      </c>
      <c r="AV801" s="644"/>
      <c r="AW801" s="644"/>
      <c r="AX801" s="645"/>
      <c r="AY801">
        <f>$AY$800</f>
        <v>1</v>
      </c>
    </row>
    <row r="802" spans="1:51" ht="30" customHeight="1" x14ac:dyDescent="0.15">
      <c r="A802" s="618"/>
      <c r="B802" s="619"/>
      <c r="C802" s="619"/>
      <c r="D802" s="619"/>
      <c r="E802" s="619"/>
      <c r="F802" s="620"/>
      <c r="G802" s="659" t="s">
        <v>707</v>
      </c>
      <c r="H802" s="660"/>
      <c r="I802" s="660"/>
      <c r="J802" s="660"/>
      <c r="K802" s="661"/>
      <c r="L802" s="653" t="s">
        <v>708</v>
      </c>
      <c r="M802" s="654"/>
      <c r="N802" s="654"/>
      <c r="O802" s="654"/>
      <c r="P802" s="654"/>
      <c r="Q802" s="654"/>
      <c r="R802" s="654"/>
      <c r="S802" s="654"/>
      <c r="T802" s="654"/>
      <c r="U802" s="654"/>
      <c r="V802" s="654"/>
      <c r="W802" s="654"/>
      <c r="X802" s="655"/>
      <c r="Y802" s="370">
        <v>3</v>
      </c>
      <c r="Z802" s="371"/>
      <c r="AA802" s="371"/>
      <c r="AB802" s="784"/>
      <c r="AC802" s="659"/>
      <c r="AD802" s="808"/>
      <c r="AE802" s="808"/>
      <c r="AF802" s="808"/>
      <c r="AG802" s="809"/>
      <c r="AH802" s="810"/>
      <c r="AI802" s="811"/>
      <c r="AJ802" s="811"/>
      <c r="AK802" s="811"/>
      <c r="AL802" s="811"/>
      <c r="AM802" s="811"/>
      <c r="AN802" s="811"/>
      <c r="AO802" s="811"/>
      <c r="AP802" s="811"/>
      <c r="AQ802" s="811"/>
      <c r="AR802" s="811"/>
      <c r="AS802" s="811"/>
      <c r="AT802" s="812"/>
      <c r="AU802" s="370"/>
      <c r="AV802" s="371"/>
      <c r="AW802" s="371"/>
      <c r="AX802" s="372"/>
      <c r="AY802">
        <f t="shared" ref="AY802:AY812" si="115">$AY$800</f>
        <v>1</v>
      </c>
    </row>
    <row r="803" spans="1:51" ht="24.75" customHeight="1" x14ac:dyDescent="0.15">
      <c r="A803" s="618"/>
      <c r="B803" s="619"/>
      <c r="C803" s="619"/>
      <c r="D803" s="619"/>
      <c r="E803" s="619"/>
      <c r="F803" s="620"/>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601"/>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1</v>
      </c>
    </row>
    <row r="804" spans="1:51" ht="24.75" customHeight="1" x14ac:dyDescent="0.15">
      <c r="A804" s="618"/>
      <c r="B804" s="619"/>
      <c r="C804" s="619"/>
      <c r="D804" s="619"/>
      <c r="E804" s="619"/>
      <c r="F804" s="620"/>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601"/>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1</v>
      </c>
    </row>
    <row r="805" spans="1:51" ht="24.75" customHeight="1" x14ac:dyDescent="0.15">
      <c r="A805" s="618"/>
      <c r="B805" s="619"/>
      <c r="C805" s="619"/>
      <c r="D805" s="619"/>
      <c r="E805" s="619"/>
      <c r="F805" s="620"/>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601"/>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1</v>
      </c>
    </row>
    <row r="806" spans="1:51" ht="24.75" customHeight="1" x14ac:dyDescent="0.15">
      <c r="A806" s="618"/>
      <c r="B806" s="619"/>
      <c r="C806" s="619"/>
      <c r="D806" s="619"/>
      <c r="E806" s="619"/>
      <c r="F806" s="620"/>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601"/>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1</v>
      </c>
    </row>
    <row r="807" spans="1:51" ht="24.75" customHeight="1" x14ac:dyDescent="0.15">
      <c r="A807" s="618"/>
      <c r="B807" s="619"/>
      <c r="C807" s="619"/>
      <c r="D807" s="619"/>
      <c r="E807" s="619"/>
      <c r="F807" s="620"/>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601"/>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1</v>
      </c>
    </row>
    <row r="808" spans="1:51" ht="24.75" customHeight="1" x14ac:dyDescent="0.15">
      <c r="A808" s="618"/>
      <c r="B808" s="619"/>
      <c r="C808" s="619"/>
      <c r="D808" s="619"/>
      <c r="E808" s="619"/>
      <c r="F808" s="620"/>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601"/>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1</v>
      </c>
    </row>
    <row r="809" spans="1:51" ht="24.75" customHeight="1" x14ac:dyDescent="0.15">
      <c r="A809" s="618"/>
      <c r="B809" s="619"/>
      <c r="C809" s="619"/>
      <c r="D809" s="619"/>
      <c r="E809" s="619"/>
      <c r="F809" s="620"/>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601"/>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1</v>
      </c>
    </row>
    <row r="810" spans="1:51" ht="24.75" customHeight="1" x14ac:dyDescent="0.15">
      <c r="A810" s="618"/>
      <c r="B810" s="619"/>
      <c r="C810" s="619"/>
      <c r="D810" s="619"/>
      <c r="E810" s="619"/>
      <c r="F810" s="620"/>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601"/>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1</v>
      </c>
    </row>
    <row r="811" spans="1:51" ht="24.75" customHeight="1" x14ac:dyDescent="0.15">
      <c r="A811" s="618"/>
      <c r="B811" s="619"/>
      <c r="C811" s="619"/>
      <c r="D811" s="619"/>
      <c r="E811" s="619"/>
      <c r="F811" s="620"/>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601"/>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1</v>
      </c>
    </row>
    <row r="812" spans="1:51" ht="24.75" customHeight="1" x14ac:dyDescent="0.15">
      <c r="A812" s="618"/>
      <c r="B812" s="619"/>
      <c r="C812" s="619"/>
      <c r="D812" s="619"/>
      <c r="E812" s="619"/>
      <c r="F812" s="620"/>
      <c r="G812" s="799" t="s">
        <v>20</v>
      </c>
      <c r="H812" s="800"/>
      <c r="I812" s="800"/>
      <c r="J812" s="800"/>
      <c r="K812" s="800"/>
      <c r="L812" s="801"/>
      <c r="M812" s="802"/>
      <c r="N812" s="802"/>
      <c r="O812" s="802"/>
      <c r="P812" s="802"/>
      <c r="Q812" s="802"/>
      <c r="R812" s="802"/>
      <c r="S812" s="802"/>
      <c r="T812" s="802"/>
      <c r="U812" s="802"/>
      <c r="V812" s="802"/>
      <c r="W812" s="802"/>
      <c r="X812" s="803"/>
      <c r="Y812" s="804">
        <f>SUM(Y802:AB811)</f>
        <v>3</v>
      </c>
      <c r="Z812" s="805"/>
      <c r="AA812" s="805"/>
      <c r="AB812" s="806"/>
      <c r="AC812" s="799" t="s">
        <v>20</v>
      </c>
      <c r="AD812" s="800"/>
      <c r="AE812" s="800"/>
      <c r="AF812" s="800"/>
      <c r="AG812" s="800"/>
      <c r="AH812" s="801"/>
      <c r="AI812" s="802"/>
      <c r="AJ812" s="802"/>
      <c r="AK812" s="802"/>
      <c r="AL812" s="802"/>
      <c r="AM812" s="802"/>
      <c r="AN812" s="802"/>
      <c r="AO812" s="802"/>
      <c r="AP812" s="802"/>
      <c r="AQ812" s="802"/>
      <c r="AR812" s="802"/>
      <c r="AS812" s="802"/>
      <c r="AT812" s="803"/>
      <c r="AU812" s="804">
        <f>SUM(AU802:AX811)</f>
        <v>0</v>
      </c>
      <c r="AV812" s="805"/>
      <c r="AW812" s="805"/>
      <c r="AX812" s="807"/>
      <c r="AY812">
        <f t="shared" si="115"/>
        <v>1</v>
      </c>
    </row>
    <row r="813" spans="1:51" ht="24.75" hidden="1" customHeight="1" x14ac:dyDescent="0.15">
      <c r="A813" s="618"/>
      <c r="B813" s="619"/>
      <c r="C813" s="619"/>
      <c r="D813" s="619"/>
      <c r="E813" s="619"/>
      <c r="F813" s="620"/>
      <c r="G813" s="581" t="s">
        <v>242</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243</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5"/>
      <c r="AY813">
        <f>COUNTA($G$815,$AC$815)</f>
        <v>0</v>
      </c>
    </row>
    <row r="814" spans="1:51" ht="24.75" hidden="1" customHeight="1" x14ac:dyDescent="0.15">
      <c r="A814" s="618"/>
      <c r="B814" s="619"/>
      <c r="C814" s="619"/>
      <c r="D814" s="619"/>
      <c r="E814" s="619"/>
      <c r="F814" s="620"/>
      <c r="G814" s="788" t="s">
        <v>17</v>
      </c>
      <c r="H814" s="657"/>
      <c r="I814" s="657"/>
      <c r="J814" s="657"/>
      <c r="K814" s="657"/>
      <c r="L814" s="656" t="s">
        <v>18</v>
      </c>
      <c r="M814" s="657"/>
      <c r="N814" s="657"/>
      <c r="O814" s="657"/>
      <c r="P814" s="657"/>
      <c r="Q814" s="657"/>
      <c r="R814" s="657"/>
      <c r="S814" s="657"/>
      <c r="T814" s="657"/>
      <c r="U814" s="657"/>
      <c r="V814" s="657"/>
      <c r="W814" s="657"/>
      <c r="X814" s="658"/>
      <c r="Y814" s="643" t="s">
        <v>19</v>
      </c>
      <c r="Z814" s="644"/>
      <c r="AA814" s="644"/>
      <c r="AB814" s="780"/>
      <c r="AC814" s="788" t="s">
        <v>17</v>
      </c>
      <c r="AD814" s="657"/>
      <c r="AE814" s="657"/>
      <c r="AF814" s="657"/>
      <c r="AG814" s="657"/>
      <c r="AH814" s="656" t="s">
        <v>18</v>
      </c>
      <c r="AI814" s="657"/>
      <c r="AJ814" s="657"/>
      <c r="AK814" s="657"/>
      <c r="AL814" s="657"/>
      <c r="AM814" s="657"/>
      <c r="AN814" s="657"/>
      <c r="AO814" s="657"/>
      <c r="AP814" s="657"/>
      <c r="AQ814" s="657"/>
      <c r="AR814" s="657"/>
      <c r="AS814" s="657"/>
      <c r="AT814" s="658"/>
      <c r="AU814" s="643" t="s">
        <v>19</v>
      </c>
      <c r="AV814" s="644"/>
      <c r="AW814" s="644"/>
      <c r="AX814" s="645"/>
      <c r="AY814">
        <f>$AY$813</f>
        <v>0</v>
      </c>
    </row>
    <row r="815" spans="1:51" ht="24.75" hidden="1" customHeight="1" x14ac:dyDescent="0.15">
      <c r="A815" s="618"/>
      <c r="B815" s="619"/>
      <c r="C815" s="619"/>
      <c r="D815" s="619"/>
      <c r="E815" s="619"/>
      <c r="F815" s="620"/>
      <c r="G815" s="659"/>
      <c r="H815" s="808"/>
      <c r="I815" s="808"/>
      <c r="J815" s="808"/>
      <c r="K815" s="809"/>
      <c r="L815" s="810"/>
      <c r="M815" s="811"/>
      <c r="N815" s="811"/>
      <c r="O815" s="811"/>
      <c r="P815" s="811"/>
      <c r="Q815" s="811"/>
      <c r="R815" s="811"/>
      <c r="S815" s="811"/>
      <c r="T815" s="811"/>
      <c r="U815" s="811"/>
      <c r="V815" s="811"/>
      <c r="W815" s="811"/>
      <c r="X815" s="812"/>
      <c r="Y815" s="370"/>
      <c r="Z815" s="371"/>
      <c r="AA815" s="371"/>
      <c r="AB815" s="784"/>
      <c r="AC815" s="659"/>
      <c r="AD815" s="808"/>
      <c r="AE815" s="808"/>
      <c r="AF815" s="808"/>
      <c r="AG815" s="809"/>
      <c r="AH815" s="810"/>
      <c r="AI815" s="811"/>
      <c r="AJ815" s="811"/>
      <c r="AK815" s="811"/>
      <c r="AL815" s="811"/>
      <c r="AM815" s="811"/>
      <c r="AN815" s="811"/>
      <c r="AO815" s="811"/>
      <c r="AP815" s="811"/>
      <c r="AQ815" s="811"/>
      <c r="AR815" s="811"/>
      <c r="AS815" s="811"/>
      <c r="AT815" s="812"/>
      <c r="AU815" s="370"/>
      <c r="AV815" s="371"/>
      <c r="AW815" s="371"/>
      <c r="AX815" s="372"/>
      <c r="AY815">
        <f t="shared" ref="AY815:AY825" si="116">$AY$813</f>
        <v>0</v>
      </c>
    </row>
    <row r="816" spans="1:51" ht="24.75" hidden="1" customHeight="1" x14ac:dyDescent="0.15">
      <c r="A816" s="618"/>
      <c r="B816" s="619"/>
      <c r="C816" s="619"/>
      <c r="D816" s="619"/>
      <c r="E816" s="619"/>
      <c r="F816" s="620"/>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601"/>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8"/>
      <c r="B817" s="619"/>
      <c r="C817" s="619"/>
      <c r="D817" s="619"/>
      <c r="E817" s="619"/>
      <c r="F817" s="620"/>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601"/>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8"/>
      <c r="B818" s="619"/>
      <c r="C818" s="619"/>
      <c r="D818" s="619"/>
      <c r="E818" s="619"/>
      <c r="F818" s="620"/>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601"/>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8"/>
      <c r="B819" s="619"/>
      <c r="C819" s="619"/>
      <c r="D819" s="619"/>
      <c r="E819" s="619"/>
      <c r="F819" s="620"/>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601"/>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8"/>
      <c r="B820" s="619"/>
      <c r="C820" s="619"/>
      <c r="D820" s="619"/>
      <c r="E820" s="619"/>
      <c r="F820" s="620"/>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601"/>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8"/>
      <c r="B821" s="619"/>
      <c r="C821" s="619"/>
      <c r="D821" s="619"/>
      <c r="E821" s="619"/>
      <c r="F821" s="620"/>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601"/>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8"/>
      <c r="B822" s="619"/>
      <c r="C822" s="619"/>
      <c r="D822" s="619"/>
      <c r="E822" s="619"/>
      <c r="F822" s="620"/>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601"/>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8"/>
      <c r="B823" s="619"/>
      <c r="C823" s="619"/>
      <c r="D823" s="619"/>
      <c r="E823" s="619"/>
      <c r="F823" s="620"/>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601"/>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8"/>
      <c r="B824" s="619"/>
      <c r="C824" s="619"/>
      <c r="D824" s="619"/>
      <c r="E824" s="619"/>
      <c r="F824" s="620"/>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601"/>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8"/>
      <c r="B825" s="619"/>
      <c r="C825" s="619"/>
      <c r="D825" s="619"/>
      <c r="E825" s="619"/>
      <c r="F825" s="620"/>
      <c r="G825" s="799" t="s">
        <v>20</v>
      </c>
      <c r="H825" s="800"/>
      <c r="I825" s="800"/>
      <c r="J825" s="800"/>
      <c r="K825" s="800"/>
      <c r="L825" s="801"/>
      <c r="M825" s="802"/>
      <c r="N825" s="802"/>
      <c r="O825" s="802"/>
      <c r="P825" s="802"/>
      <c r="Q825" s="802"/>
      <c r="R825" s="802"/>
      <c r="S825" s="802"/>
      <c r="T825" s="802"/>
      <c r="U825" s="802"/>
      <c r="V825" s="802"/>
      <c r="W825" s="802"/>
      <c r="X825" s="803"/>
      <c r="Y825" s="804">
        <f>SUM(Y815:AB824)</f>
        <v>0</v>
      </c>
      <c r="Z825" s="805"/>
      <c r="AA825" s="805"/>
      <c r="AB825" s="806"/>
      <c r="AC825" s="799" t="s">
        <v>20</v>
      </c>
      <c r="AD825" s="800"/>
      <c r="AE825" s="800"/>
      <c r="AF825" s="800"/>
      <c r="AG825" s="800"/>
      <c r="AH825" s="801"/>
      <c r="AI825" s="802"/>
      <c r="AJ825" s="802"/>
      <c r="AK825" s="802"/>
      <c r="AL825" s="802"/>
      <c r="AM825" s="802"/>
      <c r="AN825" s="802"/>
      <c r="AO825" s="802"/>
      <c r="AP825" s="802"/>
      <c r="AQ825" s="802"/>
      <c r="AR825" s="802"/>
      <c r="AS825" s="802"/>
      <c r="AT825" s="803"/>
      <c r="AU825" s="804">
        <f>SUM(AU815:AX824)</f>
        <v>0</v>
      </c>
      <c r="AV825" s="805"/>
      <c r="AW825" s="805"/>
      <c r="AX825" s="807"/>
      <c r="AY825">
        <f t="shared" si="116"/>
        <v>0</v>
      </c>
    </row>
    <row r="826" spans="1:51" ht="24.75" hidden="1" customHeight="1" x14ac:dyDescent="0.15">
      <c r="A826" s="618"/>
      <c r="B826" s="619"/>
      <c r="C826" s="619"/>
      <c r="D826" s="619"/>
      <c r="E826" s="619"/>
      <c r="F826" s="620"/>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5"/>
      <c r="AY826">
        <f>COUNTA($G$828,$AC$828)</f>
        <v>0</v>
      </c>
    </row>
    <row r="827" spans="1:51" ht="24.75" hidden="1" customHeight="1" x14ac:dyDescent="0.15">
      <c r="A827" s="618"/>
      <c r="B827" s="619"/>
      <c r="C827" s="619"/>
      <c r="D827" s="619"/>
      <c r="E827" s="619"/>
      <c r="F827" s="620"/>
      <c r="G827" s="788" t="s">
        <v>17</v>
      </c>
      <c r="H827" s="657"/>
      <c r="I827" s="657"/>
      <c r="J827" s="657"/>
      <c r="K827" s="657"/>
      <c r="L827" s="656" t="s">
        <v>18</v>
      </c>
      <c r="M827" s="657"/>
      <c r="N827" s="657"/>
      <c r="O827" s="657"/>
      <c r="P827" s="657"/>
      <c r="Q827" s="657"/>
      <c r="R827" s="657"/>
      <c r="S827" s="657"/>
      <c r="T827" s="657"/>
      <c r="U827" s="657"/>
      <c r="V827" s="657"/>
      <c r="W827" s="657"/>
      <c r="X827" s="658"/>
      <c r="Y827" s="643" t="s">
        <v>19</v>
      </c>
      <c r="Z827" s="644"/>
      <c r="AA827" s="644"/>
      <c r="AB827" s="780"/>
      <c r="AC827" s="788" t="s">
        <v>17</v>
      </c>
      <c r="AD827" s="657"/>
      <c r="AE827" s="657"/>
      <c r="AF827" s="657"/>
      <c r="AG827" s="657"/>
      <c r="AH827" s="656" t="s">
        <v>18</v>
      </c>
      <c r="AI827" s="657"/>
      <c r="AJ827" s="657"/>
      <c r="AK827" s="657"/>
      <c r="AL827" s="657"/>
      <c r="AM827" s="657"/>
      <c r="AN827" s="657"/>
      <c r="AO827" s="657"/>
      <c r="AP827" s="657"/>
      <c r="AQ827" s="657"/>
      <c r="AR827" s="657"/>
      <c r="AS827" s="657"/>
      <c r="AT827" s="658"/>
      <c r="AU827" s="643" t="s">
        <v>19</v>
      </c>
      <c r="AV827" s="644"/>
      <c r="AW827" s="644"/>
      <c r="AX827" s="645"/>
      <c r="AY827">
        <f>$AY$826</f>
        <v>0</v>
      </c>
    </row>
    <row r="828" spans="1:51" s="16" customFormat="1" ht="24.75" hidden="1" customHeight="1" x14ac:dyDescent="0.15">
      <c r="A828" s="618"/>
      <c r="B828" s="619"/>
      <c r="C828" s="619"/>
      <c r="D828" s="619"/>
      <c r="E828" s="619"/>
      <c r="F828" s="620"/>
      <c r="G828" s="659"/>
      <c r="H828" s="808"/>
      <c r="I828" s="808"/>
      <c r="J828" s="808"/>
      <c r="K828" s="809"/>
      <c r="L828" s="810"/>
      <c r="M828" s="811"/>
      <c r="N828" s="811"/>
      <c r="O828" s="811"/>
      <c r="P828" s="811"/>
      <c r="Q828" s="811"/>
      <c r="R828" s="811"/>
      <c r="S828" s="811"/>
      <c r="T828" s="811"/>
      <c r="U828" s="811"/>
      <c r="V828" s="811"/>
      <c r="W828" s="811"/>
      <c r="X828" s="812"/>
      <c r="Y828" s="370"/>
      <c r="Z828" s="371"/>
      <c r="AA828" s="371"/>
      <c r="AB828" s="784"/>
      <c r="AC828" s="659"/>
      <c r="AD828" s="808"/>
      <c r="AE828" s="808"/>
      <c r="AF828" s="808"/>
      <c r="AG828" s="809"/>
      <c r="AH828" s="810"/>
      <c r="AI828" s="811"/>
      <c r="AJ828" s="811"/>
      <c r="AK828" s="811"/>
      <c r="AL828" s="811"/>
      <c r="AM828" s="811"/>
      <c r="AN828" s="811"/>
      <c r="AO828" s="811"/>
      <c r="AP828" s="811"/>
      <c r="AQ828" s="811"/>
      <c r="AR828" s="811"/>
      <c r="AS828" s="811"/>
      <c r="AT828" s="812"/>
      <c r="AU828" s="370"/>
      <c r="AV828" s="371"/>
      <c r="AW828" s="371"/>
      <c r="AX828" s="372"/>
      <c r="AY828">
        <f t="shared" ref="AY828:AY838" si="117">$AY$826</f>
        <v>0</v>
      </c>
    </row>
    <row r="829" spans="1:51" ht="24.75" hidden="1" customHeight="1" x14ac:dyDescent="0.15">
      <c r="A829" s="618"/>
      <c r="B829" s="619"/>
      <c r="C829" s="619"/>
      <c r="D829" s="619"/>
      <c r="E829" s="619"/>
      <c r="F829" s="620"/>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601"/>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8"/>
      <c r="B830" s="619"/>
      <c r="C830" s="619"/>
      <c r="D830" s="619"/>
      <c r="E830" s="619"/>
      <c r="F830" s="620"/>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601"/>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8"/>
      <c r="B831" s="619"/>
      <c r="C831" s="619"/>
      <c r="D831" s="619"/>
      <c r="E831" s="619"/>
      <c r="F831" s="620"/>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601"/>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8"/>
      <c r="B832" s="619"/>
      <c r="C832" s="619"/>
      <c r="D832" s="619"/>
      <c r="E832" s="619"/>
      <c r="F832" s="620"/>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601"/>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8"/>
      <c r="B833" s="619"/>
      <c r="C833" s="619"/>
      <c r="D833" s="619"/>
      <c r="E833" s="619"/>
      <c r="F833" s="620"/>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601"/>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8"/>
      <c r="B834" s="619"/>
      <c r="C834" s="619"/>
      <c r="D834" s="619"/>
      <c r="E834" s="619"/>
      <c r="F834" s="620"/>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601"/>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8"/>
      <c r="B835" s="619"/>
      <c r="C835" s="619"/>
      <c r="D835" s="619"/>
      <c r="E835" s="619"/>
      <c r="F835" s="620"/>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601"/>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8"/>
      <c r="B836" s="619"/>
      <c r="C836" s="619"/>
      <c r="D836" s="619"/>
      <c r="E836" s="619"/>
      <c r="F836" s="620"/>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601"/>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8"/>
      <c r="B837" s="619"/>
      <c r="C837" s="619"/>
      <c r="D837" s="619"/>
      <c r="E837" s="619"/>
      <c r="F837" s="620"/>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601"/>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8"/>
      <c r="B838" s="619"/>
      <c r="C838" s="619"/>
      <c r="D838" s="619"/>
      <c r="E838" s="619"/>
      <c r="F838" s="620"/>
      <c r="G838" s="799" t="s">
        <v>20</v>
      </c>
      <c r="H838" s="800"/>
      <c r="I838" s="800"/>
      <c r="J838" s="800"/>
      <c r="K838" s="800"/>
      <c r="L838" s="801"/>
      <c r="M838" s="802"/>
      <c r="N838" s="802"/>
      <c r="O838" s="802"/>
      <c r="P838" s="802"/>
      <c r="Q838" s="802"/>
      <c r="R838" s="802"/>
      <c r="S838" s="802"/>
      <c r="T838" s="802"/>
      <c r="U838" s="802"/>
      <c r="V838" s="802"/>
      <c r="W838" s="802"/>
      <c r="X838" s="803"/>
      <c r="Y838" s="804">
        <f>SUM(Y828:AB837)</f>
        <v>0</v>
      </c>
      <c r="Z838" s="805"/>
      <c r="AA838" s="805"/>
      <c r="AB838" s="806"/>
      <c r="AC838" s="799" t="s">
        <v>20</v>
      </c>
      <c r="AD838" s="800"/>
      <c r="AE838" s="800"/>
      <c r="AF838" s="800"/>
      <c r="AG838" s="800"/>
      <c r="AH838" s="801"/>
      <c r="AI838" s="802"/>
      <c r="AJ838" s="802"/>
      <c r="AK838" s="802"/>
      <c r="AL838" s="802"/>
      <c r="AM838" s="802"/>
      <c r="AN838" s="802"/>
      <c r="AO838" s="802"/>
      <c r="AP838" s="802"/>
      <c r="AQ838" s="802"/>
      <c r="AR838" s="802"/>
      <c r="AS838" s="802"/>
      <c r="AT838" s="803"/>
      <c r="AU838" s="804">
        <f>SUM(AU828:AX837)</f>
        <v>0</v>
      </c>
      <c r="AV838" s="805"/>
      <c r="AW838" s="805"/>
      <c r="AX838" s="807"/>
      <c r="AY838">
        <f t="shared" si="117"/>
        <v>0</v>
      </c>
    </row>
    <row r="839" spans="1:51" ht="24.75" customHeight="1" thickBot="1" x14ac:dyDescent="0.2">
      <c r="A839" s="880" t="s">
        <v>147</v>
      </c>
      <c r="B839" s="881"/>
      <c r="C839" s="881"/>
      <c r="D839" s="881"/>
      <c r="E839" s="881"/>
      <c r="F839" s="881"/>
      <c r="G839" s="881"/>
      <c r="H839" s="881"/>
      <c r="I839" s="881"/>
      <c r="J839" s="881"/>
      <c r="K839" s="881"/>
      <c r="L839" s="881"/>
      <c r="M839" s="881"/>
      <c r="N839" s="881"/>
      <c r="O839" s="881"/>
      <c r="P839" s="881"/>
      <c r="Q839" s="881"/>
      <c r="R839" s="881"/>
      <c r="S839" s="881"/>
      <c r="T839" s="881"/>
      <c r="U839" s="881"/>
      <c r="V839" s="881"/>
      <c r="W839" s="881"/>
      <c r="X839" s="881"/>
      <c r="Y839" s="881"/>
      <c r="Z839" s="881"/>
      <c r="AA839" s="881"/>
      <c r="AB839" s="881"/>
      <c r="AC839" s="881"/>
      <c r="AD839" s="881"/>
      <c r="AE839" s="881"/>
      <c r="AF839" s="881"/>
      <c r="AG839" s="881"/>
      <c r="AH839" s="881"/>
      <c r="AI839" s="881"/>
      <c r="AJ839" s="881"/>
      <c r="AK839" s="882"/>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137" t="s">
        <v>221</v>
      </c>
      <c r="K844" s="348"/>
      <c r="L844" s="348"/>
      <c r="M844" s="348"/>
      <c r="N844" s="348"/>
      <c r="O844" s="348"/>
      <c r="P844" s="232" t="s">
        <v>196</v>
      </c>
      <c r="Q844" s="232"/>
      <c r="R844" s="232"/>
      <c r="S844" s="232"/>
      <c r="T844" s="232"/>
      <c r="U844" s="232"/>
      <c r="V844" s="232"/>
      <c r="W844" s="232"/>
      <c r="X844" s="232"/>
      <c r="Y844" s="349" t="s">
        <v>219</v>
      </c>
      <c r="Z844" s="350"/>
      <c r="AA844" s="350"/>
      <c r="AB844" s="350"/>
      <c r="AC844" s="137" t="s">
        <v>258</v>
      </c>
      <c r="AD844" s="137"/>
      <c r="AE844" s="137"/>
      <c r="AF844" s="137"/>
      <c r="AG844" s="137"/>
      <c r="AH844" s="349" t="s">
        <v>283</v>
      </c>
      <c r="AI844" s="347"/>
      <c r="AJ844" s="347"/>
      <c r="AK844" s="347"/>
      <c r="AL844" s="347" t="s">
        <v>21</v>
      </c>
      <c r="AM844" s="347"/>
      <c r="AN844" s="347"/>
      <c r="AO844" s="351"/>
      <c r="AP844" s="352" t="s">
        <v>222</v>
      </c>
      <c r="AQ844" s="352"/>
      <c r="AR844" s="352"/>
      <c r="AS844" s="352"/>
      <c r="AT844" s="352"/>
      <c r="AU844" s="352"/>
      <c r="AV844" s="352"/>
      <c r="AW844" s="352"/>
      <c r="AX844" s="352"/>
    </row>
    <row r="845" spans="1:51" ht="35.25" customHeight="1" x14ac:dyDescent="0.15">
      <c r="A845" s="358">
        <v>1</v>
      </c>
      <c r="B845" s="358">
        <v>1</v>
      </c>
      <c r="C845" s="345" t="s">
        <v>709</v>
      </c>
      <c r="D845" s="345"/>
      <c r="E845" s="345"/>
      <c r="F845" s="345"/>
      <c r="G845" s="345"/>
      <c r="H845" s="345"/>
      <c r="I845" s="345"/>
      <c r="J845" s="331">
        <v>9010005006883</v>
      </c>
      <c r="K845" s="331"/>
      <c r="L845" s="331"/>
      <c r="M845" s="331"/>
      <c r="N845" s="331"/>
      <c r="O845" s="331"/>
      <c r="P845" s="355" t="s">
        <v>710</v>
      </c>
      <c r="Q845" s="355"/>
      <c r="R845" s="355"/>
      <c r="S845" s="355"/>
      <c r="T845" s="355"/>
      <c r="U845" s="355"/>
      <c r="V845" s="355"/>
      <c r="W845" s="355"/>
      <c r="X845" s="355"/>
      <c r="Y845" s="334">
        <v>3926</v>
      </c>
      <c r="Z845" s="335"/>
      <c r="AA845" s="335"/>
      <c r="AB845" s="336"/>
      <c r="AC845" s="337" t="s">
        <v>711</v>
      </c>
      <c r="AD845" s="338"/>
      <c r="AE845" s="338"/>
      <c r="AF845" s="338"/>
      <c r="AG845" s="338"/>
      <c r="AH845" s="353" t="s">
        <v>686</v>
      </c>
      <c r="AI845" s="354"/>
      <c r="AJ845" s="354"/>
      <c r="AK845" s="354"/>
      <c r="AL845" s="341" t="s">
        <v>686</v>
      </c>
      <c r="AM845" s="342"/>
      <c r="AN845" s="342"/>
      <c r="AO845" s="343"/>
      <c r="AP845" s="344" t="s">
        <v>686</v>
      </c>
      <c r="AQ845" s="344"/>
      <c r="AR845" s="344"/>
      <c r="AS845" s="344"/>
      <c r="AT845" s="344"/>
      <c r="AU845" s="344"/>
      <c r="AV845" s="344"/>
      <c r="AW845" s="344"/>
      <c r="AX845" s="344"/>
    </row>
    <row r="846" spans="1:51" ht="30" hidden="1" customHeight="1" x14ac:dyDescent="0.15">
      <c r="A846" s="358">
        <v>2</v>
      </c>
      <c r="B846" s="358">
        <v>1</v>
      </c>
      <c r="C846" s="345"/>
      <c r="D846" s="330"/>
      <c r="E846" s="330"/>
      <c r="F846" s="330"/>
      <c r="G846" s="330"/>
      <c r="H846" s="330"/>
      <c r="I846" s="330"/>
      <c r="J846" s="331"/>
      <c r="K846" s="332"/>
      <c r="L846" s="332"/>
      <c r="M846" s="332"/>
      <c r="N846" s="332"/>
      <c r="O846" s="332"/>
      <c r="P846" s="333"/>
      <c r="Q846" s="333"/>
      <c r="R846" s="333"/>
      <c r="S846" s="333"/>
      <c r="T846" s="333"/>
      <c r="U846" s="333"/>
      <c r="V846" s="333"/>
      <c r="W846" s="333"/>
      <c r="X846" s="333"/>
      <c r="Y846" s="334"/>
      <c r="Z846" s="335"/>
      <c r="AA846" s="335"/>
      <c r="AB846" s="336"/>
      <c r="AC846" s="337"/>
      <c r="AD846" s="338"/>
      <c r="AE846" s="338"/>
      <c r="AF846" s="338"/>
      <c r="AG846" s="338"/>
      <c r="AH846" s="353"/>
      <c r="AI846" s="354"/>
      <c r="AJ846" s="354"/>
      <c r="AK846" s="354"/>
      <c r="AL846" s="341"/>
      <c r="AM846" s="342"/>
      <c r="AN846" s="342"/>
      <c r="AO846" s="343"/>
      <c r="AP846" s="344"/>
      <c r="AQ846" s="344"/>
      <c r="AR846" s="344"/>
      <c r="AS846" s="344"/>
      <c r="AT846" s="344"/>
      <c r="AU846" s="344"/>
      <c r="AV846" s="344"/>
      <c r="AW846" s="344"/>
      <c r="AX846" s="344"/>
      <c r="AY846">
        <f>COUNTA($C$846)</f>
        <v>0</v>
      </c>
    </row>
    <row r="847" spans="1:51" ht="30" hidden="1" customHeight="1" x14ac:dyDescent="0.15">
      <c r="A847" s="358">
        <v>3</v>
      </c>
      <c r="B847" s="358">
        <v>1</v>
      </c>
      <c r="C847" s="345"/>
      <c r="D847" s="330"/>
      <c r="E847" s="330"/>
      <c r="F847" s="330"/>
      <c r="G847" s="330"/>
      <c r="H847" s="330"/>
      <c r="I847" s="330"/>
      <c r="J847" s="331"/>
      <c r="K847" s="332"/>
      <c r="L847" s="332"/>
      <c r="M847" s="332"/>
      <c r="N847" s="332"/>
      <c r="O847" s="332"/>
      <c r="P847" s="346"/>
      <c r="Q847" s="333"/>
      <c r="R847" s="333"/>
      <c r="S847" s="333"/>
      <c r="T847" s="333"/>
      <c r="U847" s="333"/>
      <c r="V847" s="333"/>
      <c r="W847" s="333"/>
      <c r="X847" s="333"/>
      <c r="Y847" s="334"/>
      <c r="Z847" s="335"/>
      <c r="AA847" s="335"/>
      <c r="AB847" s="336"/>
      <c r="AC847" s="337"/>
      <c r="AD847" s="338"/>
      <c r="AE847" s="338"/>
      <c r="AF847" s="338"/>
      <c r="AG847" s="338"/>
      <c r="AH847" s="339"/>
      <c r="AI847" s="340"/>
      <c r="AJ847" s="340"/>
      <c r="AK847" s="340"/>
      <c r="AL847" s="341"/>
      <c r="AM847" s="342"/>
      <c r="AN847" s="342"/>
      <c r="AO847" s="343"/>
      <c r="AP847" s="344"/>
      <c r="AQ847" s="344"/>
      <c r="AR847" s="344"/>
      <c r="AS847" s="344"/>
      <c r="AT847" s="344"/>
      <c r="AU847" s="344"/>
      <c r="AV847" s="344"/>
      <c r="AW847" s="344"/>
      <c r="AX847" s="344"/>
      <c r="AY847">
        <f>COUNTA($C$847)</f>
        <v>0</v>
      </c>
    </row>
    <row r="848" spans="1:51" ht="30" hidden="1" customHeight="1" x14ac:dyDescent="0.15">
      <c r="A848" s="358">
        <v>4</v>
      </c>
      <c r="B848" s="358">
        <v>1</v>
      </c>
      <c r="C848" s="345"/>
      <c r="D848" s="330"/>
      <c r="E848" s="330"/>
      <c r="F848" s="330"/>
      <c r="G848" s="330"/>
      <c r="H848" s="330"/>
      <c r="I848" s="330"/>
      <c r="J848" s="331"/>
      <c r="K848" s="332"/>
      <c r="L848" s="332"/>
      <c r="M848" s="332"/>
      <c r="N848" s="332"/>
      <c r="O848" s="332"/>
      <c r="P848" s="346"/>
      <c r="Q848" s="333"/>
      <c r="R848" s="333"/>
      <c r="S848" s="333"/>
      <c r="T848" s="333"/>
      <c r="U848" s="333"/>
      <c r="V848" s="333"/>
      <c r="W848" s="333"/>
      <c r="X848" s="333"/>
      <c r="Y848" s="334"/>
      <c r="Z848" s="335"/>
      <c r="AA848" s="335"/>
      <c r="AB848" s="336"/>
      <c r="AC848" s="337"/>
      <c r="AD848" s="338"/>
      <c r="AE848" s="338"/>
      <c r="AF848" s="338"/>
      <c r="AG848" s="338"/>
      <c r="AH848" s="339"/>
      <c r="AI848" s="340"/>
      <c r="AJ848" s="340"/>
      <c r="AK848" s="340"/>
      <c r="AL848" s="341"/>
      <c r="AM848" s="342"/>
      <c r="AN848" s="342"/>
      <c r="AO848" s="343"/>
      <c r="AP848" s="344"/>
      <c r="AQ848" s="344"/>
      <c r="AR848" s="344"/>
      <c r="AS848" s="344"/>
      <c r="AT848" s="344"/>
      <c r="AU848" s="344"/>
      <c r="AV848" s="344"/>
      <c r="AW848" s="344"/>
      <c r="AX848" s="344"/>
      <c r="AY848">
        <f>COUNTA($C$848)</f>
        <v>0</v>
      </c>
    </row>
    <row r="849" spans="1:51" ht="30" hidden="1" customHeight="1" x14ac:dyDescent="0.15">
      <c r="A849" s="358">
        <v>5</v>
      </c>
      <c r="B849" s="358">
        <v>1</v>
      </c>
      <c r="C849" s="345"/>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8"/>
      <c r="AE849" s="338"/>
      <c r="AF849" s="338"/>
      <c r="AG849" s="338"/>
      <c r="AH849" s="339"/>
      <c r="AI849" s="340"/>
      <c r="AJ849" s="340"/>
      <c r="AK849" s="340"/>
      <c r="AL849" s="341"/>
      <c r="AM849" s="342"/>
      <c r="AN849" s="342"/>
      <c r="AO849" s="343"/>
      <c r="AP849" s="344"/>
      <c r="AQ849" s="344"/>
      <c r="AR849" s="344"/>
      <c r="AS849" s="344"/>
      <c r="AT849" s="344"/>
      <c r="AU849" s="344"/>
      <c r="AV849" s="344"/>
      <c r="AW849" s="344"/>
      <c r="AX849" s="344"/>
      <c r="AY849">
        <f>COUNTA($C$849)</f>
        <v>0</v>
      </c>
    </row>
    <row r="850" spans="1:51" ht="30" hidden="1" customHeight="1" x14ac:dyDescent="0.15">
      <c r="A850" s="358">
        <v>6</v>
      </c>
      <c r="B850" s="358">
        <v>1</v>
      </c>
      <c r="C850" s="345"/>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8"/>
      <c r="AE850" s="338"/>
      <c r="AF850" s="338"/>
      <c r="AG850" s="338"/>
      <c r="AH850" s="339"/>
      <c r="AI850" s="340"/>
      <c r="AJ850" s="340"/>
      <c r="AK850" s="340"/>
      <c r="AL850" s="341"/>
      <c r="AM850" s="342"/>
      <c r="AN850" s="342"/>
      <c r="AO850" s="343"/>
      <c r="AP850" s="344"/>
      <c r="AQ850" s="344"/>
      <c r="AR850" s="344"/>
      <c r="AS850" s="344"/>
      <c r="AT850" s="344"/>
      <c r="AU850" s="344"/>
      <c r="AV850" s="344"/>
      <c r="AW850" s="344"/>
      <c r="AX850" s="344"/>
      <c r="AY850">
        <f>COUNTA($C$850)</f>
        <v>0</v>
      </c>
    </row>
    <row r="851" spans="1:51" ht="30" hidden="1" customHeight="1" x14ac:dyDescent="0.15">
      <c r="A851" s="358">
        <v>7</v>
      </c>
      <c r="B851" s="358">
        <v>1</v>
      </c>
      <c r="C851" s="345"/>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8"/>
      <c r="AE851" s="338"/>
      <c r="AF851" s="338"/>
      <c r="AG851" s="338"/>
      <c r="AH851" s="339"/>
      <c r="AI851" s="340"/>
      <c r="AJ851" s="340"/>
      <c r="AK851" s="340"/>
      <c r="AL851" s="341"/>
      <c r="AM851" s="342"/>
      <c r="AN851" s="342"/>
      <c r="AO851" s="343"/>
      <c r="AP851" s="344"/>
      <c r="AQ851" s="344"/>
      <c r="AR851" s="344"/>
      <c r="AS851" s="344"/>
      <c r="AT851" s="344"/>
      <c r="AU851" s="344"/>
      <c r="AV851" s="344"/>
      <c r="AW851" s="344"/>
      <c r="AX851" s="344"/>
      <c r="AY851">
        <f>COUNTA($C$851)</f>
        <v>0</v>
      </c>
    </row>
    <row r="852" spans="1:51" ht="30" hidden="1" customHeight="1" x14ac:dyDescent="0.15">
      <c r="A852" s="358">
        <v>8</v>
      </c>
      <c r="B852" s="358">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8"/>
      <c r="AE852" s="338"/>
      <c r="AF852" s="338"/>
      <c r="AG852" s="338"/>
      <c r="AH852" s="339"/>
      <c r="AI852" s="340"/>
      <c r="AJ852" s="340"/>
      <c r="AK852" s="340"/>
      <c r="AL852" s="341"/>
      <c r="AM852" s="342"/>
      <c r="AN852" s="342"/>
      <c r="AO852" s="343"/>
      <c r="AP852" s="344"/>
      <c r="AQ852" s="344"/>
      <c r="AR852" s="344"/>
      <c r="AS852" s="344"/>
      <c r="AT852" s="344"/>
      <c r="AU852" s="344"/>
      <c r="AV852" s="344"/>
      <c r="AW852" s="344"/>
      <c r="AX852" s="344"/>
      <c r="AY852">
        <f>COUNTA($C$852)</f>
        <v>0</v>
      </c>
    </row>
    <row r="853" spans="1:51" ht="30" hidden="1" customHeight="1" x14ac:dyDescent="0.15">
      <c r="A853" s="358">
        <v>9</v>
      </c>
      <c r="B853" s="358">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8"/>
      <c r="AE853" s="338"/>
      <c r="AF853" s="338"/>
      <c r="AG853" s="338"/>
      <c r="AH853" s="339"/>
      <c r="AI853" s="340"/>
      <c r="AJ853" s="340"/>
      <c r="AK853" s="340"/>
      <c r="AL853" s="341"/>
      <c r="AM853" s="342"/>
      <c r="AN853" s="342"/>
      <c r="AO853" s="343"/>
      <c r="AP853" s="344"/>
      <c r="AQ853" s="344"/>
      <c r="AR853" s="344"/>
      <c r="AS853" s="344"/>
      <c r="AT853" s="344"/>
      <c r="AU853" s="344"/>
      <c r="AV853" s="344"/>
      <c r="AW853" s="344"/>
      <c r="AX853" s="344"/>
      <c r="AY853">
        <f>COUNTA($C$853)</f>
        <v>0</v>
      </c>
    </row>
    <row r="854" spans="1:51" ht="30" hidden="1" customHeight="1" x14ac:dyDescent="0.15">
      <c r="A854" s="358">
        <v>10</v>
      </c>
      <c r="B854" s="358">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8"/>
      <c r="AE854" s="338"/>
      <c r="AF854" s="338"/>
      <c r="AG854" s="338"/>
      <c r="AH854" s="339"/>
      <c r="AI854" s="340"/>
      <c r="AJ854" s="340"/>
      <c r="AK854" s="340"/>
      <c r="AL854" s="341"/>
      <c r="AM854" s="342"/>
      <c r="AN854" s="342"/>
      <c r="AO854" s="343"/>
      <c r="AP854" s="344"/>
      <c r="AQ854" s="344"/>
      <c r="AR854" s="344"/>
      <c r="AS854" s="344"/>
      <c r="AT854" s="344"/>
      <c r="AU854" s="344"/>
      <c r="AV854" s="344"/>
      <c r="AW854" s="344"/>
      <c r="AX854" s="344"/>
      <c r="AY854">
        <f>COUNTA($C$854)</f>
        <v>0</v>
      </c>
    </row>
    <row r="855" spans="1:51" ht="30" hidden="1" customHeight="1" x14ac:dyDescent="0.15">
      <c r="A855" s="358">
        <v>11</v>
      </c>
      <c r="B855" s="358">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c r="AY855">
        <f>COUNTA($C$855)</f>
        <v>0</v>
      </c>
    </row>
    <row r="856" spans="1:51" ht="30" hidden="1" customHeight="1" x14ac:dyDescent="0.15">
      <c r="A856" s="358">
        <v>12</v>
      </c>
      <c r="B856" s="358">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c r="AY856">
        <f>COUNTA($C$856)</f>
        <v>0</v>
      </c>
    </row>
    <row r="857" spans="1:51" ht="30" hidden="1" customHeight="1" x14ac:dyDescent="0.15">
      <c r="A857" s="358">
        <v>13</v>
      </c>
      <c r="B857" s="358">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c r="AY857">
        <f>COUNTA($C$857)</f>
        <v>0</v>
      </c>
    </row>
    <row r="858" spans="1:51" ht="30" hidden="1" customHeight="1" x14ac:dyDescent="0.15">
      <c r="A858" s="358">
        <v>14</v>
      </c>
      <c r="B858" s="358">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c r="AY858">
        <f>COUNTA($C$858)</f>
        <v>0</v>
      </c>
    </row>
    <row r="859" spans="1:51" ht="30" hidden="1" customHeight="1" x14ac:dyDescent="0.15">
      <c r="A859" s="358">
        <v>15</v>
      </c>
      <c r="B859" s="358">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8"/>
      <c r="AE859" s="338"/>
      <c r="AF859" s="338"/>
      <c r="AG859" s="338"/>
      <c r="AH859" s="339"/>
      <c r="AI859" s="340"/>
      <c r="AJ859" s="340"/>
      <c r="AK859" s="340"/>
      <c r="AL859" s="341"/>
      <c r="AM859" s="342"/>
      <c r="AN859" s="342"/>
      <c r="AO859" s="343"/>
      <c r="AP859" s="344"/>
      <c r="AQ859" s="344"/>
      <c r="AR859" s="344"/>
      <c r="AS859" s="344"/>
      <c r="AT859" s="344"/>
      <c r="AU859" s="344"/>
      <c r="AV859" s="344"/>
      <c r="AW859" s="344"/>
      <c r="AX859" s="344"/>
      <c r="AY859">
        <f>COUNTA($C$859)</f>
        <v>0</v>
      </c>
    </row>
    <row r="860" spans="1:51" ht="30" hidden="1" customHeight="1" x14ac:dyDescent="0.15">
      <c r="A860" s="358">
        <v>16</v>
      </c>
      <c r="B860" s="358">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8"/>
      <c r="AE860" s="338"/>
      <c r="AF860" s="338"/>
      <c r="AG860" s="338"/>
      <c r="AH860" s="339"/>
      <c r="AI860" s="340"/>
      <c r="AJ860" s="340"/>
      <c r="AK860" s="340"/>
      <c r="AL860" s="341"/>
      <c r="AM860" s="342"/>
      <c r="AN860" s="342"/>
      <c r="AO860" s="343"/>
      <c r="AP860" s="344"/>
      <c r="AQ860" s="344"/>
      <c r="AR860" s="344"/>
      <c r="AS860" s="344"/>
      <c r="AT860" s="344"/>
      <c r="AU860" s="344"/>
      <c r="AV860" s="344"/>
      <c r="AW860" s="344"/>
      <c r="AX860" s="344"/>
      <c r="AY860">
        <f>COUNTA($C$860)</f>
        <v>0</v>
      </c>
    </row>
    <row r="861" spans="1:51" s="16" customFormat="1" ht="30" hidden="1" customHeight="1" x14ac:dyDescent="0.15">
      <c r="A861" s="358">
        <v>17</v>
      </c>
      <c r="B861" s="358">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8"/>
      <c r="AE861" s="338"/>
      <c r="AF861" s="338"/>
      <c r="AG861" s="338"/>
      <c r="AH861" s="339"/>
      <c r="AI861" s="340"/>
      <c r="AJ861" s="340"/>
      <c r="AK861" s="340"/>
      <c r="AL861" s="341"/>
      <c r="AM861" s="342"/>
      <c r="AN861" s="342"/>
      <c r="AO861" s="343"/>
      <c r="AP861" s="344"/>
      <c r="AQ861" s="344"/>
      <c r="AR861" s="344"/>
      <c r="AS861" s="344"/>
      <c r="AT861" s="344"/>
      <c r="AU861" s="344"/>
      <c r="AV861" s="344"/>
      <c r="AW861" s="344"/>
      <c r="AX861" s="344"/>
      <c r="AY861">
        <f>COUNTA($C$861)</f>
        <v>0</v>
      </c>
    </row>
    <row r="862" spans="1:51" ht="30" hidden="1" customHeight="1" x14ac:dyDescent="0.15">
      <c r="A862" s="358">
        <v>18</v>
      </c>
      <c r="B862" s="358">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c r="AY862">
        <f>COUNTA($C$862)</f>
        <v>0</v>
      </c>
    </row>
    <row r="863" spans="1:51" ht="30" hidden="1" customHeight="1" x14ac:dyDescent="0.15">
      <c r="A863" s="358">
        <v>19</v>
      </c>
      <c r="B863" s="358">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c r="AY863">
        <f>COUNTA($C$863)</f>
        <v>0</v>
      </c>
    </row>
    <row r="864" spans="1:51" ht="30" hidden="1" customHeight="1" x14ac:dyDescent="0.15">
      <c r="A864" s="358">
        <v>20</v>
      </c>
      <c r="B864" s="358">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c r="AY864">
        <f>COUNTA($C$864)</f>
        <v>0</v>
      </c>
    </row>
    <row r="865" spans="1:51" ht="30" hidden="1" customHeight="1" x14ac:dyDescent="0.15">
      <c r="A865" s="358">
        <v>21</v>
      </c>
      <c r="B865" s="358">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c r="AY865">
        <f>COUNTA($C$865)</f>
        <v>0</v>
      </c>
    </row>
    <row r="866" spans="1:51" ht="30" hidden="1" customHeight="1" x14ac:dyDescent="0.15">
      <c r="A866" s="358">
        <v>22</v>
      </c>
      <c r="B866" s="358">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c r="AY866">
        <f>COUNTA($C$866)</f>
        <v>0</v>
      </c>
    </row>
    <row r="867" spans="1:51" ht="30" hidden="1" customHeight="1" x14ac:dyDescent="0.15">
      <c r="A867" s="358">
        <v>23</v>
      </c>
      <c r="B867" s="358">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c r="AY867">
        <f>COUNTA($C$867)</f>
        <v>0</v>
      </c>
    </row>
    <row r="868" spans="1:51" ht="30" hidden="1" customHeight="1" x14ac:dyDescent="0.15">
      <c r="A868" s="358">
        <v>24</v>
      </c>
      <c r="B868" s="358">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8"/>
      <c r="AE868" s="338"/>
      <c r="AF868" s="338"/>
      <c r="AG868" s="338"/>
      <c r="AH868" s="339"/>
      <c r="AI868" s="340"/>
      <c r="AJ868" s="340"/>
      <c r="AK868" s="340"/>
      <c r="AL868" s="341"/>
      <c r="AM868" s="342"/>
      <c r="AN868" s="342"/>
      <c r="AO868" s="343"/>
      <c r="AP868" s="344"/>
      <c r="AQ868" s="344"/>
      <c r="AR868" s="344"/>
      <c r="AS868" s="344"/>
      <c r="AT868" s="344"/>
      <c r="AU868" s="344"/>
      <c r="AV868" s="344"/>
      <c r="AW868" s="344"/>
      <c r="AX868" s="344"/>
      <c r="AY868">
        <f>COUNTA($C$868)</f>
        <v>0</v>
      </c>
    </row>
    <row r="869" spans="1:51" ht="30" hidden="1" customHeight="1" x14ac:dyDescent="0.15">
      <c r="A869" s="358">
        <v>25</v>
      </c>
      <c r="B869" s="358">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8"/>
      <c r="AE869" s="338"/>
      <c r="AF869" s="338"/>
      <c r="AG869" s="338"/>
      <c r="AH869" s="339"/>
      <c r="AI869" s="340"/>
      <c r="AJ869" s="340"/>
      <c r="AK869" s="340"/>
      <c r="AL869" s="341"/>
      <c r="AM869" s="342"/>
      <c r="AN869" s="342"/>
      <c r="AO869" s="343"/>
      <c r="AP869" s="344"/>
      <c r="AQ869" s="344"/>
      <c r="AR869" s="344"/>
      <c r="AS869" s="344"/>
      <c r="AT869" s="344"/>
      <c r="AU869" s="344"/>
      <c r="AV869" s="344"/>
      <c r="AW869" s="344"/>
      <c r="AX869" s="344"/>
      <c r="AY869">
        <f>COUNTA($C$869)</f>
        <v>0</v>
      </c>
    </row>
    <row r="870" spans="1:51" ht="30" hidden="1" customHeight="1" x14ac:dyDescent="0.15">
      <c r="A870" s="358">
        <v>26</v>
      </c>
      <c r="B870" s="358">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8"/>
      <c r="AE870" s="338"/>
      <c r="AF870" s="338"/>
      <c r="AG870" s="338"/>
      <c r="AH870" s="339"/>
      <c r="AI870" s="340"/>
      <c r="AJ870" s="340"/>
      <c r="AK870" s="340"/>
      <c r="AL870" s="341"/>
      <c r="AM870" s="342"/>
      <c r="AN870" s="342"/>
      <c r="AO870" s="343"/>
      <c r="AP870" s="344"/>
      <c r="AQ870" s="344"/>
      <c r="AR870" s="344"/>
      <c r="AS870" s="344"/>
      <c r="AT870" s="344"/>
      <c r="AU870" s="344"/>
      <c r="AV870" s="344"/>
      <c r="AW870" s="344"/>
      <c r="AX870" s="344"/>
      <c r="AY870">
        <f>COUNTA($C$870)</f>
        <v>0</v>
      </c>
    </row>
    <row r="871" spans="1:51" ht="30" hidden="1" customHeight="1" x14ac:dyDescent="0.15">
      <c r="A871" s="358">
        <v>27</v>
      </c>
      <c r="B871" s="358">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8"/>
      <c r="AE871" s="338"/>
      <c r="AF871" s="338"/>
      <c r="AG871" s="338"/>
      <c r="AH871" s="339"/>
      <c r="AI871" s="340"/>
      <c r="AJ871" s="340"/>
      <c r="AK871" s="340"/>
      <c r="AL871" s="341"/>
      <c r="AM871" s="342"/>
      <c r="AN871" s="342"/>
      <c r="AO871" s="343"/>
      <c r="AP871" s="344"/>
      <c r="AQ871" s="344"/>
      <c r="AR871" s="344"/>
      <c r="AS871" s="344"/>
      <c r="AT871" s="344"/>
      <c r="AU871" s="344"/>
      <c r="AV871" s="344"/>
      <c r="AW871" s="344"/>
      <c r="AX871" s="344"/>
      <c r="AY871">
        <f>COUNTA($C$871)</f>
        <v>0</v>
      </c>
    </row>
    <row r="872" spans="1:51" ht="30" hidden="1" customHeight="1" x14ac:dyDescent="0.15">
      <c r="A872" s="358">
        <v>28</v>
      </c>
      <c r="B872" s="358">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8"/>
      <c r="AE872" s="338"/>
      <c r="AF872" s="338"/>
      <c r="AG872" s="338"/>
      <c r="AH872" s="339"/>
      <c r="AI872" s="340"/>
      <c r="AJ872" s="340"/>
      <c r="AK872" s="340"/>
      <c r="AL872" s="341"/>
      <c r="AM872" s="342"/>
      <c r="AN872" s="342"/>
      <c r="AO872" s="343"/>
      <c r="AP872" s="344"/>
      <c r="AQ872" s="344"/>
      <c r="AR872" s="344"/>
      <c r="AS872" s="344"/>
      <c r="AT872" s="344"/>
      <c r="AU872" s="344"/>
      <c r="AV872" s="344"/>
      <c r="AW872" s="344"/>
      <c r="AX872" s="344"/>
      <c r="AY872">
        <f>COUNTA($C$872)</f>
        <v>0</v>
      </c>
    </row>
    <row r="873" spans="1:51" ht="30" hidden="1" customHeight="1" x14ac:dyDescent="0.15">
      <c r="A873" s="358">
        <v>29</v>
      </c>
      <c r="B873" s="358">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8"/>
      <c r="AE873" s="338"/>
      <c r="AF873" s="338"/>
      <c r="AG873" s="338"/>
      <c r="AH873" s="339"/>
      <c r="AI873" s="340"/>
      <c r="AJ873" s="340"/>
      <c r="AK873" s="340"/>
      <c r="AL873" s="341"/>
      <c r="AM873" s="342"/>
      <c r="AN873" s="342"/>
      <c r="AO873" s="343"/>
      <c r="AP873" s="344"/>
      <c r="AQ873" s="344"/>
      <c r="AR873" s="344"/>
      <c r="AS873" s="344"/>
      <c r="AT873" s="344"/>
      <c r="AU873" s="344"/>
      <c r="AV873" s="344"/>
      <c r="AW873" s="344"/>
      <c r="AX873" s="344"/>
      <c r="AY873">
        <f>COUNTA($C$873)</f>
        <v>0</v>
      </c>
    </row>
    <row r="874" spans="1:51" ht="30" hidden="1" customHeight="1" x14ac:dyDescent="0.15">
      <c r="A874" s="358">
        <v>30</v>
      </c>
      <c r="B874" s="358">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137" t="s">
        <v>221</v>
      </c>
      <c r="K877" s="348"/>
      <c r="L877" s="348"/>
      <c r="M877" s="348"/>
      <c r="N877" s="348"/>
      <c r="O877" s="348"/>
      <c r="P877" s="232" t="s">
        <v>196</v>
      </c>
      <c r="Q877" s="232"/>
      <c r="R877" s="232"/>
      <c r="S877" s="232"/>
      <c r="T877" s="232"/>
      <c r="U877" s="232"/>
      <c r="V877" s="232"/>
      <c r="W877" s="232"/>
      <c r="X877" s="232"/>
      <c r="Y877" s="349" t="s">
        <v>219</v>
      </c>
      <c r="Z877" s="350"/>
      <c r="AA877" s="350"/>
      <c r="AB877" s="350"/>
      <c r="AC877" s="137" t="s">
        <v>258</v>
      </c>
      <c r="AD877" s="137"/>
      <c r="AE877" s="137"/>
      <c r="AF877" s="137"/>
      <c r="AG877" s="137"/>
      <c r="AH877" s="349" t="s">
        <v>283</v>
      </c>
      <c r="AI877" s="347"/>
      <c r="AJ877" s="347"/>
      <c r="AK877" s="347"/>
      <c r="AL877" s="347" t="s">
        <v>21</v>
      </c>
      <c r="AM877" s="347"/>
      <c r="AN877" s="347"/>
      <c r="AO877" s="351"/>
      <c r="AP877" s="352" t="s">
        <v>222</v>
      </c>
      <c r="AQ877" s="352"/>
      <c r="AR877" s="352"/>
      <c r="AS877" s="352"/>
      <c r="AT877" s="352"/>
      <c r="AU877" s="352"/>
      <c r="AV877" s="352"/>
      <c r="AW877" s="352"/>
      <c r="AX877" s="352"/>
      <c r="AY877">
        <f t="shared" ref="AY877:AY878" si="118">$AY$875</f>
        <v>1</v>
      </c>
    </row>
    <row r="878" spans="1:51" ht="45.75" customHeight="1" x14ac:dyDescent="0.15">
      <c r="A878" s="358">
        <v>1</v>
      </c>
      <c r="B878" s="358">
        <v>1</v>
      </c>
      <c r="C878" s="345" t="s">
        <v>744</v>
      </c>
      <c r="D878" s="330"/>
      <c r="E878" s="330"/>
      <c r="F878" s="330"/>
      <c r="G878" s="330"/>
      <c r="H878" s="330"/>
      <c r="I878" s="330"/>
      <c r="J878" s="331">
        <v>5011705000477</v>
      </c>
      <c r="K878" s="332"/>
      <c r="L878" s="332"/>
      <c r="M878" s="332"/>
      <c r="N878" s="332"/>
      <c r="O878" s="332"/>
      <c r="P878" s="355" t="s">
        <v>712</v>
      </c>
      <c r="Q878" s="355"/>
      <c r="R878" s="355"/>
      <c r="S878" s="355"/>
      <c r="T878" s="355"/>
      <c r="U878" s="355"/>
      <c r="V878" s="355"/>
      <c r="W878" s="355"/>
      <c r="X878" s="355"/>
      <c r="Y878" s="334">
        <v>10</v>
      </c>
      <c r="Z878" s="335"/>
      <c r="AA878" s="335"/>
      <c r="AB878" s="336"/>
      <c r="AC878" s="337" t="s">
        <v>711</v>
      </c>
      <c r="AD878" s="338"/>
      <c r="AE878" s="338"/>
      <c r="AF878" s="338"/>
      <c r="AG878" s="338"/>
      <c r="AH878" s="353" t="s">
        <v>686</v>
      </c>
      <c r="AI878" s="354"/>
      <c r="AJ878" s="354"/>
      <c r="AK878" s="354"/>
      <c r="AL878" s="341" t="s">
        <v>686</v>
      </c>
      <c r="AM878" s="342"/>
      <c r="AN878" s="342"/>
      <c r="AO878" s="343"/>
      <c r="AP878" s="344" t="s">
        <v>686</v>
      </c>
      <c r="AQ878" s="344"/>
      <c r="AR878" s="344"/>
      <c r="AS878" s="344"/>
      <c r="AT878" s="344"/>
      <c r="AU878" s="344"/>
      <c r="AV878" s="344"/>
      <c r="AW878" s="344"/>
      <c r="AX878" s="344"/>
      <c r="AY878">
        <f t="shared" si="118"/>
        <v>1</v>
      </c>
    </row>
    <row r="879" spans="1:51" ht="45.75" customHeight="1" x14ac:dyDescent="0.15">
      <c r="A879" s="358">
        <v>2</v>
      </c>
      <c r="B879" s="358">
        <v>1</v>
      </c>
      <c r="C879" s="345" t="s">
        <v>731</v>
      </c>
      <c r="D879" s="330"/>
      <c r="E879" s="330"/>
      <c r="F879" s="330"/>
      <c r="G879" s="330"/>
      <c r="H879" s="330"/>
      <c r="I879" s="330"/>
      <c r="J879" s="331">
        <v>8011105000967</v>
      </c>
      <c r="K879" s="332"/>
      <c r="L879" s="332"/>
      <c r="M879" s="332"/>
      <c r="N879" s="332"/>
      <c r="O879" s="332"/>
      <c r="P879" s="355" t="s">
        <v>713</v>
      </c>
      <c r="Q879" s="355"/>
      <c r="R879" s="355"/>
      <c r="S879" s="355"/>
      <c r="T879" s="355"/>
      <c r="U879" s="355"/>
      <c r="V879" s="355"/>
      <c r="W879" s="355"/>
      <c r="X879" s="355"/>
      <c r="Y879" s="334">
        <v>9</v>
      </c>
      <c r="Z879" s="335"/>
      <c r="AA879" s="335"/>
      <c r="AB879" s="336"/>
      <c r="AC879" s="337" t="s">
        <v>711</v>
      </c>
      <c r="AD879" s="338"/>
      <c r="AE879" s="338"/>
      <c r="AF879" s="338"/>
      <c r="AG879" s="338"/>
      <c r="AH879" s="353" t="s">
        <v>686</v>
      </c>
      <c r="AI879" s="354"/>
      <c r="AJ879" s="354"/>
      <c r="AK879" s="354"/>
      <c r="AL879" s="341" t="s">
        <v>686</v>
      </c>
      <c r="AM879" s="342"/>
      <c r="AN879" s="342"/>
      <c r="AO879" s="343"/>
      <c r="AP879" s="344" t="s">
        <v>686</v>
      </c>
      <c r="AQ879" s="344"/>
      <c r="AR879" s="344"/>
      <c r="AS879" s="344"/>
      <c r="AT879" s="344"/>
      <c r="AU879" s="344"/>
      <c r="AV879" s="344"/>
      <c r="AW879" s="344"/>
      <c r="AX879" s="344"/>
      <c r="AY879">
        <f>COUNTA($C$879)</f>
        <v>1</v>
      </c>
    </row>
    <row r="880" spans="1:51" ht="45.75" customHeight="1" x14ac:dyDescent="0.15">
      <c r="A880" s="358">
        <v>3</v>
      </c>
      <c r="B880" s="358">
        <v>1</v>
      </c>
      <c r="C880" s="345" t="s">
        <v>732</v>
      </c>
      <c r="D880" s="330"/>
      <c r="E880" s="330"/>
      <c r="F880" s="330"/>
      <c r="G880" s="330"/>
      <c r="H880" s="330"/>
      <c r="I880" s="330"/>
      <c r="J880" s="331">
        <v>1290805005593</v>
      </c>
      <c r="K880" s="332"/>
      <c r="L880" s="332"/>
      <c r="M880" s="332"/>
      <c r="N880" s="332"/>
      <c r="O880" s="332"/>
      <c r="P880" s="355" t="s">
        <v>713</v>
      </c>
      <c r="Q880" s="355"/>
      <c r="R880" s="355"/>
      <c r="S880" s="355"/>
      <c r="T880" s="355"/>
      <c r="U880" s="355"/>
      <c r="V880" s="355"/>
      <c r="W880" s="355"/>
      <c r="X880" s="355"/>
      <c r="Y880" s="334">
        <v>8</v>
      </c>
      <c r="Z880" s="335"/>
      <c r="AA880" s="335"/>
      <c r="AB880" s="336"/>
      <c r="AC880" s="337" t="s">
        <v>711</v>
      </c>
      <c r="AD880" s="338"/>
      <c r="AE880" s="338"/>
      <c r="AF880" s="338"/>
      <c r="AG880" s="338"/>
      <c r="AH880" s="339" t="s">
        <v>686</v>
      </c>
      <c r="AI880" s="340"/>
      <c r="AJ880" s="340"/>
      <c r="AK880" s="340"/>
      <c r="AL880" s="341" t="s">
        <v>686</v>
      </c>
      <c r="AM880" s="342"/>
      <c r="AN880" s="342"/>
      <c r="AO880" s="343"/>
      <c r="AP880" s="344" t="s">
        <v>686</v>
      </c>
      <c r="AQ880" s="344"/>
      <c r="AR880" s="344"/>
      <c r="AS880" s="344"/>
      <c r="AT880" s="344"/>
      <c r="AU880" s="344"/>
      <c r="AV880" s="344"/>
      <c r="AW880" s="344"/>
      <c r="AX880" s="344"/>
      <c r="AY880">
        <f>COUNTA($C$880)</f>
        <v>1</v>
      </c>
    </row>
    <row r="881" spans="1:51" ht="45.75" customHeight="1" x14ac:dyDescent="0.15">
      <c r="A881" s="358">
        <v>4</v>
      </c>
      <c r="B881" s="358">
        <v>1</v>
      </c>
      <c r="C881" s="345" t="s">
        <v>733</v>
      </c>
      <c r="D881" s="330"/>
      <c r="E881" s="330"/>
      <c r="F881" s="330"/>
      <c r="G881" s="330"/>
      <c r="H881" s="330"/>
      <c r="I881" s="330"/>
      <c r="J881" s="331">
        <v>3021005006787</v>
      </c>
      <c r="K881" s="332"/>
      <c r="L881" s="332"/>
      <c r="M881" s="332"/>
      <c r="N881" s="332"/>
      <c r="O881" s="332"/>
      <c r="P881" s="355" t="s">
        <v>735</v>
      </c>
      <c r="Q881" s="355"/>
      <c r="R881" s="355"/>
      <c r="S881" s="355"/>
      <c r="T881" s="355"/>
      <c r="U881" s="355"/>
      <c r="V881" s="355"/>
      <c r="W881" s="355"/>
      <c r="X881" s="355"/>
      <c r="Y881" s="334">
        <v>7</v>
      </c>
      <c r="Z881" s="335"/>
      <c r="AA881" s="335"/>
      <c r="AB881" s="336"/>
      <c r="AC881" s="337" t="s">
        <v>711</v>
      </c>
      <c r="AD881" s="338"/>
      <c r="AE881" s="338"/>
      <c r="AF881" s="338"/>
      <c r="AG881" s="338"/>
      <c r="AH881" s="339" t="s">
        <v>686</v>
      </c>
      <c r="AI881" s="340"/>
      <c r="AJ881" s="340"/>
      <c r="AK881" s="340"/>
      <c r="AL881" s="341" t="s">
        <v>686</v>
      </c>
      <c r="AM881" s="342"/>
      <c r="AN881" s="342"/>
      <c r="AO881" s="343"/>
      <c r="AP881" s="344" t="s">
        <v>686</v>
      </c>
      <c r="AQ881" s="344"/>
      <c r="AR881" s="344"/>
      <c r="AS881" s="344"/>
      <c r="AT881" s="344"/>
      <c r="AU881" s="344"/>
      <c r="AV881" s="344"/>
      <c r="AW881" s="344"/>
      <c r="AX881" s="344"/>
      <c r="AY881">
        <f>COUNTA($C$881)</f>
        <v>1</v>
      </c>
    </row>
    <row r="882" spans="1:51" ht="57" customHeight="1" x14ac:dyDescent="0.15">
      <c r="A882" s="358">
        <v>5</v>
      </c>
      <c r="B882" s="358">
        <v>1</v>
      </c>
      <c r="C882" s="345" t="s">
        <v>737</v>
      </c>
      <c r="D882" s="330"/>
      <c r="E882" s="330"/>
      <c r="F882" s="330"/>
      <c r="G882" s="330"/>
      <c r="H882" s="330"/>
      <c r="I882" s="330"/>
      <c r="J882" s="331">
        <v>2010005002559</v>
      </c>
      <c r="K882" s="332"/>
      <c r="L882" s="332"/>
      <c r="M882" s="332"/>
      <c r="N882" s="332"/>
      <c r="O882" s="332"/>
      <c r="P882" s="355" t="s">
        <v>714</v>
      </c>
      <c r="Q882" s="355"/>
      <c r="R882" s="355"/>
      <c r="S882" s="355"/>
      <c r="T882" s="355"/>
      <c r="U882" s="355"/>
      <c r="V882" s="355"/>
      <c r="W882" s="355"/>
      <c r="X882" s="355"/>
      <c r="Y882" s="334">
        <v>7</v>
      </c>
      <c r="Z882" s="335"/>
      <c r="AA882" s="335"/>
      <c r="AB882" s="336"/>
      <c r="AC882" s="337" t="s">
        <v>711</v>
      </c>
      <c r="AD882" s="338"/>
      <c r="AE882" s="338"/>
      <c r="AF882" s="338"/>
      <c r="AG882" s="338"/>
      <c r="AH882" s="339" t="s">
        <v>686</v>
      </c>
      <c r="AI882" s="340"/>
      <c r="AJ882" s="340"/>
      <c r="AK882" s="340"/>
      <c r="AL882" s="341" t="s">
        <v>686</v>
      </c>
      <c r="AM882" s="342"/>
      <c r="AN882" s="342"/>
      <c r="AO882" s="343"/>
      <c r="AP882" s="344" t="s">
        <v>686</v>
      </c>
      <c r="AQ882" s="344"/>
      <c r="AR882" s="344"/>
      <c r="AS882" s="344"/>
      <c r="AT882" s="344"/>
      <c r="AU882" s="344"/>
      <c r="AV882" s="344"/>
      <c r="AW882" s="344"/>
      <c r="AX882" s="344"/>
      <c r="AY882">
        <f>COUNTA($C$882)</f>
        <v>1</v>
      </c>
    </row>
    <row r="883" spans="1:51" ht="57" customHeight="1" x14ac:dyDescent="0.15">
      <c r="A883" s="358">
        <v>6</v>
      </c>
      <c r="B883" s="358">
        <v>1</v>
      </c>
      <c r="C883" s="345" t="s">
        <v>734</v>
      </c>
      <c r="D883" s="330"/>
      <c r="E883" s="330"/>
      <c r="F883" s="330"/>
      <c r="G883" s="330"/>
      <c r="H883" s="330"/>
      <c r="I883" s="330"/>
      <c r="J883" s="331">
        <v>4220005005175</v>
      </c>
      <c r="K883" s="332"/>
      <c r="L883" s="332"/>
      <c r="M883" s="332"/>
      <c r="N883" s="332"/>
      <c r="O883" s="332"/>
      <c r="P883" s="355" t="s">
        <v>713</v>
      </c>
      <c r="Q883" s="355"/>
      <c r="R883" s="355"/>
      <c r="S883" s="355"/>
      <c r="T883" s="355"/>
      <c r="U883" s="355"/>
      <c r="V883" s="355"/>
      <c r="W883" s="355"/>
      <c r="X883" s="355"/>
      <c r="Y883" s="334">
        <v>6</v>
      </c>
      <c r="Z883" s="335"/>
      <c r="AA883" s="335"/>
      <c r="AB883" s="336"/>
      <c r="AC883" s="337" t="s">
        <v>711</v>
      </c>
      <c r="AD883" s="338"/>
      <c r="AE883" s="338"/>
      <c r="AF883" s="338"/>
      <c r="AG883" s="338"/>
      <c r="AH883" s="339" t="s">
        <v>686</v>
      </c>
      <c r="AI883" s="340"/>
      <c r="AJ883" s="340"/>
      <c r="AK883" s="340"/>
      <c r="AL883" s="341" t="s">
        <v>686</v>
      </c>
      <c r="AM883" s="342"/>
      <c r="AN883" s="342"/>
      <c r="AO883" s="343"/>
      <c r="AP883" s="344" t="s">
        <v>686</v>
      </c>
      <c r="AQ883" s="344"/>
      <c r="AR883" s="344"/>
      <c r="AS883" s="344"/>
      <c r="AT883" s="344"/>
      <c r="AU883" s="344"/>
      <c r="AV883" s="344"/>
      <c r="AW883" s="344"/>
      <c r="AX883" s="344"/>
      <c r="AY883">
        <f>COUNTA($C$883)</f>
        <v>1</v>
      </c>
    </row>
    <row r="884" spans="1:51" ht="45.75" customHeight="1" x14ac:dyDescent="0.15">
      <c r="A884" s="358">
        <v>7</v>
      </c>
      <c r="B884" s="358">
        <v>1</v>
      </c>
      <c r="C884" s="345" t="s">
        <v>736</v>
      </c>
      <c r="D884" s="330"/>
      <c r="E884" s="330"/>
      <c r="F884" s="330"/>
      <c r="G884" s="330"/>
      <c r="H884" s="330"/>
      <c r="I884" s="330"/>
      <c r="J884" s="331">
        <v>3290005010657</v>
      </c>
      <c r="K884" s="332"/>
      <c r="L884" s="332"/>
      <c r="M884" s="332"/>
      <c r="N884" s="332"/>
      <c r="O884" s="332"/>
      <c r="P884" s="355" t="s">
        <v>713</v>
      </c>
      <c r="Q884" s="355"/>
      <c r="R884" s="355"/>
      <c r="S884" s="355"/>
      <c r="T884" s="355"/>
      <c r="U884" s="355"/>
      <c r="V884" s="355"/>
      <c r="W884" s="355"/>
      <c r="X884" s="355"/>
      <c r="Y884" s="334">
        <v>6</v>
      </c>
      <c r="Z884" s="335"/>
      <c r="AA884" s="335"/>
      <c r="AB884" s="336"/>
      <c r="AC884" s="337" t="s">
        <v>711</v>
      </c>
      <c r="AD884" s="338"/>
      <c r="AE884" s="338"/>
      <c r="AF884" s="338"/>
      <c r="AG884" s="338"/>
      <c r="AH884" s="339" t="s">
        <v>686</v>
      </c>
      <c r="AI884" s="340"/>
      <c r="AJ884" s="340"/>
      <c r="AK884" s="340"/>
      <c r="AL884" s="341" t="s">
        <v>686</v>
      </c>
      <c r="AM884" s="342"/>
      <c r="AN884" s="342"/>
      <c r="AO884" s="343"/>
      <c r="AP884" s="344" t="s">
        <v>686</v>
      </c>
      <c r="AQ884" s="344"/>
      <c r="AR884" s="344"/>
      <c r="AS884" s="344"/>
      <c r="AT884" s="344"/>
      <c r="AU884" s="344"/>
      <c r="AV884" s="344"/>
      <c r="AW884" s="344"/>
      <c r="AX884" s="344"/>
      <c r="AY884">
        <f>COUNTA($C$884)</f>
        <v>1</v>
      </c>
    </row>
    <row r="885" spans="1:51" ht="57" customHeight="1" x14ac:dyDescent="0.15">
      <c r="A885" s="358">
        <v>8</v>
      </c>
      <c r="B885" s="358">
        <v>1</v>
      </c>
      <c r="C885" s="345" t="s">
        <v>740</v>
      </c>
      <c r="D885" s="330"/>
      <c r="E885" s="330"/>
      <c r="F885" s="330"/>
      <c r="G885" s="330"/>
      <c r="H885" s="330"/>
      <c r="I885" s="330"/>
      <c r="J885" s="331">
        <v>2430005000677</v>
      </c>
      <c r="K885" s="332"/>
      <c r="L885" s="332"/>
      <c r="M885" s="332"/>
      <c r="N885" s="332"/>
      <c r="O885" s="332"/>
      <c r="P885" s="355" t="s">
        <v>714</v>
      </c>
      <c r="Q885" s="355"/>
      <c r="R885" s="355"/>
      <c r="S885" s="355"/>
      <c r="T885" s="355"/>
      <c r="U885" s="355"/>
      <c r="V885" s="355"/>
      <c r="W885" s="355"/>
      <c r="X885" s="355"/>
      <c r="Y885" s="334">
        <v>6</v>
      </c>
      <c r="Z885" s="335"/>
      <c r="AA885" s="335"/>
      <c r="AB885" s="336"/>
      <c r="AC885" s="337" t="s">
        <v>711</v>
      </c>
      <c r="AD885" s="338"/>
      <c r="AE885" s="338"/>
      <c r="AF885" s="338"/>
      <c r="AG885" s="338"/>
      <c r="AH885" s="339" t="s">
        <v>686</v>
      </c>
      <c r="AI885" s="340"/>
      <c r="AJ885" s="340"/>
      <c r="AK885" s="340"/>
      <c r="AL885" s="341" t="s">
        <v>686</v>
      </c>
      <c r="AM885" s="342"/>
      <c r="AN885" s="342"/>
      <c r="AO885" s="343"/>
      <c r="AP885" s="344" t="s">
        <v>686</v>
      </c>
      <c r="AQ885" s="344"/>
      <c r="AR885" s="344"/>
      <c r="AS885" s="344"/>
      <c r="AT885" s="344"/>
      <c r="AU885" s="344"/>
      <c r="AV885" s="344"/>
      <c r="AW885" s="344"/>
      <c r="AX885" s="344"/>
      <c r="AY885">
        <f>COUNTA($C$885)</f>
        <v>1</v>
      </c>
    </row>
    <row r="886" spans="1:51" ht="45.75" customHeight="1" x14ac:dyDescent="0.15">
      <c r="A886" s="358">
        <v>9</v>
      </c>
      <c r="B886" s="358">
        <v>1</v>
      </c>
      <c r="C886" s="345" t="s">
        <v>738</v>
      </c>
      <c r="D886" s="330"/>
      <c r="E886" s="330"/>
      <c r="F886" s="330"/>
      <c r="G886" s="330"/>
      <c r="H886" s="330"/>
      <c r="I886" s="330"/>
      <c r="J886" s="331">
        <v>4500005002160</v>
      </c>
      <c r="K886" s="332"/>
      <c r="L886" s="332"/>
      <c r="M886" s="332"/>
      <c r="N886" s="332"/>
      <c r="O886" s="332"/>
      <c r="P886" s="355" t="s">
        <v>713</v>
      </c>
      <c r="Q886" s="355"/>
      <c r="R886" s="355"/>
      <c r="S886" s="355"/>
      <c r="T886" s="355"/>
      <c r="U886" s="355"/>
      <c r="V886" s="355"/>
      <c r="W886" s="355"/>
      <c r="X886" s="355"/>
      <c r="Y886" s="334">
        <v>6</v>
      </c>
      <c r="Z886" s="335"/>
      <c r="AA886" s="335"/>
      <c r="AB886" s="336"/>
      <c r="AC886" s="337" t="s">
        <v>711</v>
      </c>
      <c r="AD886" s="338"/>
      <c r="AE886" s="338"/>
      <c r="AF886" s="338"/>
      <c r="AG886" s="338"/>
      <c r="AH886" s="339" t="s">
        <v>686</v>
      </c>
      <c r="AI886" s="340"/>
      <c r="AJ886" s="340"/>
      <c r="AK886" s="340"/>
      <c r="AL886" s="341" t="s">
        <v>686</v>
      </c>
      <c r="AM886" s="342"/>
      <c r="AN886" s="342"/>
      <c r="AO886" s="343"/>
      <c r="AP886" s="344" t="s">
        <v>686</v>
      </c>
      <c r="AQ886" s="344"/>
      <c r="AR886" s="344"/>
      <c r="AS886" s="344"/>
      <c r="AT886" s="344"/>
      <c r="AU886" s="344"/>
      <c r="AV886" s="344"/>
      <c r="AW886" s="344"/>
      <c r="AX886" s="344"/>
      <c r="AY886">
        <f>COUNTA($C$886)</f>
        <v>1</v>
      </c>
    </row>
    <row r="887" spans="1:51" ht="45.75" customHeight="1" x14ac:dyDescent="0.15">
      <c r="A887" s="358">
        <v>10</v>
      </c>
      <c r="B887" s="358">
        <v>1</v>
      </c>
      <c r="C887" s="345" t="s">
        <v>739</v>
      </c>
      <c r="D887" s="330"/>
      <c r="E887" s="330"/>
      <c r="F887" s="330"/>
      <c r="G887" s="330"/>
      <c r="H887" s="330"/>
      <c r="I887" s="330"/>
      <c r="J887" s="331">
        <v>4290005009707</v>
      </c>
      <c r="K887" s="332"/>
      <c r="L887" s="332"/>
      <c r="M887" s="332"/>
      <c r="N887" s="332"/>
      <c r="O887" s="332"/>
      <c r="P887" s="355" t="s">
        <v>713</v>
      </c>
      <c r="Q887" s="355"/>
      <c r="R887" s="355"/>
      <c r="S887" s="355"/>
      <c r="T887" s="355"/>
      <c r="U887" s="355"/>
      <c r="V887" s="355"/>
      <c r="W887" s="355"/>
      <c r="X887" s="355"/>
      <c r="Y887" s="334">
        <v>5</v>
      </c>
      <c r="Z887" s="335"/>
      <c r="AA887" s="335"/>
      <c r="AB887" s="336"/>
      <c r="AC887" s="337" t="s">
        <v>711</v>
      </c>
      <c r="AD887" s="338"/>
      <c r="AE887" s="338"/>
      <c r="AF887" s="338"/>
      <c r="AG887" s="338"/>
      <c r="AH887" s="339" t="s">
        <v>686</v>
      </c>
      <c r="AI887" s="340"/>
      <c r="AJ887" s="340"/>
      <c r="AK887" s="340"/>
      <c r="AL887" s="341" t="s">
        <v>686</v>
      </c>
      <c r="AM887" s="342"/>
      <c r="AN887" s="342"/>
      <c r="AO887" s="343"/>
      <c r="AP887" s="344" t="s">
        <v>686</v>
      </c>
      <c r="AQ887" s="344"/>
      <c r="AR887" s="344"/>
      <c r="AS887" s="344"/>
      <c r="AT887" s="344"/>
      <c r="AU887" s="344"/>
      <c r="AV887" s="344"/>
      <c r="AW887" s="344"/>
      <c r="AX887" s="344"/>
      <c r="AY887">
        <f>COUNTA($C$887)</f>
        <v>1</v>
      </c>
    </row>
    <row r="888" spans="1:51" ht="30" hidden="1" customHeight="1" x14ac:dyDescent="0.15">
      <c r="A888" s="358">
        <v>11</v>
      </c>
      <c r="B888" s="358">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c r="AY888">
        <f>COUNTA($C$888)</f>
        <v>0</v>
      </c>
    </row>
    <row r="889" spans="1:51" ht="30" hidden="1" customHeight="1" x14ac:dyDescent="0.15">
      <c r="A889" s="358">
        <v>12</v>
      </c>
      <c r="B889" s="358">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c r="AY889">
        <f>COUNTA($C$889)</f>
        <v>0</v>
      </c>
    </row>
    <row r="890" spans="1:51" ht="30" hidden="1" customHeight="1" x14ac:dyDescent="0.15">
      <c r="A890" s="358">
        <v>13</v>
      </c>
      <c r="B890" s="358">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c r="AY890">
        <f>COUNTA($C$890)</f>
        <v>0</v>
      </c>
    </row>
    <row r="891" spans="1:51" ht="30" hidden="1" customHeight="1" x14ac:dyDescent="0.15">
      <c r="A891" s="358">
        <v>14</v>
      </c>
      <c r="B891" s="358">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c r="AY891">
        <f>COUNTA($C$891)</f>
        <v>0</v>
      </c>
    </row>
    <row r="892" spans="1:51" ht="30" hidden="1" customHeight="1" x14ac:dyDescent="0.15">
      <c r="A892" s="358">
        <v>15</v>
      </c>
      <c r="B892" s="358">
        <v>1</v>
      </c>
      <c r="C892" s="330"/>
      <c r="D892" s="330"/>
      <c r="E892" s="330"/>
      <c r="F892" s="330"/>
      <c r="G892" s="330"/>
      <c r="H892" s="330"/>
      <c r="I892" s="330"/>
      <c r="J892" s="331"/>
      <c r="K892" s="332"/>
      <c r="L892" s="332"/>
      <c r="M892" s="332"/>
      <c r="N892" s="332"/>
      <c r="O892" s="332"/>
      <c r="P892" s="333"/>
      <c r="Q892" s="333"/>
      <c r="R892" s="333"/>
      <c r="S892" s="333"/>
      <c r="T892" s="333"/>
      <c r="U892" s="333"/>
      <c r="V892" s="333"/>
      <c r="W892" s="333"/>
      <c r="X892" s="333"/>
      <c r="Y892" s="334"/>
      <c r="Z892" s="335"/>
      <c r="AA892" s="335"/>
      <c r="AB892" s="336"/>
      <c r="AC892" s="337"/>
      <c r="AD892" s="338"/>
      <c r="AE892" s="338"/>
      <c r="AF892" s="338"/>
      <c r="AG892" s="338"/>
      <c r="AH892" s="339"/>
      <c r="AI892" s="340"/>
      <c r="AJ892" s="340"/>
      <c r="AK892" s="340"/>
      <c r="AL892" s="341"/>
      <c r="AM892" s="342"/>
      <c r="AN892" s="342"/>
      <c r="AO892" s="343"/>
      <c r="AP892" s="344"/>
      <c r="AQ892" s="344"/>
      <c r="AR892" s="344"/>
      <c r="AS892" s="344"/>
      <c r="AT892" s="344"/>
      <c r="AU892" s="344"/>
      <c r="AV892" s="344"/>
      <c r="AW892" s="344"/>
      <c r="AX892" s="344"/>
      <c r="AY892">
        <f>COUNTA($C$892)</f>
        <v>0</v>
      </c>
    </row>
    <row r="893" spans="1:51" ht="30" hidden="1" customHeight="1" x14ac:dyDescent="0.15">
      <c r="A893" s="358">
        <v>16</v>
      </c>
      <c r="B893" s="358">
        <v>1</v>
      </c>
      <c r="C893" s="330"/>
      <c r="D893" s="330"/>
      <c r="E893" s="330"/>
      <c r="F893" s="330"/>
      <c r="G893" s="330"/>
      <c r="H893" s="330"/>
      <c r="I893" s="330"/>
      <c r="J893" s="331"/>
      <c r="K893" s="332"/>
      <c r="L893" s="332"/>
      <c r="M893" s="332"/>
      <c r="N893" s="332"/>
      <c r="O893" s="332"/>
      <c r="P893" s="333"/>
      <c r="Q893" s="333"/>
      <c r="R893" s="333"/>
      <c r="S893" s="333"/>
      <c r="T893" s="333"/>
      <c r="U893" s="333"/>
      <c r="V893" s="333"/>
      <c r="W893" s="333"/>
      <c r="X893" s="333"/>
      <c r="Y893" s="334"/>
      <c r="Z893" s="335"/>
      <c r="AA893" s="335"/>
      <c r="AB893" s="336"/>
      <c r="AC893" s="337"/>
      <c r="AD893" s="338"/>
      <c r="AE893" s="338"/>
      <c r="AF893" s="338"/>
      <c r="AG893" s="338"/>
      <c r="AH893" s="339"/>
      <c r="AI893" s="340"/>
      <c r="AJ893" s="340"/>
      <c r="AK893" s="340"/>
      <c r="AL893" s="341"/>
      <c r="AM893" s="342"/>
      <c r="AN893" s="342"/>
      <c r="AO893" s="343"/>
      <c r="AP893" s="344"/>
      <c r="AQ893" s="344"/>
      <c r="AR893" s="344"/>
      <c r="AS893" s="344"/>
      <c r="AT893" s="344"/>
      <c r="AU893" s="344"/>
      <c r="AV893" s="344"/>
      <c r="AW893" s="344"/>
      <c r="AX893" s="344"/>
      <c r="AY893">
        <f>COUNTA($C$893)</f>
        <v>0</v>
      </c>
    </row>
    <row r="894" spans="1:51" s="16" customFormat="1" ht="30" hidden="1" customHeight="1" x14ac:dyDescent="0.15">
      <c r="A894" s="358">
        <v>17</v>
      </c>
      <c r="B894" s="358">
        <v>1</v>
      </c>
      <c r="C894" s="330"/>
      <c r="D894" s="330"/>
      <c r="E894" s="330"/>
      <c r="F894" s="330"/>
      <c r="G894" s="330"/>
      <c r="H894" s="330"/>
      <c r="I894" s="330"/>
      <c r="J894" s="331"/>
      <c r="K894" s="332"/>
      <c r="L894" s="332"/>
      <c r="M894" s="332"/>
      <c r="N894" s="332"/>
      <c r="O894" s="332"/>
      <c r="P894" s="333"/>
      <c r="Q894" s="333"/>
      <c r="R894" s="333"/>
      <c r="S894" s="333"/>
      <c r="T894" s="333"/>
      <c r="U894" s="333"/>
      <c r="V894" s="333"/>
      <c r="W894" s="333"/>
      <c r="X894" s="333"/>
      <c r="Y894" s="334"/>
      <c r="Z894" s="335"/>
      <c r="AA894" s="335"/>
      <c r="AB894" s="336"/>
      <c r="AC894" s="337"/>
      <c r="AD894" s="338"/>
      <c r="AE894" s="338"/>
      <c r="AF894" s="338"/>
      <c r="AG894" s="338"/>
      <c r="AH894" s="339"/>
      <c r="AI894" s="340"/>
      <c r="AJ894" s="340"/>
      <c r="AK894" s="340"/>
      <c r="AL894" s="341"/>
      <c r="AM894" s="342"/>
      <c r="AN894" s="342"/>
      <c r="AO894" s="343"/>
      <c r="AP894" s="344"/>
      <c r="AQ894" s="344"/>
      <c r="AR894" s="344"/>
      <c r="AS894" s="344"/>
      <c r="AT894" s="344"/>
      <c r="AU894" s="344"/>
      <c r="AV894" s="344"/>
      <c r="AW894" s="344"/>
      <c r="AX894" s="344"/>
      <c r="AY894">
        <f>COUNTA($C$894)</f>
        <v>0</v>
      </c>
    </row>
    <row r="895" spans="1:51" ht="30" hidden="1" customHeight="1" x14ac:dyDescent="0.15">
      <c r="A895" s="358">
        <v>18</v>
      </c>
      <c r="B895" s="358">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c r="AY895">
        <f>COUNTA($C$895)</f>
        <v>0</v>
      </c>
    </row>
    <row r="896" spans="1:51" ht="30" hidden="1" customHeight="1" x14ac:dyDescent="0.15">
      <c r="A896" s="358">
        <v>19</v>
      </c>
      <c r="B896" s="358">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c r="AY896">
        <f>COUNTA($C$896)</f>
        <v>0</v>
      </c>
    </row>
    <row r="897" spans="1:51" ht="30" hidden="1" customHeight="1" x14ac:dyDescent="0.15">
      <c r="A897" s="358">
        <v>20</v>
      </c>
      <c r="B897" s="358">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c r="AY897">
        <f>COUNTA($C$897)</f>
        <v>0</v>
      </c>
    </row>
    <row r="898" spans="1:51" ht="30" hidden="1" customHeight="1" x14ac:dyDescent="0.15">
      <c r="A898" s="358">
        <v>21</v>
      </c>
      <c r="B898" s="358">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c r="AY898">
        <f>COUNTA($C$898)</f>
        <v>0</v>
      </c>
    </row>
    <row r="899" spans="1:51" ht="30" hidden="1" customHeight="1" x14ac:dyDescent="0.15">
      <c r="A899" s="358">
        <v>22</v>
      </c>
      <c r="B899" s="358">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c r="AY899">
        <f>COUNTA($C$899)</f>
        <v>0</v>
      </c>
    </row>
    <row r="900" spans="1:51" ht="30" hidden="1" customHeight="1" x14ac:dyDescent="0.15">
      <c r="A900" s="358">
        <v>23</v>
      </c>
      <c r="B900" s="358">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c r="AY900">
        <f>COUNTA($C$900)</f>
        <v>0</v>
      </c>
    </row>
    <row r="901" spans="1:51" ht="30" hidden="1" customHeight="1" x14ac:dyDescent="0.15">
      <c r="A901" s="358">
        <v>24</v>
      </c>
      <c r="B901" s="358">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8"/>
      <c r="AE901" s="338"/>
      <c r="AF901" s="338"/>
      <c r="AG901" s="338"/>
      <c r="AH901" s="339"/>
      <c r="AI901" s="340"/>
      <c r="AJ901" s="340"/>
      <c r="AK901" s="340"/>
      <c r="AL901" s="341"/>
      <c r="AM901" s="342"/>
      <c r="AN901" s="342"/>
      <c r="AO901" s="343"/>
      <c r="AP901" s="344"/>
      <c r="AQ901" s="344"/>
      <c r="AR901" s="344"/>
      <c r="AS901" s="344"/>
      <c r="AT901" s="344"/>
      <c r="AU901" s="344"/>
      <c r="AV901" s="344"/>
      <c r="AW901" s="344"/>
      <c r="AX901" s="344"/>
      <c r="AY901">
        <f>COUNTA($C$901)</f>
        <v>0</v>
      </c>
    </row>
    <row r="902" spans="1:51" ht="30" hidden="1" customHeight="1" x14ac:dyDescent="0.15">
      <c r="A902" s="358">
        <v>25</v>
      </c>
      <c r="B902" s="358">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8"/>
      <c r="AE902" s="338"/>
      <c r="AF902" s="338"/>
      <c r="AG902" s="338"/>
      <c r="AH902" s="339"/>
      <c r="AI902" s="340"/>
      <c r="AJ902" s="340"/>
      <c r="AK902" s="340"/>
      <c r="AL902" s="341"/>
      <c r="AM902" s="342"/>
      <c r="AN902" s="342"/>
      <c r="AO902" s="343"/>
      <c r="AP902" s="344"/>
      <c r="AQ902" s="344"/>
      <c r="AR902" s="344"/>
      <c r="AS902" s="344"/>
      <c r="AT902" s="344"/>
      <c r="AU902" s="344"/>
      <c r="AV902" s="344"/>
      <c r="AW902" s="344"/>
      <c r="AX902" s="344"/>
      <c r="AY902">
        <f>COUNTA($C$902)</f>
        <v>0</v>
      </c>
    </row>
    <row r="903" spans="1:51" ht="30" hidden="1" customHeight="1" x14ac:dyDescent="0.15">
      <c r="A903" s="358">
        <v>26</v>
      </c>
      <c r="B903" s="358">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8"/>
      <c r="AE903" s="338"/>
      <c r="AF903" s="338"/>
      <c r="AG903" s="338"/>
      <c r="AH903" s="339"/>
      <c r="AI903" s="340"/>
      <c r="AJ903" s="340"/>
      <c r="AK903" s="340"/>
      <c r="AL903" s="341"/>
      <c r="AM903" s="342"/>
      <c r="AN903" s="342"/>
      <c r="AO903" s="343"/>
      <c r="AP903" s="344"/>
      <c r="AQ903" s="344"/>
      <c r="AR903" s="344"/>
      <c r="AS903" s="344"/>
      <c r="AT903" s="344"/>
      <c r="AU903" s="344"/>
      <c r="AV903" s="344"/>
      <c r="AW903" s="344"/>
      <c r="AX903" s="344"/>
      <c r="AY903">
        <f>COUNTA($C$903)</f>
        <v>0</v>
      </c>
    </row>
    <row r="904" spans="1:51" ht="30" hidden="1" customHeight="1" x14ac:dyDescent="0.15">
      <c r="A904" s="358">
        <v>27</v>
      </c>
      <c r="B904" s="358">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8"/>
      <c r="AE904" s="338"/>
      <c r="AF904" s="338"/>
      <c r="AG904" s="338"/>
      <c r="AH904" s="339"/>
      <c r="AI904" s="340"/>
      <c r="AJ904" s="340"/>
      <c r="AK904" s="340"/>
      <c r="AL904" s="341"/>
      <c r="AM904" s="342"/>
      <c r="AN904" s="342"/>
      <c r="AO904" s="343"/>
      <c r="AP904" s="344"/>
      <c r="AQ904" s="344"/>
      <c r="AR904" s="344"/>
      <c r="AS904" s="344"/>
      <c r="AT904" s="344"/>
      <c r="AU904" s="344"/>
      <c r="AV904" s="344"/>
      <c r="AW904" s="344"/>
      <c r="AX904" s="344"/>
      <c r="AY904">
        <f>COUNTA($C$904)</f>
        <v>0</v>
      </c>
    </row>
    <row r="905" spans="1:51" ht="30" hidden="1" customHeight="1" x14ac:dyDescent="0.15">
      <c r="A905" s="358">
        <v>28</v>
      </c>
      <c r="B905" s="358">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8"/>
      <c r="AE905" s="338"/>
      <c r="AF905" s="338"/>
      <c r="AG905" s="338"/>
      <c r="AH905" s="339"/>
      <c r="AI905" s="340"/>
      <c r="AJ905" s="340"/>
      <c r="AK905" s="340"/>
      <c r="AL905" s="341"/>
      <c r="AM905" s="342"/>
      <c r="AN905" s="342"/>
      <c r="AO905" s="343"/>
      <c r="AP905" s="344"/>
      <c r="AQ905" s="344"/>
      <c r="AR905" s="344"/>
      <c r="AS905" s="344"/>
      <c r="AT905" s="344"/>
      <c r="AU905" s="344"/>
      <c r="AV905" s="344"/>
      <c r="AW905" s="344"/>
      <c r="AX905" s="344"/>
      <c r="AY905">
        <f>COUNTA($C$905)</f>
        <v>0</v>
      </c>
    </row>
    <row r="906" spans="1:51" ht="30" hidden="1" customHeight="1" x14ac:dyDescent="0.15">
      <c r="A906" s="358">
        <v>29</v>
      </c>
      <c r="B906" s="358">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8"/>
      <c r="AE906" s="338"/>
      <c r="AF906" s="338"/>
      <c r="AG906" s="338"/>
      <c r="AH906" s="339"/>
      <c r="AI906" s="340"/>
      <c r="AJ906" s="340"/>
      <c r="AK906" s="340"/>
      <c r="AL906" s="341"/>
      <c r="AM906" s="342"/>
      <c r="AN906" s="342"/>
      <c r="AO906" s="343"/>
      <c r="AP906" s="344"/>
      <c r="AQ906" s="344"/>
      <c r="AR906" s="344"/>
      <c r="AS906" s="344"/>
      <c r="AT906" s="344"/>
      <c r="AU906" s="344"/>
      <c r="AV906" s="344"/>
      <c r="AW906" s="344"/>
      <c r="AX906" s="344"/>
      <c r="AY906">
        <f>COUNTA($C$906)</f>
        <v>0</v>
      </c>
    </row>
    <row r="907" spans="1:51" ht="30" hidden="1" customHeight="1" x14ac:dyDescent="0.15">
      <c r="A907" s="358">
        <v>30</v>
      </c>
      <c r="B907" s="358">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7"/>
      <c r="B910" s="347"/>
      <c r="C910" s="347" t="s">
        <v>26</v>
      </c>
      <c r="D910" s="347"/>
      <c r="E910" s="347"/>
      <c r="F910" s="347"/>
      <c r="G910" s="347"/>
      <c r="H910" s="347"/>
      <c r="I910" s="347"/>
      <c r="J910" s="137" t="s">
        <v>221</v>
      </c>
      <c r="K910" s="348"/>
      <c r="L910" s="348"/>
      <c r="M910" s="348"/>
      <c r="N910" s="348"/>
      <c r="O910" s="348"/>
      <c r="P910" s="232" t="s">
        <v>196</v>
      </c>
      <c r="Q910" s="232"/>
      <c r="R910" s="232"/>
      <c r="S910" s="232"/>
      <c r="T910" s="232"/>
      <c r="U910" s="232"/>
      <c r="V910" s="232"/>
      <c r="W910" s="232"/>
      <c r="X910" s="232"/>
      <c r="Y910" s="349" t="s">
        <v>219</v>
      </c>
      <c r="Z910" s="350"/>
      <c r="AA910" s="350"/>
      <c r="AB910" s="350"/>
      <c r="AC910" s="137" t="s">
        <v>258</v>
      </c>
      <c r="AD910" s="137"/>
      <c r="AE910" s="137"/>
      <c r="AF910" s="137"/>
      <c r="AG910" s="137"/>
      <c r="AH910" s="349" t="s">
        <v>283</v>
      </c>
      <c r="AI910" s="347"/>
      <c r="AJ910" s="347"/>
      <c r="AK910" s="347"/>
      <c r="AL910" s="347" t="s">
        <v>21</v>
      </c>
      <c r="AM910" s="347"/>
      <c r="AN910" s="347"/>
      <c r="AO910" s="351"/>
      <c r="AP910" s="352" t="s">
        <v>222</v>
      </c>
      <c r="AQ910" s="352"/>
      <c r="AR910" s="352"/>
      <c r="AS910" s="352"/>
      <c r="AT910" s="352"/>
      <c r="AU910" s="352"/>
      <c r="AV910" s="352"/>
      <c r="AW910" s="352"/>
      <c r="AX910" s="352"/>
      <c r="AY910">
        <f t="shared" ref="AY910:AY911" si="119">$AY$908</f>
        <v>1</v>
      </c>
    </row>
    <row r="911" spans="1:51" ht="30" customHeight="1" x14ac:dyDescent="0.15">
      <c r="A911" s="358">
        <v>1</v>
      </c>
      <c r="B911" s="358">
        <v>1</v>
      </c>
      <c r="C911" s="345" t="s">
        <v>715</v>
      </c>
      <c r="D911" s="345"/>
      <c r="E911" s="345"/>
      <c r="F911" s="345"/>
      <c r="G911" s="345"/>
      <c r="H911" s="345"/>
      <c r="I911" s="345"/>
      <c r="J911" s="331" t="s">
        <v>634</v>
      </c>
      <c r="K911" s="331"/>
      <c r="L911" s="331"/>
      <c r="M911" s="331"/>
      <c r="N911" s="331"/>
      <c r="O911" s="331"/>
      <c r="P911" s="355" t="s">
        <v>716</v>
      </c>
      <c r="Q911" s="355"/>
      <c r="R911" s="355"/>
      <c r="S911" s="355"/>
      <c r="T911" s="355"/>
      <c r="U911" s="355"/>
      <c r="V911" s="355"/>
      <c r="W911" s="355"/>
      <c r="X911" s="355"/>
      <c r="Y911" s="334">
        <v>3</v>
      </c>
      <c r="Z911" s="335"/>
      <c r="AA911" s="335"/>
      <c r="AB911" s="336"/>
      <c r="AC911" s="337" t="s">
        <v>79</v>
      </c>
      <c r="AD911" s="338"/>
      <c r="AE911" s="338"/>
      <c r="AF911" s="338"/>
      <c r="AG911" s="338"/>
      <c r="AH911" s="353" t="s">
        <v>686</v>
      </c>
      <c r="AI911" s="354"/>
      <c r="AJ911" s="354"/>
      <c r="AK911" s="354"/>
      <c r="AL911" s="341" t="s">
        <v>686</v>
      </c>
      <c r="AM911" s="342"/>
      <c r="AN911" s="342"/>
      <c r="AO911" s="343"/>
      <c r="AP911" s="344" t="s">
        <v>686</v>
      </c>
      <c r="AQ911" s="344"/>
      <c r="AR911" s="344"/>
      <c r="AS911" s="344"/>
      <c r="AT911" s="344"/>
      <c r="AU911" s="344"/>
      <c r="AV911" s="344"/>
      <c r="AW911" s="344"/>
      <c r="AX911" s="344"/>
      <c r="AY911">
        <f t="shared" si="119"/>
        <v>1</v>
      </c>
    </row>
    <row r="912" spans="1:51" ht="30" customHeight="1" x14ac:dyDescent="0.15">
      <c r="A912" s="358">
        <v>2</v>
      </c>
      <c r="B912" s="358">
        <v>1</v>
      </c>
      <c r="C912" s="345" t="s">
        <v>717</v>
      </c>
      <c r="D912" s="345"/>
      <c r="E912" s="345"/>
      <c r="F912" s="345"/>
      <c r="G912" s="345"/>
      <c r="H912" s="345"/>
      <c r="I912" s="345"/>
      <c r="J912" s="331" t="s">
        <v>634</v>
      </c>
      <c r="K912" s="331"/>
      <c r="L912" s="331"/>
      <c r="M912" s="331"/>
      <c r="N912" s="331"/>
      <c r="O912" s="331"/>
      <c r="P912" s="355" t="s">
        <v>716</v>
      </c>
      <c r="Q912" s="355"/>
      <c r="R912" s="355"/>
      <c r="S912" s="355"/>
      <c r="T912" s="355"/>
      <c r="U912" s="355"/>
      <c r="V912" s="355"/>
      <c r="W912" s="355"/>
      <c r="X912" s="355"/>
      <c r="Y912" s="334">
        <v>3</v>
      </c>
      <c r="Z912" s="335"/>
      <c r="AA912" s="335"/>
      <c r="AB912" s="336"/>
      <c r="AC912" s="337" t="s">
        <v>79</v>
      </c>
      <c r="AD912" s="338"/>
      <c r="AE912" s="338"/>
      <c r="AF912" s="338"/>
      <c r="AG912" s="338"/>
      <c r="AH912" s="353" t="s">
        <v>686</v>
      </c>
      <c r="AI912" s="354"/>
      <c r="AJ912" s="354"/>
      <c r="AK912" s="354"/>
      <c r="AL912" s="341" t="s">
        <v>686</v>
      </c>
      <c r="AM912" s="342"/>
      <c r="AN912" s="342"/>
      <c r="AO912" s="343"/>
      <c r="AP912" s="344" t="s">
        <v>686</v>
      </c>
      <c r="AQ912" s="344"/>
      <c r="AR912" s="344"/>
      <c r="AS912" s="344"/>
      <c r="AT912" s="344"/>
      <c r="AU912" s="344"/>
      <c r="AV912" s="344"/>
      <c r="AW912" s="344"/>
      <c r="AX912" s="344"/>
      <c r="AY912">
        <f>COUNTA($C$912)</f>
        <v>1</v>
      </c>
    </row>
    <row r="913" spans="1:51" ht="30" customHeight="1" x14ac:dyDescent="0.15">
      <c r="A913" s="358">
        <v>3</v>
      </c>
      <c r="B913" s="358">
        <v>1</v>
      </c>
      <c r="C913" s="345" t="s">
        <v>718</v>
      </c>
      <c r="D913" s="345"/>
      <c r="E913" s="345"/>
      <c r="F913" s="345"/>
      <c r="G913" s="345"/>
      <c r="H913" s="345"/>
      <c r="I913" s="345"/>
      <c r="J913" s="331" t="s">
        <v>634</v>
      </c>
      <c r="K913" s="331"/>
      <c r="L913" s="331"/>
      <c r="M913" s="331"/>
      <c r="N913" s="331"/>
      <c r="O913" s="331"/>
      <c r="P913" s="355" t="s">
        <v>716</v>
      </c>
      <c r="Q913" s="355"/>
      <c r="R913" s="355"/>
      <c r="S913" s="355"/>
      <c r="T913" s="355"/>
      <c r="U913" s="355"/>
      <c r="V913" s="355"/>
      <c r="W913" s="355"/>
      <c r="X913" s="355"/>
      <c r="Y913" s="334">
        <v>3</v>
      </c>
      <c r="Z913" s="335"/>
      <c r="AA913" s="335"/>
      <c r="AB913" s="336"/>
      <c r="AC913" s="337" t="s">
        <v>79</v>
      </c>
      <c r="AD913" s="338"/>
      <c r="AE913" s="338"/>
      <c r="AF913" s="338"/>
      <c r="AG913" s="338"/>
      <c r="AH913" s="339" t="s">
        <v>686</v>
      </c>
      <c r="AI913" s="340"/>
      <c r="AJ913" s="340"/>
      <c r="AK913" s="340"/>
      <c r="AL913" s="341" t="s">
        <v>686</v>
      </c>
      <c r="AM913" s="342"/>
      <c r="AN913" s="342"/>
      <c r="AO913" s="343"/>
      <c r="AP913" s="344" t="s">
        <v>686</v>
      </c>
      <c r="AQ913" s="344"/>
      <c r="AR913" s="344"/>
      <c r="AS913" s="344"/>
      <c r="AT913" s="344"/>
      <c r="AU913" s="344"/>
      <c r="AV913" s="344"/>
      <c r="AW913" s="344"/>
      <c r="AX913" s="344"/>
      <c r="AY913">
        <f>COUNTA($C$913)</f>
        <v>1</v>
      </c>
    </row>
    <row r="914" spans="1:51" ht="30" customHeight="1" x14ac:dyDescent="0.15">
      <c r="A914" s="358">
        <v>4</v>
      </c>
      <c r="B914" s="358">
        <v>1</v>
      </c>
      <c r="C914" s="345" t="s">
        <v>719</v>
      </c>
      <c r="D914" s="345"/>
      <c r="E914" s="345"/>
      <c r="F914" s="345"/>
      <c r="G914" s="345"/>
      <c r="H914" s="345"/>
      <c r="I914" s="345"/>
      <c r="J914" s="331" t="s">
        <v>634</v>
      </c>
      <c r="K914" s="331"/>
      <c r="L914" s="331"/>
      <c r="M914" s="331"/>
      <c r="N914" s="331"/>
      <c r="O914" s="331"/>
      <c r="P914" s="355" t="s">
        <v>716</v>
      </c>
      <c r="Q914" s="355"/>
      <c r="R914" s="355"/>
      <c r="S914" s="355"/>
      <c r="T914" s="355"/>
      <c r="U914" s="355"/>
      <c r="V914" s="355"/>
      <c r="W914" s="355"/>
      <c r="X914" s="355"/>
      <c r="Y914" s="334">
        <v>3</v>
      </c>
      <c r="Z914" s="335"/>
      <c r="AA914" s="335"/>
      <c r="AB914" s="336"/>
      <c r="AC914" s="337" t="s">
        <v>79</v>
      </c>
      <c r="AD914" s="338"/>
      <c r="AE914" s="338"/>
      <c r="AF914" s="338"/>
      <c r="AG914" s="338"/>
      <c r="AH914" s="339" t="s">
        <v>686</v>
      </c>
      <c r="AI914" s="340"/>
      <c r="AJ914" s="340"/>
      <c r="AK914" s="340"/>
      <c r="AL914" s="341" t="s">
        <v>686</v>
      </c>
      <c r="AM914" s="342"/>
      <c r="AN914" s="342"/>
      <c r="AO914" s="343"/>
      <c r="AP914" s="344" t="s">
        <v>686</v>
      </c>
      <c r="AQ914" s="344"/>
      <c r="AR914" s="344"/>
      <c r="AS914" s="344"/>
      <c r="AT914" s="344"/>
      <c r="AU914" s="344"/>
      <c r="AV914" s="344"/>
      <c r="AW914" s="344"/>
      <c r="AX914" s="344"/>
      <c r="AY914">
        <f>COUNTA($C$914)</f>
        <v>1</v>
      </c>
    </row>
    <row r="915" spans="1:51" ht="30" customHeight="1" x14ac:dyDescent="0.15">
      <c r="A915" s="358">
        <v>5</v>
      </c>
      <c r="B915" s="358">
        <v>1</v>
      </c>
      <c r="C915" s="345" t="s">
        <v>720</v>
      </c>
      <c r="D915" s="345"/>
      <c r="E915" s="345"/>
      <c r="F915" s="345"/>
      <c r="G915" s="345"/>
      <c r="H915" s="345"/>
      <c r="I915" s="345"/>
      <c r="J915" s="331" t="s">
        <v>634</v>
      </c>
      <c r="K915" s="331"/>
      <c r="L915" s="331"/>
      <c r="M915" s="331"/>
      <c r="N915" s="331"/>
      <c r="O915" s="331"/>
      <c r="P915" s="355" t="s">
        <v>716</v>
      </c>
      <c r="Q915" s="355"/>
      <c r="R915" s="355"/>
      <c r="S915" s="355"/>
      <c r="T915" s="355"/>
      <c r="U915" s="355"/>
      <c r="V915" s="355"/>
      <c r="W915" s="355"/>
      <c r="X915" s="355"/>
      <c r="Y915" s="334">
        <v>3</v>
      </c>
      <c r="Z915" s="335"/>
      <c r="AA915" s="335"/>
      <c r="AB915" s="336"/>
      <c r="AC915" s="337" t="s">
        <v>79</v>
      </c>
      <c r="AD915" s="338"/>
      <c r="AE915" s="338"/>
      <c r="AF915" s="338"/>
      <c r="AG915" s="338"/>
      <c r="AH915" s="339" t="s">
        <v>686</v>
      </c>
      <c r="AI915" s="340"/>
      <c r="AJ915" s="340"/>
      <c r="AK915" s="340"/>
      <c r="AL915" s="341" t="s">
        <v>686</v>
      </c>
      <c r="AM915" s="342"/>
      <c r="AN915" s="342"/>
      <c r="AO915" s="343"/>
      <c r="AP915" s="344" t="s">
        <v>686</v>
      </c>
      <c r="AQ915" s="344"/>
      <c r="AR915" s="344"/>
      <c r="AS915" s="344"/>
      <c r="AT915" s="344"/>
      <c r="AU915" s="344"/>
      <c r="AV915" s="344"/>
      <c r="AW915" s="344"/>
      <c r="AX915" s="344"/>
      <c r="AY915">
        <f>COUNTA($C$915)</f>
        <v>1</v>
      </c>
    </row>
    <row r="916" spans="1:51" ht="30" customHeight="1" x14ac:dyDescent="0.15">
      <c r="A916" s="358">
        <v>6</v>
      </c>
      <c r="B916" s="358">
        <v>1</v>
      </c>
      <c r="C916" s="345" t="s">
        <v>721</v>
      </c>
      <c r="D916" s="345"/>
      <c r="E916" s="345"/>
      <c r="F916" s="345"/>
      <c r="G916" s="345"/>
      <c r="H916" s="345"/>
      <c r="I916" s="345"/>
      <c r="J916" s="331" t="s">
        <v>634</v>
      </c>
      <c r="K916" s="331"/>
      <c r="L916" s="331"/>
      <c r="M916" s="331"/>
      <c r="N916" s="331"/>
      <c r="O916" s="331"/>
      <c r="P916" s="355" t="s">
        <v>716</v>
      </c>
      <c r="Q916" s="355"/>
      <c r="R916" s="355"/>
      <c r="S916" s="355"/>
      <c r="T916" s="355"/>
      <c r="U916" s="355"/>
      <c r="V916" s="355"/>
      <c r="W916" s="355"/>
      <c r="X916" s="355"/>
      <c r="Y916" s="334">
        <v>3</v>
      </c>
      <c r="Z916" s="335"/>
      <c r="AA916" s="335"/>
      <c r="AB916" s="336"/>
      <c r="AC916" s="337" t="s">
        <v>79</v>
      </c>
      <c r="AD916" s="338"/>
      <c r="AE916" s="338"/>
      <c r="AF916" s="338"/>
      <c r="AG916" s="338"/>
      <c r="AH916" s="339" t="s">
        <v>686</v>
      </c>
      <c r="AI916" s="340"/>
      <c r="AJ916" s="340"/>
      <c r="AK916" s="340"/>
      <c r="AL916" s="341" t="s">
        <v>686</v>
      </c>
      <c r="AM916" s="342"/>
      <c r="AN916" s="342"/>
      <c r="AO916" s="343"/>
      <c r="AP916" s="344" t="s">
        <v>686</v>
      </c>
      <c r="AQ916" s="344"/>
      <c r="AR916" s="344"/>
      <c r="AS916" s="344"/>
      <c r="AT916" s="344"/>
      <c r="AU916" s="344"/>
      <c r="AV916" s="344"/>
      <c r="AW916" s="344"/>
      <c r="AX916" s="344"/>
      <c r="AY916">
        <f>COUNTA($C$916)</f>
        <v>1</v>
      </c>
    </row>
    <row r="917" spans="1:51" ht="30" customHeight="1" x14ac:dyDescent="0.15">
      <c r="A917" s="358">
        <v>7</v>
      </c>
      <c r="B917" s="358">
        <v>1</v>
      </c>
      <c r="C917" s="345" t="s">
        <v>722</v>
      </c>
      <c r="D917" s="345"/>
      <c r="E917" s="345"/>
      <c r="F917" s="345"/>
      <c r="G917" s="345"/>
      <c r="H917" s="345"/>
      <c r="I917" s="345"/>
      <c r="J917" s="331" t="s">
        <v>634</v>
      </c>
      <c r="K917" s="331"/>
      <c r="L917" s="331"/>
      <c r="M917" s="331"/>
      <c r="N917" s="331"/>
      <c r="O917" s="331"/>
      <c r="P917" s="355" t="s">
        <v>716</v>
      </c>
      <c r="Q917" s="355"/>
      <c r="R917" s="355"/>
      <c r="S917" s="355"/>
      <c r="T917" s="355"/>
      <c r="U917" s="355"/>
      <c r="V917" s="355"/>
      <c r="W917" s="355"/>
      <c r="X917" s="355"/>
      <c r="Y917" s="334">
        <v>3</v>
      </c>
      <c r="Z917" s="335"/>
      <c r="AA917" s="335"/>
      <c r="AB917" s="336"/>
      <c r="AC917" s="337" t="s">
        <v>79</v>
      </c>
      <c r="AD917" s="338"/>
      <c r="AE917" s="338"/>
      <c r="AF917" s="338"/>
      <c r="AG917" s="338"/>
      <c r="AH917" s="339" t="s">
        <v>686</v>
      </c>
      <c r="AI917" s="340"/>
      <c r="AJ917" s="340"/>
      <c r="AK917" s="340"/>
      <c r="AL917" s="341" t="s">
        <v>686</v>
      </c>
      <c r="AM917" s="342"/>
      <c r="AN917" s="342"/>
      <c r="AO917" s="343"/>
      <c r="AP917" s="344" t="s">
        <v>686</v>
      </c>
      <c r="AQ917" s="344"/>
      <c r="AR917" s="344"/>
      <c r="AS917" s="344"/>
      <c r="AT917" s="344"/>
      <c r="AU917" s="344"/>
      <c r="AV917" s="344"/>
      <c r="AW917" s="344"/>
      <c r="AX917" s="344"/>
      <c r="AY917">
        <f>COUNTA($C$917)</f>
        <v>1</v>
      </c>
    </row>
    <row r="918" spans="1:51" ht="30" customHeight="1" x14ac:dyDescent="0.15">
      <c r="A918" s="358">
        <v>8</v>
      </c>
      <c r="B918" s="358">
        <v>1</v>
      </c>
      <c r="C918" s="345" t="s">
        <v>723</v>
      </c>
      <c r="D918" s="345"/>
      <c r="E918" s="345"/>
      <c r="F918" s="345"/>
      <c r="G918" s="345"/>
      <c r="H918" s="345"/>
      <c r="I918" s="345"/>
      <c r="J918" s="331" t="s">
        <v>634</v>
      </c>
      <c r="K918" s="331"/>
      <c r="L918" s="331"/>
      <c r="M918" s="331"/>
      <c r="N918" s="331"/>
      <c r="O918" s="331"/>
      <c r="P918" s="355" t="s">
        <v>716</v>
      </c>
      <c r="Q918" s="355"/>
      <c r="R918" s="355"/>
      <c r="S918" s="355"/>
      <c r="T918" s="355"/>
      <c r="U918" s="355"/>
      <c r="V918" s="355"/>
      <c r="W918" s="355"/>
      <c r="X918" s="355"/>
      <c r="Y918" s="334">
        <v>3</v>
      </c>
      <c r="Z918" s="335"/>
      <c r="AA918" s="335"/>
      <c r="AB918" s="336"/>
      <c r="AC918" s="337" t="s">
        <v>79</v>
      </c>
      <c r="AD918" s="338"/>
      <c r="AE918" s="338"/>
      <c r="AF918" s="338"/>
      <c r="AG918" s="338"/>
      <c r="AH918" s="339" t="s">
        <v>686</v>
      </c>
      <c r="AI918" s="340"/>
      <c r="AJ918" s="340"/>
      <c r="AK918" s="340"/>
      <c r="AL918" s="341" t="s">
        <v>686</v>
      </c>
      <c r="AM918" s="342"/>
      <c r="AN918" s="342"/>
      <c r="AO918" s="343"/>
      <c r="AP918" s="344" t="s">
        <v>686</v>
      </c>
      <c r="AQ918" s="344"/>
      <c r="AR918" s="344"/>
      <c r="AS918" s="344"/>
      <c r="AT918" s="344"/>
      <c r="AU918" s="344"/>
      <c r="AV918" s="344"/>
      <c r="AW918" s="344"/>
      <c r="AX918" s="344"/>
      <c r="AY918">
        <f>COUNTA($C$918)</f>
        <v>1</v>
      </c>
    </row>
    <row r="919" spans="1:51" ht="30" customHeight="1" x14ac:dyDescent="0.15">
      <c r="A919" s="358">
        <v>9</v>
      </c>
      <c r="B919" s="358">
        <v>1</v>
      </c>
      <c r="C919" s="345" t="s">
        <v>724</v>
      </c>
      <c r="D919" s="345"/>
      <c r="E919" s="345"/>
      <c r="F919" s="345"/>
      <c r="G919" s="345"/>
      <c r="H919" s="345"/>
      <c r="I919" s="345"/>
      <c r="J919" s="331" t="s">
        <v>634</v>
      </c>
      <c r="K919" s="331"/>
      <c r="L919" s="331"/>
      <c r="M919" s="331"/>
      <c r="N919" s="331"/>
      <c r="O919" s="331"/>
      <c r="P919" s="355" t="s">
        <v>716</v>
      </c>
      <c r="Q919" s="355"/>
      <c r="R919" s="355"/>
      <c r="S919" s="355"/>
      <c r="T919" s="355"/>
      <c r="U919" s="355"/>
      <c r="V919" s="355"/>
      <c r="W919" s="355"/>
      <c r="X919" s="355"/>
      <c r="Y919" s="334">
        <v>3</v>
      </c>
      <c r="Z919" s="335"/>
      <c r="AA919" s="335"/>
      <c r="AB919" s="336"/>
      <c r="AC919" s="337" t="s">
        <v>79</v>
      </c>
      <c r="AD919" s="338"/>
      <c r="AE919" s="338"/>
      <c r="AF919" s="338"/>
      <c r="AG919" s="338"/>
      <c r="AH919" s="339" t="s">
        <v>686</v>
      </c>
      <c r="AI919" s="340"/>
      <c r="AJ919" s="340"/>
      <c r="AK919" s="340"/>
      <c r="AL919" s="341" t="s">
        <v>686</v>
      </c>
      <c r="AM919" s="342"/>
      <c r="AN919" s="342"/>
      <c r="AO919" s="343"/>
      <c r="AP919" s="344" t="s">
        <v>686</v>
      </c>
      <c r="AQ919" s="344"/>
      <c r="AR919" s="344"/>
      <c r="AS919" s="344"/>
      <c r="AT919" s="344"/>
      <c r="AU919" s="344"/>
      <c r="AV919" s="344"/>
      <c r="AW919" s="344"/>
      <c r="AX919" s="344"/>
      <c r="AY919">
        <f>COUNTA($C$919)</f>
        <v>1</v>
      </c>
    </row>
    <row r="920" spans="1:51" ht="30" customHeight="1" x14ac:dyDescent="0.15">
      <c r="A920" s="358">
        <v>10</v>
      </c>
      <c r="B920" s="358">
        <v>1</v>
      </c>
      <c r="C920" s="345" t="s">
        <v>725</v>
      </c>
      <c r="D920" s="345"/>
      <c r="E920" s="345"/>
      <c r="F920" s="345"/>
      <c r="G920" s="345"/>
      <c r="H920" s="345"/>
      <c r="I920" s="345"/>
      <c r="J920" s="331" t="s">
        <v>634</v>
      </c>
      <c r="K920" s="331"/>
      <c r="L920" s="331"/>
      <c r="M920" s="331"/>
      <c r="N920" s="331"/>
      <c r="O920" s="331"/>
      <c r="P920" s="355" t="s">
        <v>716</v>
      </c>
      <c r="Q920" s="355"/>
      <c r="R920" s="355"/>
      <c r="S920" s="355"/>
      <c r="T920" s="355"/>
      <c r="U920" s="355"/>
      <c r="V920" s="355"/>
      <c r="W920" s="355"/>
      <c r="X920" s="355"/>
      <c r="Y920" s="334">
        <v>2</v>
      </c>
      <c r="Z920" s="335"/>
      <c r="AA920" s="335"/>
      <c r="AB920" s="336"/>
      <c r="AC920" s="337" t="s">
        <v>79</v>
      </c>
      <c r="AD920" s="338"/>
      <c r="AE920" s="338"/>
      <c r="AF920" s="338"/>
      <c r="AG920" s="338"/>
      <c r="AH920" s="339" t="s">
        <v>686</v>
      </c>
      <c r="AI920" s="340"/>
      <c r="AJ920" s="340"/>
      <c r="AK920" s="340"/>
      <c r="AL920" s="341" t="s">
        <v>686</v>
      </c>
      <c r="AM920" s="342"/>
      <c r="AN920" s="342"/>
      <c r="AO920" s="343"/>
      <c r="AP920" s="344" t="s">
        <v>686</v>
      </c>
      <c r="AQ920" s="344"/>
      <c r="AR920" s="344"/>
      <c r="AS920" s="344"/>
      <c r="AT920" s="344"/>
      <c r="AU920" s="344"/>
      <c r="AV920" s="344"/>
      <c r="AW920" s="344"/>
      <c r="AX920" s="344"/>
      <c r="AY920">
        <f>COUNTA($C$920)</f>
        <v>1</v>
      </c>
    </row>
    <row r="921" spans="1:51" ht="30" hidden="1" customHeight="1" x14ac:dyDescent="0.15">
      <c r="A921" s="358">
        <v>11</v>
      </c>
      <c r="B921" s="358">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c r="AY921">
        <f>COUNTA($C$921)</f>
        <v>0</v>
      </c>
    </row>
    <row r="922" spans="1:51" ht="30" hidden="1" customHeight="1" x14ac:dyDescent="0.15">
      <c r="A922" s="358">
        <v>12</v>
      </c>
      <c r="B922" s="358">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c r="AY922">
        <f>COUNTA($C$922)</f>
        <v>0</v>
      </c>
    </row>
    <row r="923" spans="1:51" ht="30" hidden="1" customHeight="1" x14ac:dyDescent="0.15">
      <c r="A923" s="358">
        <v>13</v>
      </c>
      <c r="B923" s="358">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c r="AY923">
        <f>COUNTA($C$923)</f>
        <v>0</v>
      </c>
    </row>
    <row r="924" spans="1:51" ht="30" hidden="1" customHeight="1" x14ac:dyDescent="0.15">
      <c r="A924" s="358">
        <v>14</v>
      </c>
      <c r="B924" s="358">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c r="AY924">
        <f>COUNTA($C$924)</f>
        <v>0</v>
      </c>
    </row>
    <row r="925" spans="1:51" ht="30" hidden="1" customHeight="1" x14ac:dyDescent="0.15">
      <c r="A925" s="358">
        <v>15</v>
      </c>
      <c r="B925" s="358">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8"/>
      <c r="AE925" s="338"/>
      <c r="AF925" s="338"/>
      <c r="AG925" s="338"/>
      <c r="AH925" s="339"/>
      <c r="AI925" s="340"/>
      <c r="AJ925" s="340"/>
      <c r="AK925" s="340"/>
      <c r="AL925" s="341"/>
      <c r="AM925" s="342"/>
      <c r="AN925" s="342"/>
      <c r="AO925" s="343"/>
      <c r="AP925" s="344"/>
      <c r="AQ925" s="344"/>
      <c r="AR925" s="344"/>
      <c r="AS925" s="344"/>
      <c r="AT925" s="344"/>
      <c r="AU925" s="344"/>
      <c r="AV925" s="344"/>
      <c r="AW925" s="344"/>
      <c r="AX925" s="344"/>
      <c r="AY925">
        <f>COUNTA($C$925)</f>
        <v>0</v>
      </c>
    </row>
    <row r="926" spans="1:51" ht="30" hidden="1" customHeight="1" x14ac:dyDescent="0.15">
      <c r="A926" s="358">
        <v>16</v>
      </c>
      <c r="B926" s="358">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8"/>
      <c r="AE926" s="338"/>
      <c r="AF926" s="338"/>
      <c r="AG926" s="338"/>
      <c r="AH926" s="339"/>
      <c r="AI926" s="340"/>
      <c r="AJ926" s="340"/>
      <c r="AK926" s="340"/>
      <c r="AL926" s="341"/>
      <c r="AM926" s="342"/>
      <c r="AN926" s="342"/>
      <c r="AO926" s="343"/>
      <c r="AP926" s="344"/>
      <c r="AQ926" s="344"/>
      <c r="AR926" s="344"/>
      <c r="AS926" s="344"/>
      <c r="AT926" s="344"/>
      <c r="AU926" s="344"/>
      <c r="AV926" s="344"/>
      <c r="AW926" s="344"/>
      <c r="AX926" s="344"/>
      <c r="AY926">
        <f>COUNTA($C$926)</f>
        <v>0</v>
      </c>
    </row>
    <row r="927" spans="1:51" s="16" customFormat="1" ht="30" hidden="1" customHeight="1" x14ac:dyDescent="0.15">
      <c r="A927" s="358">
        <v>17</v>
      </c>
      <c r="B927" s="358">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8"/>
      <c r="AE927" s="338"/>
      <c r="AF927" s="338"/>
      <c r="AG927" s="338"/>
      <c r="AH927" s="339"/>
      <c r="AI927" s="340"/>
      <c r="AJ927" s="340"/>
      <c r="AK927" s="340"/>
      <c r="AL927" s="341"/>
      <c r="AM927" s="342"/>
      <c r="AN927" s="342"/>
      <c r="AO927" s="343"/>
      <c r="AP927" s="344"/>
      <c r="AQ927" s="344"/>
      <c r="AR927" s="344"/>
      <c r="AS927" s="344"/>
      <c r="AT927" s="344"/>
      <c r="AU927" s="344"/>
      <c r="AV927" s="344"/>
      <c r="AW927" s="344"/>
      <c r="AX927" s="344"/>
      <c r="AY927">
        <f>COUNTA($C$927)</f>
        <v>0</v>
      </c>
    </row>
    <row r="928" spans="1:51" ht="30" hidden="1" customHeight="1" x14ac:dyDescent="0.15">
      <c r="A928" s="358">
        <v>18</v>
      </c>
      <c r="B928" s="358">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c r="AY928">
        <f>COUNTA($C$928)</f>
        <v>0</v>
      </c>
    </row>
    <row r="929" spans="1:51" ht="30" hidden="1" customHeight="1" x14ac:dyDescent="0.15">
      <c r="A929" s="358">
        <v>19</v>
      </c>
      <c r="B929" s="358">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c r="AY929">
        <f>COUNTA($C$929)</f>
        <v>0</v>
      </c>
    </row>
    <row r="930" spans="1:51" ht="30" hidden="1" customHeight="1" x14ac:dyDescent="0.15">
      <c r="A930" s="358">
        <v>20</v>
      </c>
      <c r="B930" s="358">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c r="AY930">
        <f>COUNTA($C$930)</f>
        <v>0</v>
      </c>
    </row>
    <row r="931" spans="1:51" ht="30" hidden="1" customHeight="1" x14ac:dyDescent="0.15">
      <c r="A931" s="358">
        <v>21</v>
      </c>
      <c r="B931" s="358">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c r="AY931">
        <f>COUNTA($C$931)</f>
        <v>0</v>
      </c>
    </row>
    <row r="932" spans="1:51" ht="30" hidden="1" customHeight="1" x14ac:dyDescent="0.15">
      <c r="A932" s="358">
        <v>22</v>
      </c>
      <c r="B932" s="358">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c r="AY932">
        <f>COUNTA($C$932)</f>
        <v>0</v>
      </c>
    </row>
    <row r="933" spans="1:51" ht="30" hidden="1" customHeight="1" x14ac:dyDescent="0.15">
      <c r="A933" s="358">
        <v>23</v>
      </c>
      <c r="B933" s="358">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c r="AY933">
        <f>COUNTA($C$933)</f>
        <v>0</v>
      </c>
    </row>
    <row r="934" spans="1:51" ht="30" hidden="1" customHeight="1" x14ac:dyDescent="0.15">
      <c r="A934" s="358">
        <v>24</v>
      </c>
      <c r="B934" s="358">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8"/>
      <c r="AE934" s="338"/>
      <c r="AF934" s="338"/>
      <c r="AG934" s="338"/>
      <c r="AH934" s="339"/>
      <c r="AI934" s="340"/>
      <c r="AJ934" s="340"/>
      <c r="AK934" s="340"/>
      <c r="AL934" s="341"/>
      <c r="AM934" s="342"/>
      <c r="AN934" s="342"/>
      <c r="AO934" s="343"/>
      <c r="AP934" s="344"/>
      <c r="AQ934" s="344"/>
      <c r="AR934" s="344"/>
      <c r="AS934" s="344"/>
      <c r="AT934" s="344"/>
      <c r="AU934" s="344"/>
      <c r="AV934" s="344"/>
      <c r="AW934" s="344"/>
      <c r="AX934" s="344"/>
      <c r="AY934">
        <f>COUNTA($C$934)</f>
        <v>0</v>
      </c>
    </row>
    <row r="935" spans="1:51" ht="30" hidden="1" customHeight="1" x14ac:dyDescent="0.15">
      <c r="A935" s="358">
        <v>25</v>
      </c>
      <c r="B935" s="358">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8"/>
      <c r="AE935" s="338"/>
      <c r="AF935" s="338"/>
      <c r="AG935" s="338"/>
      <c r="AH935" s="339"/>
      <c r="AI935" s="340"/>
      <c r="AJ935" s="340"/>
      <c r="AK935" s="340"/>
      <c r="AL935" s="341"/>
      <c r="AM935" s="342"/>
      <c r="AN935" s="342"/>
      <c r="AO935" s="343"/>
      <c r="AP935" s="344"/>
      <c r="AQ935" s="344"/>
      <c r="AR935" s="344"/>
      <c r="AS935" s="344"/>
      <c r="AT935" s="344"/>
      <c r="AU935" s="344"/>
      <c r="AV935" s="344"/>
      <c r="AW935" s="344"/>
      <c r="AX935" s="344"/>
      <c r="AY935">
        <f>COUNTA($C$935)</f>
        <v>0</v>
      </c>
    </row>
    <row r="936" spans="1:51" ht="30" hidden="1" customHeight="1" x14ac:dyDescent="0.15">
      <c r="A936" s="358">
        <v>26</v>
      </c>
      <c r="B936" s="358">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8"/>
      <c r="AE936" s="338"/>
      <c r="AF936" s="338"/>
      <c r="AG936" s="338"/>
      <c r="AH936" s="339"/>
      <c r="AI936" s="340"/>
      <c r="AJ936" s="340"/>
      <c r="AK936" s="340"/>
      <c r="AL936" s="341"/>
      <c r="AM936" s="342"/>
      <c r="AN936" s="342"/>
      <c r="AO936" s="343"/>
      <c r="AP936" s="344"/>
      <c r="AQ936" s="344"/>
      <c r="AR936" s="344"/>
      <c r="AS936" s="344"/>
      <c r="AT936" s="344"/>
      <c r="AU936" s="344"/>
      <c r="AV936" s="344"/>
      <c r="AW936" s="344"/>
      <c r="AX936" s="344"/>
      <c r="AY936">
        <f>COUNTA($C$936)</f>
        <v>0</v>
      </c>
    </row>
    <row r="937" spans="1:51" ht="30" hidden="1" customHeight="1" x14ac:dyDescent="0.15">
      <c r="A937" s="358">
        <v>27</v>
      </c>
      <c r="B937" s="358">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8"/>
      <c r="AE937" s="338"/>
      <c r="AF937" s="338"/>
      <c r="AG937" s="338"/>
      <c r="AH937" s="339"/>
      <c r="AI937" s="340"/>
      <c r="AJ937" s="340"/>
      <c r="AK937" s="340"/>
      <c r="AL937" s="341"/>
      <c r="AM937" s="342"/>
      <c r="AN937" s="342"/>
      <c r="AO937" s="343"/>
      <c r="AP937" s="344"/>
      <c r="AQ937" s="344"/>
      <c r="AR937" s="344"/>
      <c r="AS937" s="344"/>
      <c r="AT937" s="344"/>
      <c r="AU937" s="344"/>
      <c r="AV937" s="344"/>
      <c r="AW937" s="344"/>
      <c r="AX937" s="344"/>
      <c r="AY937">
        <f>COUNTA($C$937)</f>
        <v>0</v>
      </c>
    </row>
    <row r="938" spans="1:51" ht="30" hidden="1" customHeight="1" x14ac:dyDescent="0.15">
      <c r="A938" s="358">
        <v>28</v>
      </c>
      <c r="B938" s="358">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8"/>
      <c r="AE938" s="338"/>
      <c r="AF938" s="338"/>
      <c r="AG938" s="338"/>
      <c r="AH938" s="339"/>
      <c r="AI938" s="340"/>
      <c r="AJ938" s="340"/>
      <c r="AK938" s="340"/>
      <c r="AL938" s="341"/>
      <c r="AM938" s="342"/>
      <c r="AN938" s="342"/>
      <c r="AO938" s="343"/>
      <c r="AP938" s="344"/>
      <c r="AQ938" s="344"/>
      <c r="AR938" s="344"/>
      <c r="AS938" s="344"/>
      <c r="AT938" s="344"/>
      <c r="AU938" s="344"/>
      <c r="AV938" s="344"/>
      <c r="AW938" s="344"/>
      <c r="AX938" s="344"/>
      <c r="AY938">
        <f>COUNTA($C$938)</f>
        <v>0</v>
      </c>
    </row>
    <row r="939" spans="1:51" ht="30" hidden="1" customHeight="1" x14ac:dyDescent="0.15">
      <c r="A939" s="358">
        <v>29</v>
      </c>
      <c r="B939" s="358">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8"/>
      <c r="AE939" s="338"/>
      <c r="AF939" s="338"/>
      <c r="AG939" s="338"/>
      <c r="AH939" s="339"/>
      <c r="AI939" s="340"/>
      <c r="AJ939" s="340"/>
      <c r="AK939" s="340"/>
      <c r="AL939" s="341"/>
      <c r="AM939" s="342"/>
      <c r="AN939" s="342"/>
      <c r="AO939" s="343"/>
      <c r="AP939" s="344"/>
      <c r="AQ939" s="344"/>
      <c r="AR939" s="344"/>
      <c r="AS939" s="344"/>
      <c r="AT939" s="344"/>
      <c r="AU939" s="344"/>
      <c r="AV939" s="344"/>
      <c r="AW939" s="344"/>
      <c r="AX939" s="344"/>
      <c r="AY939">
        <f>COUNTA($C$939)</f>
        <v>0</v>
      </c>
    </row>
    <row r="940" spans="1:51" ht="30" hidden="1" customHeight="1" x14ac:dyDescent="0.15">
      <c r="A940" s="358">
        <v>30</v>
      </c>
      <c r="B940" s="358">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7"/>
      <c r="B943" s="347"/>
      <c r="C943" s="347" t="s">
        <v>26</v>
      </c>
      <c r="D943" s="347"/>
      <c r="E943" s="347"/>
      <c r="F943" s="347"/>
      <c r="G943" s="347"/>
      <c r="H943" s="347"/>
      <c r="I943" s="347"/>
      <c r="J943" s="137" t="s">
        <v>221</v>
      </c>
      <c r="K943" s="348"/>
      <c r="L943" s="348"/>
      <c r="M943" s="348"/>
      <c r="N943" s="348"/>
      <c r="O943" s="348"/>
      <c r="P943" s="232" t="s">
        <v>196</v>
      </c>
      <c r="Q943" s="232"/>
      <c r="R943" s="232"/>
      <c r="S943" s="232"/>
      <c r="T943" s="232"/>
      <c r="U943" s="232"/>
      <c r="V943" s="232"/>
      <c r="W943" s="232"/>
      <c r="X943" s="232"/>
      <c r="Y943" s="349" t="s">
        <v>219</v>
      </c>
      <c r="Z943" s="350"/>
      <c r="AA943" s="350"/>
      <c r="AB943" s="350"/>
      <c r="AC943" s="137" t="s">
        <v>258</v>
      </c>
      <c r="AD943" s="137"/>
      <c r="AE943" s="137"/>
      <c r="AF943" s="137"/>
      <c r="AG943" s="137"/>
      <c r="AH943" s="349" t="s">
        <v>283</v>
      </c>
      <c r="AI943" s="347"/>
      <c r="AJ943" s="347"/>
      <c r="AK943" s="347"/>
      <c r="AL943" s="347" t="s">
        <v>21</v>
      </c>
      <c r="AM943" s="347"/>
      <c r="AN943" s="347"/>
      <c r="AO943" s="351"/>
      <c r="AP943" s="352" t="s">
        <v>222</v>
      </c>
      <c r="AQ943" s="352"/>
      <c r="AR943" s="352"/>
      <c r="AS943" s="352"/>
      <c r="AT943" s="352"/>
      <c r="AU943" s="352"/>
      <c r="AV943" s="352"/>
      <c r="AW943" s="352"/>
      <c r="AX943" s="352"/>
      <c r="AY943">
        <f t="shared" ref="AY943:AY944" si="120">$AY$941</f>
        <v>0</v>
      </c>
    </row>
    <row r="944" spans="1:51" ht="30" hidden="1" customHeight="1" x14ac:dyDescent="0.15">
      <c r="A944" s="358">
        <v>1</v>
      </c>
      <c r="B944" s="358">
        <v>1</v>
      </c>
      <c r="C944" s="330"/>
      <c r="D944" s="330"/>
      <c r="E944" s="330"/>
      <c r="F944" s="330"/>
      <c r="G944" s="330"/>
      <c r="H944" s="330"/>
      <c r="I944" s="330"/>
      <c r="J944" s="331"/>
      <c r="K944" s="332"/>
      <c r="L944" s="332"/>
      <c r="M944" s="332"/>
      <c r="N944" s="332"/>
      <c r="O944" s="332"/>
      <c r="P944" s="333"/>
      <c r="Q944" s="333"/>
      <c r="R944" s="333"/>
      <c r="S944" s="333"/>
      <c r="T944" s="333"/>
      <c r="U944" s="333"/>
      <c r="V944" s="333"/>
      <c r="W944" s="333"/>
      <c r="X944" s="333"/>
      <c r="Y944" s="334"/>
      <c r="Z944" s="335"/>
      <c r="AA944" s="335"/>
      <c r="AB944" s="336"/>
      <c r="AC944" s="337"/>
      <c r="AD944" s="338"/>
      <c r="AE944" s="338"/>
      <c r="AF944" s="338"/>
      <c r="AG944" s="338"/>
      <c r="AH944" s="353"/>
      <c r="AI944" s="354"/>
      <c r="AJ944" s="354"/>
      <c r="AK944" s="354"/>
      <c r="AL944" s="341"/>
      <c r="AM944" s="342"/>
      <c r="AN944" s="342"/>
      <c r="AO944" s="343"/>
      <c r="AP944" s="344"/>
      <c r="AQ944" s="344"/>
      <c r="AR944" s="344"/>
      <c r="AS944" s="344"/>
      <c r="AT944" s="344"/>
      <c r="AU944" s="344"/>
      <c r="AV944" s="344"/>
      <c r="AW944" s="344"/>
      <c r="AX944" s="344"/>
      <c r="AY944">
        <f t="shared" si="120"/>
        <v>0</v>
      </c>
    </row>
    <row r="945" spans="1:51" ht="30" hidden="1" customHeight="1" x14ac:dyDescent="0.15">
      <c r="A945" s="358">
        <v>2</v>
      </c>
      <c r="B945" s="358">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8"/>
      <c r="AE945" s="338"/>
      <c r="AF945" s="338"/>
      <c r="AG945" s="338"/>
      <c r="AH945" s="353"/>
      <c r="AI945" s="354"/>
      <c r="AJ945" s="354"/>
      <c r="AK945" s="354"/>
      <c r="AL945" s="341"/>
      <c r="AM945" s="342"/>
      <c r="AN945" s="342"/>
      <c r="AO945" s="343"/>
      <c r="AP945" s="344"/>
      <c r="AQ945" s="344"/>
      <c r="AR945" s="344"/>
      <c r="AS945" s="344"/>
      <c r="AT945" s="344"/>
      <c r="AU945" s="344"/>
      <c r="AV945" s="344"/>
      <c r="AW945" s="344"/>
      <c r="AX945" s="344"/>
      <c r="AY945">
        <f>COUNTA($C$945)</f>
        <v>0</v>
      </c>
    </row>
    <row r="946" spans="1:51" ht="30" hidden="1" customHeight="1" x14ac:dyDescent="0.15">
      <c r="A946" s="358">
        <v>3</v>
      </c>
      <c r="B946" s="358">
        <v>1</v>
      </c>
      <c r="C946" s="345"/>
      <c r="D946" s="330"/>
      <c r="E946" s="330"/>
      <c r="F946" s="330"/>
      <c r="G946" s="330"/>
      <c r="H946" s="330"/>
      <c r="I946" s="330"/>
      <c r="J946" s="331"/>
      <c r="K946" s="332"/>
      <c r="L946" s="332"/>
      <c r="M946" s="332"/>
      <c r="N946" s="332"/>
      <c r="O946" s="332"/>
      <c r="P946" s="346"/>
      <c r="Q946" s="333"/>
      <c r="R946" s="333"/>
      <c r="S946" s="333"/>
      <c r="T946" s="333"/>
      <c r="U946" s="333"/>
      <c r="V946" s="333"/>
      <c r="W946" s="333"/>
      <c r="X946" s="333"/>
      <c r="Y946" s="334"/>
      <c r="Z946" s="335"/>
      <c r="AA946" s="335"/>
      <c r="AB946" s="336"/>
      <c r="AC946" s="337"/>
      <c r="AD946" s="338"/>
      <c r="AE946" s="338"/>
      <c r="AF946" s="338"/>
      <c r="AG946" s="338"/>
      <c r="AH946" s="339"/>
      <c r="AI946" s="340"/>
      <c r="AJ946" s="340"/>
      <c r="AK946" s="340"/>
      <c r="AL946" s="341"/>
      <c r="AM946" s="342"/>
      <c r="AN946" s="342"/>
      <c r="AO946" s="343"/>
      <c r="AP946" s="344"/>
      <c r="AQ946" s="344"/>
      <c r="AR946" s="344"/>
      <c r="AS946" s="344"/>
      <c r="AT946" s="344"/>
      <c r="AU946" s="344"/>
      <c r="AV946" s="344"/>
      <c r="AW946" s="344"/>
      <c r="AX946" s="344"/>
      <c r="AY946">
        <f>COUNTA($C$946)</f>
        <v>0</v>
      </c>
    </row>
    <row r="947" spans="1:51" ht="30" hidden="1" customHeight="1" x14ac:dyDescent="0.15">
      <c r="A947" s="358">
        <v>4</v>
      </c>
      <c r="B947" s="358">
        <v>1</v>
      </c>
      <c r="C947" s="345"/>
      <c r="D947" s="330"/>
      <c r="E947" s="330"/>
      <c r="F947" s="330"/>
      <c r="G947" s="330"/>
      <c r="H947" s="330"/>
      <c r="I947" s="330"/>
      <c r="J947" s="331"/>
      <c r="K947" s="332"/>
      <c r="L947" s="332"/>
      <c r="M947" s="332"/>
      <c r="N947" s="332"/>
      <c r="O947" s="332"/>
      <c r="P947" s="346"/>
      <c r="Q947" s="333"/>
      <c r="R947" s="333"/>
      <c r="S947" s="333"/>
      <c r="T947" s="333"/>
      <c r="U947" s="333"/>
      <c r="V947" s="333"/>
      <c r="W947" s="333"/>
      <c r="X947" s="333"/>
      <c r="Y947" s="334"/>
      <c r="Z947" s="335"/>
      <c r="AA947" s="335"/>
      <c r="AB947" s="336"/>
      <c r="AC947" s="337"/>
      <c r="AD947" s="338"/>
      <c r="AE947" s="338"/>
      <c r="AF947" s="338"/>
      <c r="AG947" s="338"/>
      <c r="AH947" s="339"/>
      <c r="AI947" s="340"/>
      <c r="AJ947" s="340"/>
      <c r="AK947" s="340"/>
      <c r="AL947" s="341"/>
      <c r="AM947" s="342"/>
      <c r="AN947" s="342"/>
      <c r="AO947" s="343"/>
      <c r="AP947" s="344"/>
      <c r="AQ947" s="344"/>
      <c r="AR947" s="344"/>
      <c r="AS947" s="344"/>
      <c r="AT947" s="344"/>
      <c r="AU947" s="344"/>
      <c r="AV947" s="344"/>
      <c r="AW947" s="344"/>
      <c r="AX947" s="344"/>
      <c r="AY947">
        <f>COUNTA($C$947)</f>
        <v>0</v>
      </c>
    </row>
    <row r="948" spans="1:51" ht="30" hidden="1" customHeight="1" x14ac:dyDescent="0.15">
      <c r="A948" s="358">
        <v>5</v>
      </c>
      <c r="B948" s="358">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c r="AY948">
        <f>COUNTA($C$948)</f>
        <v>0</v>
      </c>
    </row>
    <row r="949" spans="1:51" ht="30" hidden="1" customHeight="1" x14ac:dyDescent="0.15">
      <c r="A949" s="358">
        <v>6</v>
      </c>
      <c r="B949" s="358">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c r="AY949">
        <f>COUNTA($C$949)</f>
        <v>0</v>
      </c>
    </row>
    <row r="950" spans="1:51" ht="30" hidden="1" customHeight="1" x14ac:dyDescent="0.15">
      <c r="A950" s="358">
        <v>7</v>
      </c>
      <c r="B950" s="358">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c r="AY950">
        <f>COUNTA($C$950)</f>
        <v>0</v>
      </c>
    </row>
    <row r="951" spans="1:51" ht="30" hidden="1" customHeight="1" x14ac:dyDescent="0.15">
      <c r="A951" s="358">
        <v>8</v>
      </c>
      <c r="B951" s="358">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c r="AY951">
        <f>COUNTA($C$951)</f>
        <v>0</v>
      </c>
    </row>
    <row r="952" spans="1:51" ht="30" hidden="1" customHeight="1" x14ac:dyDescent="0.15">
      <c r="A952" s="358">
        <v>9</v>
      </c>
      <c r="B952" s="358">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c r="AY952">
        <f>COUNTA($C$952)</f>
        <v>0</v>
      </c>
    </row>
    <row r="953" spans="1:51" ht="30" hidden="1" customHeight="1" x14ac:dyDescent="0.15">
      <c r="A953" s="358">
        <v>10</v>
      </c>
      <c r="B953" s="358">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c r="AY953">
        <f>COUNTA($C$953)</f>
        <v>0</v>
      </c>
    </row>
    <row r="954" spans="1:51" ht="30" hidden="1" customHeight="1" x14ac:dyDescent="0.15">
      <c r="A954" s="358">
        <v>11</v>
      </c>
      <c r="B954" s="358">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c r="AY954">
        <f>COUNTA($C$954)</f>
        <v>0</v>
      </c>
    </row>
    <row r="955" spans="1:51" ht="30" hidden="1" customHeight="1" x14ac:dyDescent="0.15">
      <c r="A955" s="358">
        <v>12</v>
      </c>
      <c r="B955" s="358">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c r="AY955">
        <f>COUNTA($C$955)</f>
        <v>0</v>
      </c>
    </row>
    <row r="956" spans="1:51" ht="30" hidden="1" customHeight="1" x14ac:dyDescent="0.15">
      <c r="A956" s="358">
        <v>13</v>
      </c>
      <c r="B956" s="358">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c r="AY956">
        <f>COUNTA($C$956)</f>
        <v>0</v>
      </c>
    </row>
    <row r="957" spans="1:51" ht="30" hidden="1" customHeight="1" x14ac:dyDescent="0.15">
      <c r="A957" s="358">
        <v>14</v>
      </c>
      <c r="B957" s="358">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c r="AY957">
        <f>COUNTA($C$957)</f>
        <v>0</v>
      </c>
    </row>
    <row r="958" spans="1:51" ht="30" hidden="1" customHeight="1" x14ac:dyDescent="0.15">
      <c r="A958" s="358">
        <v>15</v>
      </c>
      <c r="B958" s="358">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8"/>
      <c r="AE958" s="338"/>
      <c r="AF958" s="338"/>
      <c r="AG958" s="338"/>
      <c r="AH958" s="339"/>
      <c r="AI958" s="340"/>
      <c r="AJ958" s="340"/>
      <c r="AK958" s="340"/>
      <c r="AL958" s="341"/>
      <c r="AM958" s="342"/>
      <c r="AN958" s="342"/>
      <c r="AO958" s="343"/>
      <c r="AP958" s="344"/>
      <c r="AQ958" s="344"/>
      <c r="AR958" s="344"/>
      <c r="AS958" s="344"/>
      <c r="AT958" s="344"/>
      <c r="AU958" s="344"/>
      <c r="AV958" s="344"/>
      <c r="AW958" s="344"/>
      <c r="AX958" s="344"/>
      <c r="AY958">
        <f>COUNTA($C$958)</f>
        <v>0</v>
      </c>
    </row>
    <row r="959" spans="1:51" ht="30" hidden="1" customHeight="1" x14ac:dyDescent="0.15">
      <c r="A959" s="358">
        <v>16</v>
      </c>
      <c r="B959" s="358">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8"/>
      <c r="AE959" s="338"/>
      <c r="AF959" s="338"/>
      <c r="AG959" s="338"/>
      <c r="AH959" s="339"/>
      <c r="AI959" s="340"/>
      <c r="AJ959" s="340"/>
      <c r="AK959" s="340"/>
      <c r="AL959" s="341"/>
      <c r="AM959" s="342"/>
      <c r="AN959" s="342"/>
      <c r="AO959" s="343"/>
      <c r="AP959" s="344"/>
      <c r="AQ959" s="344"/>
      <c r="AR959" s="344"/>
      <c r="AS959" s="344"/>
      <c r="AT959" s="344"/>
      <c r="AU959" s="344"/>
      <c r="AV959" s="344"/>
      <c r="AW959" s="344"/>
      <c r="AX959" s="344"/>
      <c r="AY959">
        <f>COUNTA($C$959)</f>
        <v>0</v>
      </c>
    </row>
    <row r="960" spans="1:51" s="16" customFormat="1" ht="30" hidden="1" customHeight="1" x14ac:dyDescent="0.15">
      <c r="A960" s="358">
        <v>17</v>
      </c>
      <c r="B960" s="358">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8"/>
      <c r="AE960" s="338"/>
      <c r="AF960" s="338"/>
      <c r="AG960" s="338"/>
      <c r="AH960" s="339"/>
      <c r="AI960" s="340"/>
      <c r="AJ960" s="340"/>
      <c r="AK960" s="340"/>
      <c r="AL960" s="341"/>
      <c r="AM960" s="342"/>
      <c r="AN960" s="342"/>
      <c r="AO960" s="343"/>
      <c r="AP960" s="344"/>
      <c r="AQ960" s="344"/>
      <c r="AR960" s="344"/>
      <c r="AS960" s="344"/>
      <c r="AT960" s="344"/>
      <c r="AU960" s="344"/>
      <c r="AV960" s="344"/>
      <c r="AW960" s="344"/>
      <c r="AX960" s="344"/>
      <c r="AY960">
        <f>COUNTA($C$960)</f>
        <v>0</v>
      </c>
    </row>
    <row r="961" spans="1:51" ht="30" hidden="1" customHeight="1" x14ac:dyDescent="0.15">
      <c r="A961" s="358">
        <v>18</v>
      </c>
      <c r="B961" s="358">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c r="AY961">
        <f>COUNTA($C$961)</f>
        <v>0</v>
      </c>
    </row>
    <row r="962" spans="1:51" ht="30" hidden="1" customHeight="1" x14ac:dyDescent="0.15">
      <c r="A962" s="358">
        <v>19</v>
      </c>
      <c r="B962" s="358">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c r="AY962">
        <f>COUNTA($C$962)</f>
        <v>0</v>
      </c>
    </row>
    <row r="963" spans="1:51" ht="30" hidden="1" customHeight="1" x14ac:dyDescent="0.15">
      <c r="A963" s="358">
        <v>20</v>
      </c>
      <c r="B963" s="358">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c r="AY963">
        <f>COUNTA($C$963)</f>
        <v>0</v>
      </c>
    </row>
    <row r="964" spans="1:51" ht="30" hidden="1" customHeight="1" x14ac:dyDescent="0.15">
      <c r="A964" s="358">
        <v>21</v>
      </c>
      <c r="B964" s="358">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c r="AY964">
        <f>COUNTA($C$964)</f>
        <v>0</v>
      </c>
    </row>
    <row r="965" spans="1:51" ht="30" hidden="1" customHeight="1" x14ac:dyDescent="0.15">
      <c r="A965" s="358">
        <v>22</v>
      </c>
      <c r="B965" s="358">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c r="AY965">
        <f>COUNTA($C$965)</f>
        <v>0</v>
      </c>
    </row>
    <row r="966" spans="1:51" ht="30" hidden="1" customHeight="1" x14ac:dyDescent="0.15">
      <c r="A966" s="358">
        <v>23</v>
      </c>
      <c r="B966" s="358">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c r="AY966">
        <f>COUNTA($C$966)</f>
        <v>0</v>
      </c>
    </row>
    <row r="967" spans="1:51" ht="30" hidden="1" customHeight="1" x14ac:dyDescent="0.15">
      <c r="A967" s="358">
        <v>24</v>
      </c>
      <c r="B967" s="358">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8"/>
      <c r="AE967" s="338"/>
      <c r="AF967" s="338"/>
      <c r="AG967" s="338"/>
      <c r="AH967" s="339"/>
      <c r="AI967" s="340"/>
      <c r="AJ967" s="340"/>
      <c r="AK967" s="340"/>
      <c r="AL967" s="341"/>
      <c r="AM967" s="342"/>
      <c r="AN967" s="342"/>
      <c r="AO967" s="343"/>
      <c r="AP967" s="344"/>
      <c r="AQ967" s="344"/>
      <c r="AR967" s="344"/>
      <c r="AS967" s="344"/>
      <c r="AT967" s="344"/>
      <c r="AU967" s="344"/>
      <c r="AV967" s="344"/>
      <c r="AW967" s="344"/>
      <c r="AX967" s="344"/>
      <c r="AY967">
        <f>COUNTA($C$967)</f>
        <v>0</v>
      </c>
    </row>
    <row r="968" spans="1:51" ht="30" hidden="1" customHeight="1" x14ac:dyDescent="0.15">
      <c r="A968" s="358">
        <v>25</v>
      </c>
      <c r="B968" s="358">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8"/>
      <c r="AE968" s="338"/>
      <c r="AF968" s="338"/>
      <c r="AG968" s="338"/>
      <c r="AH968" s="339"/>
      <c r="AI968" s="340"/>
      <c r="AJ968" s="340"/>
      <c r="AK968" s="340"/>
      <c r="AL968" s="341"/>
      <c r="AM968" s="342"/>
      <c r="AN968" s="342"/>
      <c r="AO968" s="343"/>
      <c r="AP968" s="344"/>
      <c r="AQ968" s="344"/>
      <c r="AR968" s="344"/>
      <c r="AS968" s="344"/>
      <c r="AT968" s="344"/>
      <c r="AU968" s="344"/>
      <c r="AV968" s="344"/>
      <c r="AW968" s="344"/>
      <c r="AX968" s="344"/>
      <c r="AY968">
        <f>COUNTA($C$968)</f>
        <v>0</v>
      </c>
    </row>
    <row r="969" spans="1:51" ht="30" hidden="1" customHeight="1" x14ac:dyDescent="0.15">
      <c r="A969" s="358">
        <v>26</v>
      </c>
      <c r="B969" s="358">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8"/>
      <c r="AE969" s="338"/>
      <c r="AF969" s="338"/>
      <c r="AG969" s="338"/>
      <c r="AH969" s="339"/>
      <c r="AI969" s="340"/>
      <c r="AJ969" s="340"/>
      <c r="AK969" s="340"/>
      <c r="AL969" s="341"/>
      <c r="AM969" s="342"/>
      <c r="AN969" s="342"/>
      <c r="AO969" s="343"/>
      <c r="AP969" s="344"/>
      <c r="AQ969" s="344"/>
      <c r="AR969" s="344"/>
      <c r="AS969" s="344"/>
      <c r="AT969" s="344"/>
      <c r="AU969" s="344"/>
      <c r="AV969" s="344"/>
      <c r="AW969" s="344"/>
      <c r="AX969" s="344"/>
      <c r="AY969">
        <f>COUNTA($C$969)</f>
        <v>0</v>
      </c>
    </row>
    <row r="970" spans="1:51" ht="30" hidden="1" customHeight="1" x14ac:dyDescent="0.15">
      <c r="A970" s="358">
        <v>27</v>
      </c>
      <c r="B970" s="358">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8"/>
      <c r="AE970" s="338"/>
      <c r="AF970" s="338"/>
      <c r="AG970" s="338"/>
      <c r="AH970" s="339"/>
      <c r="AI970" s="340"/>
      <c r="AJ970" s="340"/>
      <c r="AK970" s="340"/>
      <c r="AL970" s="341"/>
      <c r="AM970" s="342"/>
      <c r="AN970" s="342"/>
      <c r="AO970" s="343"/>
      <c r="AP970" s="344"/>
      <c r="AQ970" s="344"/>
      <c r="AR970" s="344"/>
      <c r="AS970" s="344"/>
      <c r="AT970" s="344"/>
      <c r="AU970" s="344"/>
      <c r="AV970" s="344"/>
      <c r="AW970" s="344"/>
      <c r="AX970" s="344"/>
      <c r="AY970">
        <f>COUNTA($C$970)</f>
        <v>0</v>
      </c>
    </row>
    <row r="971" spans="1:51" ht="30" hidden="1" customHeight="1" x14ac:dyDescent="0.15">
      <c r="A971" s="358">
        <v>28</v>
      </c>
      <c r="B971" s="358">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8"/>
      <c r="AE971" s="338"/>
      <c r="AF971" s="338"/>
      <c r="AG971" s="338"/>
      <c r="AH971" s="339"/>
      <c r="AI971" s="340"/>
      <c r="AJ971" s="340"/>
      <c r="AK971" s="340"/>
      <c r="AL971" s="341"/>
      <c r="AM971" s="342"/>
      <c r="AN971" s="342"/>
      <c r="AO971" s="343"/>
      <c r="AP971" s="344"/>
      <c r="AQ971" s="344"/>
      <c r="AR971" s="344"/>
      <c r="AS971" s="344"/>
      <c r="AT971" s="344"/>
      <c r="AU971" s="344"/>
      <c r="AV971" s="344"/>
      <c r="AW971" s="344"/>
      <c r="AX971" s="344"/>
      <c r="AY971">
        <f>COUNTA($C$971)</f>
        <v>0</v>
      </c>
    </row>
    <row r="972" spans="1:51" ht="30" hidden="1" customHeight="1" x14ac:dyDescent="0.15">
      <c r="A972" s="358">
        <v>29</v>
      </c>
      <c r="B972" s="358">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8"/>
      <c r="AE972" s="338"/>
      <c r="AF972" s="338"/>
      <c r="AG972" s="338"/>
      <c r="AH972" s="339"/>
      <c r="AI972" s="340"/>
      <c r="AJ972" s="340"/>
      <c r="AK972" s="340"/>
      <c r="AL972" s="341"/>
      <c r="AM972" s="342"/>
      <c r="AN972" s="342"/>
      <c r="AO972" s="343"/>
      <c r="AP972" s="344"/>
      <c r="AQ972" s="344"/>
      <c r="AR972" s="344"/>
      <c r="AS972" s="344"/>
      <c r="AT972" s="344"/>
      <c r="AU972" s="344"/>
      <c r="AV972" s="344"/>
      <c r="AW972" s="344"/>
      <c r="AX972" s="344"/>
      <c r="AY972">
        <f>COUNTA($C$972)</f>
        <v>0</v>
      </c>
    </row>
    <row r="973" spans="1:51" ht="30" hidden="1" customHeight="1" x14ac:dyDescent="0.15">
      <c r="A973" s="358">
        <v>30</v>
      </c>
      <c r="B973" s="358">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137" t="s">
        <v>221</v>
      </c>
      <c r="K976" s="348"/>
      <c r="L976" s="348"/>
      <c r="M976" s="348"/>
      <c r="N976" s="348"/>
      <c r="O976" s="348"/>
      <c r="P976" s="232" t="s">
        <v>196</v>
      </c>
      <c r="Q976" s="232"/>
      <c r="R976" s="232"/>
      <c r="S976" s="232"/>
      <c r="T976" s="232"/>
      <c r="U976" s="232"/>
      <c r="V976" s="232"/>
      <c r="W976" s="232"/>
      <c r="X976" s="232"/>
      <c r="Y976" s="349" t="s">
        <v>219</v>
      </c>
      <c r="Z976" s="350"/>
      <c r="AA976" s="350"/>
      <c r="AB976" s="350"/>
      <c r="AC976" s="137" t="s">
        <v>258</v>
      </c>
      <c r="AD976" s="137"/>
      <c r="AE976" s="137"/>
      <c r="AF976" s="137"/>
      <c r="AG976" s="137"/>
      <c r="AH976" s="349" t="s">
        <v>283</v>
      </c>
      <c r="AI976" s="347"/>
      <c r="AJ976" s="347"/>
      <c r="AK976" s="347"/>
      <c r="AL976" s="347" t="s">
        <v>21</v>
      </c>
      <c r="AM976" s="347"/>
      <c r="AN976" s="347"/>
      <c r="AO976" s="351"/>
      <c r="AP976" s="352" t="s">
        <v>222</v>
      </c>
      <c r="AQ976" s="352"/>
      <c r="AR976" s="352"/>
      <c r="AS976" s="352"/>
      <c r="AT976" s="352"/>
      <c r="AU976" s="352"/>
      <c r="AV976" s="352"/>
      <c r="AW976" s="352"/>
      <c r="AX976" s="352"/>
      <c r="AY976">
        <f t="shared" ref="AY976:AY977" si="121">$AY$974</f>
        <v>0</v>
      </c>
    </row>
    <row r="977" spans="1:51" ht="30" hidden="1" customHeight="1" x14ac:dyDescent="0.15">
      <c r="A977" s="358">
        <v>1</v>
      </c>
      <c r="B977" s="358">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8"/>
      <c r="AE977" s="338"/>
      <c r="AF977" s="338"/>
      <c r="AG977" s="338"/>
      <c r="AH977" s="353"/>
      <c r="AI977" s="354"/>
      <c r="AJ977" s="354"/>
      <c r="AK977" s="354"/>
      <c r="AL977" s="341"/>
      <c r="AM977" s="342"/>
      <c r="AN977" s="342"/>
      <c r="AO977" s="343"/>
      <c r="AP977" s="344"/>
      <c r="AQ977" s="344"/>
      <c r="AR977" s="344"/>
      <c r="AS977" s="344"/>
      <c r="AT977" s="344"/>
      <c r="AU977" s="344"/>
      <c r="AV977" s="344"/>
      <c r="AW977" s="344"/>
      <c r="AX977" s="344"/>
      <c r="AY977">
        <f t="shared" si="121"/>
        <v>0</v>
      </c>
    </row>
    <row r="978" spans="1:51" ht="30" hidden="1" customHeight="1" x14ac:dyDescent="0.15">
      <c r="A978" s="358">
        <v>2</v>
      </c>
      <c r="B978" s="358">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8"/>
      <c r="AE978" s="338"/>
      <c r="AF978" s="338"/>
      <c r="AG978" s="338"/>
      <c r="AH978" s="353"/>
      <c r="AI978" s="354"/>
      <c r="AJ978" s="354"/>
      <c r="AK978" s="354"/>
      <c r="AL978" s="341"/>
      <c r="AM978" s="342"/>
      <c r="AN978" s="342"/>
      <c r="AO978" s="343"/>
      <c r="AP978" s="344"/>
      <c r="AQ978" s="344"/>
      <c r="AR978" s="344"/>
      <c r="AS978" s="344"/>
      <c r="AT978" s="344"/>
      <c r="AU978" s="344"/>
      <c r="AV978" s="344"/>
      <c r="AW978" s="344"/>
      <c r="AX978" s="344"/>
      <c r="AY978">
        <f>COUNTA($C$978)</f>
        <v>0</v>
      </c>
    </row>
    <row r="979" spans="1:51" ht="30" hidden="1" customHeight="1" x14ac:dyDescent="0.15">
      <c r="A979" s="358">
        <v>3</v>
      </c>
      <c r="B979" s="358">
        <v>1</v>
      </c>
      <c r="C979" s="345"/>
      <c r="D979" s="330"/>
      <c r="E979" s="330"/>
      <c r="F979" s="330"/>
      <c r="G979" s="330"/>
      <c r="H979" s="330"/>
      <c r="I979" s="330"/>
      <c r="J979" s="331"/>
      <c r="K979" s="332"/>
      <c r="L979" s="332"/>
      <c r="M979" s="332"/>
      <c r="N979" s="332"/>
      <c r="O979" s="332"/>
      <c r="P979" s="346"/>
      <c r="Q979" s="333"/>
      <c r="R979" s="333"/>
      <c r="S979" s="333"/>
      <c r="T979" s="333"/>
      <c r="U979" s="333"/>
      <c r="V979" s="333"/>
      <c r="W979" s="333"/>
      <c r="X979" s="333"/>
      <c r="Y979" s="334"/>
      <c r="Z979" s="335"/>
      <c r="AA979" s="335"/>
      <c r="AB979" s="336"/>
      <c r="AC979" s="337"/>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c r="AY979">
        <f>COUNTA($C$979)</f>
        <v>0</v>
      </c>
    </row>
    <row r="980" spans="1:51" ht="30" hidden="1" customHeight="1" x14ac:dyDescent="0.15">
      <c r="A980" s="358">
        <v>4</v>
      </c>
      <c r="B980" s="358">
        <v>1</v>
      </c>
      <c r="C980" s="345"/>
      <c r="D980" s="330"/>
      <c r="E980" s="330"/>
      <c r="F980" s="330"/>
      <c r="G980" s="330"/>
      <c r="H980" s="330"/>
      <c r="I980" s="330"/>
      <c r="J980" s="331"/>
      <c r="K980" s="332"/>
      <c r="L980" s="332"/>
      <c r="M980" s="332"/>
      <c r="N980" s="332"/>
      <c r="O980" s="332"/>
      <c r="P980" s="346"/>
      <c r="Q980" s="333"/>
      <c r="R980" s="333"/>
      <c r="S980" s="333"/>
      <c r="T980" s="333"/>
      <c r="U980" s="333"/>
      <c r="V980" s="333"/>
      <c r="W980" s="333"/>
      <c r="X980" s="333"/>
      <c r="Y980" s="334"/>
      <c r="Z980" s="335"/>
      <c r="AA980" s="335"/>
      <c r="AB980" s="336"/>
      <c r="AC980" s="337"/>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c r="AY980">
        <f>COUNTA($C$980)</f>
        <v>0</v>
      </c>
    </row>
    <row r="981" spans="1:51" ht="30" hidden="1" customHeight="1" x14ac:dyDescent="0.15">
      <c r="A981" s="358">
        <v>5</v>
      </c>
      <c r="B981" s="358">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c r="AY981">
        <f>COUNTA($C$981)</f>
        <v>0</v>
      </c>
    </row>
    <row r="982" spans="1:51" ht="30" hidden="1" customHeight="1" x14ac:dyDescent="0.15">
      <c r="A982" s="358">
        <v>6</v>
      </c>
      <c r="B982" s="358">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c r="AY982">
        <f>COUNTA($C$982)</f>
        <v>0</v>
      </c>
    </row>
    <row r="983" spans="1:51" ht="30" hidden="1" customHeight="1" x14ac:dyDescent="0.15">
      <c r="A983" s="358">
        <v>7</v>
      </c>
      <c r="B983" s="358">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c r="AY983">
        <f>COUNTA($C$983)</f>
        <v>0</v>
      </c>
    </row>
    <row r="984" spans="1:51" ht="30" hidden="1" customHeight="1" x14ac:dyDescent="0.15">
      <c r="A984" s="358">
        <v>8</v>
      </c>
      <c r="B984" s="358">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c r="AY984">
        <f>COUNTA($C$984)</f>
        <v>0</v>
      </c>
    </row>
    <row r="985" spans="1:51" ht="30" hidden="1" customHeight="1" x14ac:dyDescent="0.15">
      <c r="A985" s="358">
        <v>9</v>
      </c>
      <c r="B985" s="358">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c r="AY985">
        <f>COUNTA($C$985)</f>
        <v>0</v>
      </c>
    </row>
    <row r="986" spans="1:51" ht="30" hidden="1" customHeight="1" x14ac:dyDescent="0.15">
      <c r="A986" s="358">
        <v>10</v>
      </c>
      <c r="B986" s="358">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c r="AY986">
        <f>COUNTA($C$986)</f>
        <v>0</v>
      </c>
    </row>
    <row r="987" spans="1:51" ht="30" hidden="1" customHeight="1" x14ac:dyDescent="0.15">
      <c r="A987" s="358">
        <v>11</v>
      </c>
      <c r="B987" s="358">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c r="AY987">
        <f>COUNTA($C$987)</f>
        <v>0</v>
      </c>
    </row>
    <row r="988" spans="1:51" ht="30" hidden="1" customHeight="1" x14ac:dyDescent="0.15">
      <c r="A988" s="358">
        <v>12</v>
      </c>
      <c r="B988" s="358">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c r="AY988">
        <f>COUNTA($C$988)</f>
        <v>0</v>
      </c>
    </row>
    <row r="989" spans="1:51" ht="30" hidden="1" customHeight="1" x14ac:dyDescent="0.15">
      <c r="A989" s="358">
        <v>13</v>
      </c>
      <c r="B989" s="358">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c r="AY989">
        <f>COUNTA($C$989)</f>
        <v>0</v>
      </c>
    </row>
    <row r="990" spans="1:51" ht="30" hidden="1" customHeight="1" x14ac:dyDescent="0.15">
      <c r="A990" s="358">
        <v>14</v>
      </c>
      <c r="B990" s="358">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c r="AY990">
        <f>COUNTA($C$990)</f>
        <v>0</v>
      </c>
    </row>
    <row r="991" spans="1:51" ht="30" hidden="1" customHeight="1" x14ac:dyDescent="0.15">
      <c r="A991" s="358">
        <v>15</v>
      </c>
      <c r="B991" s="358">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8"/>
      <c r="AE991" s="338"/>
      <c r="AF991" s="338"/>
      <c r="AG991" s="338"/>
      <c r="AH991" s="339"/>
      <c r="AI991" s="340"/>
      <c r="AJ991" s="340"/>
      <c r="AK991" s="340"/>
      <c r="AL991" s="341"/>
      <c r="AM991" s="342"/>
      <c r="AN991" s="342"/>
      <c r="AO991" s="343"/>
      <c r="AP991" s="344"/>
      <c r="AQ991" s="344"/>
      <c r="AR991" s="344"/>
      <c r="AS991" s="344"/>
      <c r="AT991" s="344"/>
      <c r="AU991" s="344"/>
      <c r="AV991" s="344"/>
      <c r="AW991" s="344"/>
      <c r="AX991" s="344"/>
      <c r="AY991">
        <f>COUNTA($C$991)</f>
        <v>0</v>
      </c>
    </row>
    <row r="992" spans="1:51" ht="30" hidden="1" customHeight="1" x14ac:dyDescent="0.15">
      <c r="A992" s="358">
        <v>16</v>
      </c>
      <c r="B992" s="358">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8"/>
      <c r="AE992" s="338"/>
      <c r="AF992" s="338"/>
      <c r="AG992" s="338"/>
      <c r="AH992" s="339"/>
      <c r="AI992" s="340"/>
      <c r="AJ992" s="340"/>
      <c r="AK992" s="340"/>
      <c r="AL992" s="341"/>
      <c r="AM992" s="342"/>
      <c r="AN992" s="342"/>
      <c r="AO992" s="343"/>
      <c r="AP992" s="344"/>
      <c r="AQ992" s="344"/>
      <c r="AR992" s="344"/>
      <c r="AS992" s="344"/>
      <c r="AT992" s="344"/>
      <c r="AU992" s="344"/>
      <c r="AV992" s="344"/>
      <c r="AW992" s="344"/>
      <c r="AX992" s="344"/>
      <c r="AY992">
        <f>COUNTA($C$992)</f>
        <v>0</v>
      </c>
    </row>
    <row r="993" spans="1:51" s="16" customFormat="1" ht="30" hidden="1" customHeight="1" x14ac:dyDescent="0.15">
      <c r="A993" s="358">
        <v>17</v>
      </c>
      <c r="B993" s="358">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8"/>
      <c r="AE993" s="338"/>
      <c r="AF993" s="338"/>
      <c r="AG993" s="338"/>
      <c r="AH993" s="339"/>
      <c r="AI993" s="340"/>
      <c r="AJ993" s="340"/>
      <c r="AK993" s="340"/>
      <c r="AL993" s="341"/>
      <c r="AM993" s="342"/>
      <c r="AN993" s="342"/>
      <c r="AO993" s="343"/>
      <c r="AP993" s="344"/>
      <c r="AQ993" s="344"/>
      <c r="AR993" s="344"/>
      <c r="AS993" s="344"/>
      <c r="AT993" s="344"/>
      <c r="AU993" s="344"/>
      <c r="AV993" s="344"/>
      <c r="AW993" s="344"/>
      <c r="AX993" s="344"/>
      <c r="AY993">
        <f>COUNTA($C$993)</f>
        <v>0</v>
      </c>
    </row>
    <row r="994" spans="1:51" ht="30" hidden="1" customHeight="1" x14ac:dyDescent="0.15">
      <c r="A994" s="358">
        <v>18</v>
      </c>
      <c r="B994" s="358">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c r="AY994">
        <f>COUNTA($C$994)</f>
        <v>0</v>
      </c>
    </row>
    <row r="995" spans="1:51" ht="30" hidden="1" customHeight="1" x14ac:dyDescent="0.15">
      <c r="A995" s="358">
        <v>19</v>
      </c>
      <c r="B995" s="358">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c r="AY995">
        <f>COUNTA($C$995)</f>
        <v>0</v>
      </c>
    </row>
    <row r="996" spans="1:51" ht="30" hidden="1" customHeight="1" x14ac:dyDescent="0.15">
      <c r="A996" s="358">
        <v>20</v>
      </c>
      <c r="B996" s="358">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c r="AY996">
        <f>COUNTA($C$996)</f>
        <v>0</v>
      </c>
    </row>
    <row r="997" spans="1:51" ht="30" hidden="1" customHeight="1" x14ac:dyDescent="0.15">
      <c r="A997" s="358">
        <v>21</v>
      </c>
      <c r="B997" s="358">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c r="AY997">
        <f>COUNTA($C$997)</f>
        <v>0</v>
      </c>
    </row>
    <row r="998" spans="1:51" ht="30" hidden="1" customHeight="1" x14ac:dyDescent="0.15">
      <c r="A998" s="358">
        <v>22</v>
      </c>
      <c r="B998" s="358">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c r="AY998">
        <f>COUNTA($C$998)</f>
        <v>0</v>
      </c>
    </row>
    <row r="999" spans="1:51" ht="30" hidden="1" customHeight="1" x14ac:dyDescent="0.15">
      <c r="A999" s="358">
        <v>23</v>
      </c>
      <c r="B999" s="358">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c r="AY999">
        <f>COUNTA($C$999)</f>
        <v>0</v>
      </c>
    </row>
    <row r="1000" spans="1:51" ht="30" hidden="1" customHeight="1" x14ac:dyDescent="0.15">
      <c r="A1000" s="358">
        <v>24</v>
      </c>
      <c r="B1000" s="358">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8"/>
      <c r="AE1000" s="338"/>
      <c r="AF1000" s="338"/>
      <c r="AG1000" s="338"/>
      <c r="AH1000" s="339"/>
      <c r="AI1000" s="340"/>
      <c r="AJ1000" s="340"/>
      <c r="AK1000" s="340"/>
      <c r="AL1000" s="341"/>
      <c r="AM1000" s="342"/>
      <c r="AN1000" s="342"/>
      <c r="AO1000" s="343"/>
      <c r="AP1000" s="344"/>
      <c r="AQ1000" s="344"/>
      <c r="AR1000" s="344"/>
      <c r="AS1000" s="344"/>
      <c r="AT1000" s="344"/>
      <c r="AU1000" s="344"/>
      <c r="AV1000" s="344"/>
      <c r="AW1000" s="344"/>
      <c r="AX1000" s="344"/>
      <c r="AY1000">
        <f>COUNTA($C$1000)</f>
        <v>0</v>
      </c>
    </row>
    <row r="1001" spans="1:51" ht="30" hidden="1" customHeight="1" x14ac:dyDescent="0.15">
      <c r="A1001" s="358">
        <v>25</v>
      </c>
      <c r="B1001" s="358">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8"/>
      <c r="AE1001" s="338"/>
      <c r="AF1001" s="338"/>
      <c r="AG1001" s="338"/>
      <c r="AH1001" s="339"/>
      <c r="AI1001" s="340"/>
      <c r="AJ1001" s="340"/>
      <c r="AK1001" s="340"/>
      <c r="AL1001" s="341"/>
      <c r="AM1001" s="342"/>
      <c r="AN1001" s="342"/>
      <c r="AO1001" s="343"/>
      <c r="AP1001" s="344"/>
      <c r="AQ1001" s="344"/>
      <c r="AR1001" s="344"/>
      <c r="AS1001" s="344"/>
      <c r="AT1001" s="344"/>
      <c r="AU1001" s="344"/>
      <c r="AV1001" s="344"/>
      <c r="AW1001" s="344"/>
      <c r="AX1001" s="344"/>
      <c r="AY1001">
        <f>COUNTA($C$1001)</f>
        <v>0</v>
      </c>
    </row>
    <row r="1002" spans="1:51" ht="30" hidden="1" customHeight="1" x14ac:dyDescent="0.15">
      <c r="A1002" s="358">
        <v>26</v>
      </c>
      <c r="B1002" s="358">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8"/>
      <c r="AE1002" s="338"/>
      <c r="AF1002" s="338"/>
      <c r="AG1002" s="338"/>
      <c r="AH1002" s="339"/>
      <c r="AI1002" s="340"/>
      <c r="AJ1002" s="340"/>
      <c r="AK1002" s="340"/>
      <c r="AL1002" s="341"/>
      <c r="AM1002" s="342"/>
      <c r="AN1002" s="342"/>
      <c r="AO1002" s="343"/>
      <c r="AP1002" s="344"/>
      <c r="AQ1002" s="344"/>
      <c r="AR1002" s="344"/>
      <c r="AS1002" s="344"/>
      <c r="AT1002" s="344"/>
      <c r="AU1002" s="344"/>
      <c r="AV1002" s="344"/>
      <c r="AW1002" s="344"/>
      <c r="AX1002" s="344"/>
      <c r="AY1002">
        <f>COUNTA($C$1002)</f>
        <v>0</v>
      </c>
    </row>
    <row r="1003" spans="1:51" ht="30" hidden="1" customHeight="1" x14ac:dyDescent="0.15">
      <c r="A1003" s="358">
        <v>27</v>
      </c>
      <c r="B1003" s="358">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8"/>
      <c r="AE1003" s="338"/>
      <c r="AF1003" s="338"/>
      <c r="AG1003" s="338"/>
      <c r="AH1003" s="339"/>
      <c r="AI1003" s="340"/>
      <c r="AJ1003" s="340"/>
      <c r="AK1003" s="340"/>
      <c r="AL1003" s="341"/>
      <c r="AM1003" s="342"/>
      <c r="AN1003" s="342"/>
      <c r="AO1003" s="343"/>
      <c r="AP1003" s="344"/>
      <c r="AQ1003" s="344"/>
      <c r="AR1003" s="344"/>
      <c r="AS1003" s="344"/>
      <c r="AT1003" s="344"/>
      <c r="AU1003" s="344"/>
      <c r="AV1003" s="344"/>
      <c r="AW1003" s="344"/>
      <c r="AX1003" s="344"/>
      <c r="AY1003">
        <f>COUNTA($C$1003)</f>
        <v>0</v>
      </c>
    </row>
    <row r="1004" spans="1:51" ht="30" hidden="1" customHeight="1" x14ac:dyDescent="0.15">
      <c r="A1004" s="358">
        <v>28</v>
      </c>
      <c r="B1004" s="358">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8"/>
      <c r="AE1004" s="338"/>
      <c r="AF1004" s="338"/>
      <c r="AG1004" s="338"/>
      <c r="AH1004" s="339"/>
      <c r="AI1004" s="340"/>
      <c r="AJ1004" s="340"/>
      <c r="AK1004" s="340"/>
      <c r="AL1004" s="341"/>
      <c r="AM1004" s="342"/>
      <c r="AN1004" s="342"/>
      <c r="AO1004" s="343"/>
      <c r="AP1004" s="344"/>
      <c r="AQ1004" s="344"/>
      <c r="AR1004" s="344"/>
      <c r="AS1004" s="344"/>
      <c r="AT1004" s="344"/>
      <c r="AU1004" s="344"/>
      <c r="AV1004" s="344"/>
      <c r="AW1004" s="344"/>
      <c r="AX1004" s="344"/>
      <c r="AY1004">
        <f>COUNTA($C$1004)</f>
        <v>0</v>
      </c>
    </row>
    <row r="1005" spans="1:51" ht="30" hidden="1" customHeight="1" x14ac:dyDescent="0.15">
      <c r="A1005" s="358">
        <v>29</v>
      </c>
      <c r="B1005" s="358">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8"/>
      <c r="AE1005" s="338"/>
      <c r="AF1005" s="338"/>
      <c r="AG1005" s="338"/>
      <c r="AH1005" s="339"/>
      <c r="AI1005" s="340"/>
      <c r="AJ1005" s="340"/>
      <c r="AK1005" s="340"/>
      <c r="AL1005" s="341"/>
      <c r="AM1005" s="342"/>
      <c r="AN1005" s="342"/>
      <c r="AO1005" s="343"/>
      <c r="AP1005" s="344"/>
      <c r="AQ1005" s="344"/>
      <c r="AR1005" s="344"/>
      <c r="AS1005" s="344"/>
      <c r="AT1005" s="344"/>
      <c r="AU1005" s="344"/>
      <c r="AV1005" s="344"/>
      <c r="AW1005" s="344"/>
      <c r="AX1005" s="344"/>
      <c r="AY1005">
        <f>COUNTA($C$1005)</f>
        <v>0</v>
      </c>
    </row>
    <row r="1006" spans="1:51" ht="30" hidden="1" customHeight="1" x14ac:dyDescent="0.15">
      <c r="A1006" s="358">
        <v>30</v>
      </c>
      <c r="B1006" s="358">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137" t="s">
        <v>221</v>
      </c>
      <c r="K1009" s="348"/>
      <c r="L1009" s="348"/>
      <c r="M1009" s="348"/>
      <c r="N1009" s="348"/>
      <c r="O1009" s="348"/>
      <c r="P1009" s="232" t="s">
        <v>196</v>
      </c>
      <c r="Q1009" s="232"/>
      <c r="R1009" s="232"/>
      <c r="S1009" s="232"/>
      <c r="T1009" s="232"/>
      <c r="U1009" s="232"/>
      <c r="V1009" s="232"/>
      <c r="W1009" s="232"/>
      <c r="X1009" s="232"/>
      <c r="Y1009" s="349" t="s">
        <v>219</v>
      </c>
      <c r="Z1009" s="350"/>
      <c r="AA1009" s="350"/>
      <c r="AB1009" s="350"/>
      <c r="AC1009" s="137" t="s">
        <v>258</v>
      </c>
      <c r="AD1009" s="137"/>
      <c r="AE1009" s="137"/>
      <c r="AF1009" s="137"/>
      <c r="AG1009" s="137"/>
      <c r="AH1009" s="349" t="s">
        <v>283</v>
      </c>
      <c r="AI1009" s="347"/>
      <c r="AJ1009" s="347"/>
      <c r="AK1009" s="347"/>
      <c r="AL1009" s="347" t="s">
        <v>21</v>
      </c>
      <c r="AM1009" s="347"/>
      <c r="AN1009" s="347"/>
      <c r="AO1009" s="351"/>
      <c r="AP1009" s="352" t="s">
        <v>222</v>
      </c>
      <c r="AQ1009" s="352"/>
      <c r="AR1009" s="352"/>
      <c r="AS1009" s="352"/>
      <c r="AT1009" s="352"/>
      <c r="AU1009" s="352"/>
      <c r="AV1009" s="352"/>
      <c r="AW1009" s="352"/>
      <c r="AX1009" s="352"/>
      <c r="AY1009">
        <f t="shared" ref="AY1009:AY1010" si="122">$AY$1007</f>
        <v>0</v>
      </c>
    </row>
    <row r="1010" spans="1:51" ht="30" hidden="1" customHeight="1" x14ac:dyDescent="0.15">
      <c r="A1010" s="358">
        <v>1</v>
      </c>
      <c r="B1010" s="358">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8"/>
      <c r="AE1010" s="338"/>
      <c r="AF1010" s="338"/>
      <c r="AG1010" s="338"/>
      <c r="AH1010" s="353"/>
      <c r="AI1010" s="354"/>
      <c r="AJ1010" s="354"/>
      <c r="AK1010" s="354"/>
      <c r="AL1010" s="341"/>
      <c r="AM1010" s="342"/>
      <c r="AN1010" s="342"/>
      <c r="AO1010" s="343"/>
      <c r="AP1010" s="344"/>
      <c r="AQ1010" s="344"/>
      <c r="AR1010" s="344"/>
      <c r="AS1010" s="344"/>
      <c r="AT1010" s="344"/>
      <c r="AU1010" s="344"/>
      <c r="AV1010" s="344"/>
      <c r="AW1010" s="344"/>
      <c r="AX1010" s="344"/>
      <c r="AY1010">
        <f t="shared" si="122"/>
        <v>0</v>
      </c>
    </row>
    <row r="1011" spans="1:51" ht="30" hidden="1" customHeight="1" x14ac:dyDescent="0.15">
      <c r="A1011" s="358">
        <v>2</v>
      </c>
      <c r="B1011" s="358">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8"/>
      <c r="AE1011" s="338"/>
      <c r="AF1011" s="338"/>
      <c r="AG1011" s="338"/>
      <c r="AH1011" s="353"/>
      <c r="AI1011" s="354"/>
      <c r="AJ1011" s="354"/>
      <c r="AK1011" s="354"/>
      <c r="AL1011" s="341"/>
      <c r="AM1011" s="342"/>
      <c r="AN1011" s="342"/>
      <c r="AO1011" s="343"/>
      <c r="AP1011" s="344"/>
      <c r="AQ1011" s="344"/>
      <c r="AR1011" s="344"/>
      <c r="AS1011" s="344"/>
      <c r="AT1011" s="344"/>
      <c r="AU1011" s="344"/>
      <c r="AV1011" s="344"/>
      <c r="AW1011" s="344"/>
      <c r="AX1011" s="344"/>
      <c r="AY1011">
        <f>COUNTA($C$1011)</f>
        <v>0</v>
      </c>
    </row>
    <row r="1012" spans="1:51" ht="30" hidden="1" customHeight="1" x14ac:dyDescent="0.15">
      <c r="A1012" s="358">
        <v>3</v>
      </c>
      <c r="B1012" s="358">
        <v>1</v>
      </c>
      <c r="C1012" s="345"/>
      <c r="D1012" s="330"/>
      <c r="E1012" s="330"/>
      <c r="F1012" s="330"/>
      <c r="G1012" s="330"/>
      <c r="H1012" s="330"/>
      <c r="I1012" s="330"/>
      <c r="J1012" s="331"/>
      <c r="K1012" s="332"/>
      <c r="L1012" s="332"/>
      <c r="M1012" s="332"/>
      <c r="N1012" s="332"/>
      <c r="O1012" s="332"/>
      <c r="P1012" s="346"/>
      <c r="Q1012" s="333"/>
      <c r="R1012" s="333"/>
      <c r="S1012" s="333"/>
      <c r="T1012" s="333"/>
      <c r="U1012" s="333"/>
      <c r="V1012" s="333"/>
      <c r="W1012" s="333"/>
      <c r="X1012" s="333"/>
      <c r="Y1012" s="334"/>
      <c r="Z1012" s="335"/>
      <c r="AA1012" s="335"/>
      <c r="AB1012" s="336"/>
      <c r="AC1012" s="337"/>
      <c r="AD1012" s="338"/>
      <c r="AE1012" s="338"/>
      <c r="AF1012" s="338"/>
      <c r="AG1012" s="338"/>
      <c r="AH1012" s="339"/>
      <c r="AI1012" s="340"/>
      <c r="AJ1012" s="340"/>
      <c r="AK1012" s="340"/>
      <c r="AL1012" s="341"/>
      <c r="AM1012" s="342"/>
      <c r="AN1012" s="342"/>
      <c r="AO1012" s="343"/>
      <c r="AP1012" s="344"/>
      <c r="AQ1012" s="344"/>
      <c r="AR1012" s="344"/>
      <c r="AS1012" s="344"/>
      <c r="AT1012" s="344"/>
      <c r="AU1012" s="344"/>
      <c r="AV1012" s="344"/>
      <c r="AW1012" s="344"/>
      <c r="AX1012" s="344"/>
      <c r="AY1012">
        <f>COUNTA($C$1012)</f>
        <v>0</v>
      </c>
    </row>
    <row r="1013" spans="1:51" ht="30" hidden="1" customHeight="1" x14ac:dyDescent="0.15">
      <c r="A1013" s="358">
        <v>4</v>
      </c>
      <c r="B1013" s="358">
        <v>1</v>
      </c>
      <c r="C1013" s="345"/>
      <c r="D1013" s="330"/>
      <c r="E1013" s="330"/>
      <c r="F1013" s="330"/>
      <c r="G1013" s="330"/>
      <c r="H1013" s="330"/>
      <c r="I1013" s="330"/>
      <c r="J1013" s="331"/>
      <c r="K1013" s="332"/>
      <c r="L1013" s="332"/>
      <c r="M1013" s="332"/>
      <c r="N1013" s="332"/>
      <c r="O1013" s="332"/>
      <c r="P1013" s="346"/>
      <c r="Q1013" s="333"/>
      <c r="R1013" s="333"/>
      <c r="S1013" s="333"/>
      <c r="T1013" s="333"/>
      <c r="U1013" s="333"/>
      <c r="V1013" s="333"/>
      <c r="W1013" s="333"/>
      <c r="X1013" s="333"/>
      <c r="Y1013" s="334"/>
      <c r="Z1013" s="335"/>
      <c r="AA1013" s="335"/>
      <c r="AB1013" s="336"/>
      <c r="AC1013" s="337"/>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c r="AY1013">
        <f>COUNTA($C$1013)</f>
        <v>0</v>
      </c>
    </row>
    <row r="1014" spans="1:51" ht="30" hidden="1" customHeight="1" x14ac:dyDescent="0.15">
      <c r="A1014" s="358">
        <v>5</v>
      </c>
      <c r="B1014" s="358">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c r="AY1014">
        <f>COUNTA($C$1014)</f>
        <v>0</v>
      </c>
    </row>
    <row r="1015" spans="1:51" ht="30" hidden="1" customHeight="1" x14ac:dyDescent="0.15">
      <c r="A1015" s="358">
        <v>6</v>
      </c>
      <c r="B1015" s="358">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c r="AY1015">
        <f>COUNTA($C$1015)</f>
        <v>0</v>
      </c>
    </row>
    <row r="1016" spans="1:51" ht="30" hidden="1" customHeight="1" x14ac:dyDescent="0.15">
      <c r="A1016" s="358">
        <v>7</v>
      </c>
      <c r="B1016" s="358">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c r="AY1016">
        <f>COUNTA($C$1016)</f>
        <v>0</v>
      </c>
    </row>
    <row r="1017" spans="1:51" ht="30" hidden="1" customHeight="1" x14ac:dyDescent="0.15">
      <c r="A1017" s="358">
        <v>8</v>
      </c>
      <c r="B1017" s="358">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c r="AY1017">
        <f>COUNTA($C$1017)</f>
        <v>0</v>
      </c>
    </row>
    <row r="1018" spans="1:51" ht="30" hidden="1" customHeight="1" x14ac:dyDescent="0.15">
      <c r="A1018" s="358">
        <v>9</v>
      </c>
      <c r="B1018" s="358">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c r="AY1018">
        <f>COUNTA($C$1018)</f>
        <v>0</v>
      </c>
    </row>
    <row r="1019" spans="1:51" ht="30" hidden="1" customHeight="1" x14ac:dyDescent="0.15">
      <c r="A1019" s="358">
        <v>10</v>
      </c>
      <c r="B1019" s="358">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c r="AY1019">
        <f>COUNTA($C$1019)</f>
        <v>0</v>
      </c>
    </row>
    <row r="1020" spans="1:51" ht="30" hidden="1" customHeight="1" x14ac:dyDescent="0.15">
      <c r="A1020" s="358">
        <v>11</v>
      </c>
      <c r="B1020" s="358">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c r="AY1020">
        <f>COUNTA($C$1020)</f>
        <v>0</v>
      </c>
    </row>
    <row r="1021" spans="1:51" ht="30" hidden="1" customHeight="1" x14ac:dyDescent="0.15">
      <c r="A1021" s="358">
        <v>12</v>
      </c>
      <c r="B1021" s="358">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c r="AY1021">
        <f>COUNTA($C$1021)</f>
        <v>0</v>
      </c>
    </row>
    <row r="1022" spans="1:51" ht="30" hidden="1" customHeight="1" x14ac:dyDescent="0.15">
      <c r="A1022" s="358">
        <v>13</v>
      </c>
      <c r="B1022" s="358">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c r="AY1022">
        <f>COUNTA($C$1022)</f>
        <v>0</v>
      </c>
    </row>
    <row r="1023" spans="1:51" ht="30" hidden="1" customHeight="1" x14ac:dyDescent="0.15">
      <c r="A1023" s="358">
        <v>14</v>
      </c>
      <c r="B1023" s="358">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c r="AY1023">
        <f>COUNTA($C$1023)</f>
        <v>0</v>
      </c>
    </row>
    <row r="1024" spans="1:51" ht="30" hidden="1" customHeight="1" x14ac:dyDescent="0.15">
      <c r="A1024" s="358">
        <v>15</v>
      </c>
      <c r="B1024" s="358">
        <v>1</v>
      </c>
      <c r="C1024" s="330"/>
      <c r="D1024" s="330"/>
      <c r="E1024" s="330"/>
      <c r="F1024" s="330"/>
      <c r="G1024" s="330"/>
      <c r="H1024" s="330"/>
      <c r="I1024" s="330"/>
      <c r="J1024" s="331"/>
      <c r="K1024" s="332"/>
      <c r="L1024" s="332"/>
      <c r="M1024" s="332"/>
      <c r="N1024" s="332"/>
      <c r="O1024" s="332"/>
      <c r="P1024" s="333"/>
      <c r="Q1024" s="333"/>
      <c r="R1024" s="333"/>
      <c r="S1024" s="333"/>
      <c r="T1024" s="333"/>
      <c r="U1024" s="333"/>
      <c r="V1024" s="333"/>
      <c r="W1024" s="333"/>
      <c r="X1024" s="333"/>
      <c r="Y1024" s="334"/>
      <c r="Z1024" s="335"/>
      <c r="AA1024" s="335"/>
      <c r="AB1024" s="336"/>
      <c r="AC1024" s="337"/>
      <c r="AD1024" s="338"/>
      <c r="AE1024" s="338"/>
      <c r="AF1024" s="338"/>
      <c r="AG1024" s="338"/>
      <c r="AH1024" s="339"/>
      <c r="AI1024" s="340"/>
      <c r="AJ1024" s="340"/>
      <c r="AK1024" s="340"/>
      <c r="AL1024" s="341"/>
      <c r="AM1024" s="342"/>
      <c r="AN1024" s="342"/>
      <c r="AO1024" s="343"/>
      <c r="AP1024" s="344"/>
      <c r="AQ1024" s="344"/>
      <c r="AR1024" s="344"/>
      <c r="AS1024" s="344"/>
      <c r="AT1024" s="344"/>
      <c r="AU1024" s="344"/>
      <c r="AV1024" s="344"/>
      <c r="AW1024" s="344"/>
      <c r="AX1024" s="344"/>
      <c r="AY1024">
        <f>COUNTA($C$1024)</f>
        <v>0</v>
      </c>
    </row>
    <row r="1025" spans="1:51" ht="30" hidden="1" customHeight="1" x14ac:dyDescent="0.15">
      <c r="A1025" s="358">
        <v>16</v>
      </c>
      <c r="B1025" s="358">
        <v>1</v>
      </c>
      <c r="C1025" s="330"/>
      <c r="D1025" s="330"/>
      <c r="E1025" s="330"/>
      <c r="F1025" s="330"/>
      <c r="G1025" s="330"/>
      <c r="H1025" s="330"/>
      <c r="I1025" s="330"/>
      <c r="J1025" s="331"/>
      <c r="K1025" s="332"/>
      <c r="L1025" s="332"/>
      <c r="M1025" s="332"/>
      <c r="N1025" s="332"/>
      <c r="O1025" s="332"/>
      <c r="P1025" s="333"/>
      <c r="Q1025" s="333"/>
      <c r="R1025" s="333"/>
      <c r="S1025" s="333"/>
      <c r="T1025" s="333"/>
      <c r="U1025" s="333"/>
      <c r="V1025" s="333"/>
      <c r="W1025" s="333"/>
      <c r="X1025" s="333"/>
      <c r="Y1025" s="334"/>
      <c r="Z1025" s="335"/>
      <c r="AA1025" s="335"/>
      <c r="AB1025" s="336"/>
      <c r="AC1025" s="337"/>
      <c r="AD1025" s="338"/>
      <c r="AE1025" s="338"/>
      <c r="AF1025" s="338"/>
      <c r="AG1025" s="338"/>
      <c r="AH1025" s="339"/>
      <c r="AI1025" s="340"/>
      <c r="AJ1025" s="340"/>
      <c r="AK1025" s="340"/>
      <c r="AL1025" s="341"/>
      <c r="AM1025" s="342"/>
      <c r="AN1025" s="342"/>
      <c r="AO1025" s="343"/>
      <c r="AP1025" s="344"/>
      <c r="AQ1025" s="344"/>
      <c r="AR1025" s="344"/>
      <c r="AS1025" s="344"/>
      <c r="AT1025" s="344"/>
      <c r="AU1025" s="344"/>
      <c r="AV1025" s="344"/>
      <c r="AW1025" s="344"/>
      <c r="AX1025" s="344"/>
      <c r="AY1025">
        <f>COUNTA($C$1025)</f>
        <v>0</v>
      </c>
    </row>
    <row r="1026" spans="1:51" s="16" customFormat="1" ht="30" hidden="1" customHeight="1" x14ac:dyDescent="0.15">
      <c r="A1026" s="358">
        <v>17</v>
      </c>
      <c r="B1026" s="358">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8"/>
      <c r="AE1026" s="338"/>
      <c r="AF1026" s="338"/>
      <c r="AG1026" s="338"/>
      <c r="AH1026" s="339"/>
      <c r="AI1026" s="340"/>
      <c r="AJ1026" s="340"/>
      <c r="AK1026" s="340"/>
      <c r="AL1026" s="341"/>
      <c r="AM1026" s="342"/>
      <c r="AN1026" s="342"/>
      <c r="AO1026" s="343"/>
      <c r="AP1026" s="344"/>
      <c r="AQ1026" s="344"/>
      <c r="AR1026" s="344"/>
      <c r="AS1026" s="344"/>
      <c r="AT1026" s="344"/>
      <c r="AU1026" s="344"/>
      <c r="AV1026" s="344"/>
      <c r="AW1026" s="344"/>
      <c r="AX1026" s="344"/>
      <c r="AY1026">
        <f>COUNTA($C$1026)</f>
        <v>0</v>
      </c>
    </row>
    <row r="1027" spans="1:51" ht="30" hidden="1" customHeight="1" x14ac:dyDescent="0.15">
      <c r="A1027" s="358">
        <v>18</v>
      </c>
      <c r="B1027" s="358">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c r="AY1027">
        <f>COUNTA($C$1027)</f>
        <v>0</v>
      </c>
    </row>
    <row r="1028" spans="1:51" ht="30" hidden="1" customHeight="1" x14ac:dyDescent="0.15">
      <c r="A1028" s="358">
        <v>19</v>
      </c>
      <c r="B1028" s="358">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c r="AY1028">
        <f>COUNTA($C$1028)</f>
        <v>0</v>
      </c>
    </row>
    <row r="1029" spans="1:51" ht="30" hidden="1" customHeight="1" x14ac:dyDescent="0.15">
      <c r="A1029" s="358">
        <v>20</v>
      </c>
      <c r="B1029" s="358">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c r="AY1029">
        <f>COUNTA($C$1029)</f>
        <v>0</v>
      </c>
    </row>
    <row r="1030" spans="1:51" ht="30" hidden="1" customHeight="1" x14ac:dyDescent="0.15">
      <c r="A1030" s="358">
        <v>21</v>
      </c>
      <c r="B1030" s="358">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c r="AY1030">
        <f>COUNTA($C$1030)</f>
        <v>0</v>
      </c>
    </row>
    <row r="1031" spans="1:51" ht="30" hidden="1" customHeight="1" x14ac:dyDescent="0.15">
      <c r="A1031" s="358">
        <v>22</v>
      </c>
      <c r="B1031" s="358">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c r="AY1031">
        <f>COUNTA($C$1031)</f>
        <v>0</v>
      </c>
    </row>
    <row r="1032" spans="1:51" ht="30" hidden="1" customHeight="1" x14ac:dyDescent="0.15">
      <c r="A1032" s="358">
        <v>23</v>
      </c>
      <c r="B1032" s="358">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c r="AY1032">
        <f>COUNTA($C$1032)</f>
        <v>0</v>
      </c>
    </row>
    <row r="1033" spans="1:51" ht="30" hidden="1" customHeight="1" x14ac:dyDescent="0.15">
      <c r="A1033" s="358">
        <v>24</v>
      </c>
      <c r="B1033" s="358">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8"/>
      <c r="AE1033" s="338"/>
      <c r="AF1033" s="338"/>
      <c r="AG1033" s="338"/>
      <c r="AH1033" s="339"/>
      <c r="AI1033" s="340"/>
      <c r="AJ1033" s="340"/>
      <c r="AK1033" s="340"/>
      <c r="AL1033" s="341"/>
      <c r="AM1033" s="342"/>
      <c r="AN1033" s="342"/>
      <c r="AO1033" s="343"/>
      <c r="AP1033" s="344"/>
      <c r="AQ1033" s="344"/>
      <c r="AR1033" s="344"/>
      <c r="AS1033" s="344"/>
      <c r="AT1033" s="344"/>
      <c r="AU1033" s="344"/>
      <c r="AV1033" s="344"/>
      <c r="AW1033" s="344"/>
      <c r="AX1033" s="344"/>
      <c r="AY1033">
        <f>COUNTA($C$1033)</f>
        <v>0</v>
      </c>
    </row>
    <row r="1034" spans="1:51" ht="30" hidden="1" customHeight="1" x14ac:dyDescent="0.15">
      <c r="A1034" s="358">
        <v>25</v>
      </c>
      <c r="B1034" s="358">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8"/>
      <c r="AE1034" s="338"/>
      <c r="AF1034" s="338"/>
      <c r="AG1034" s="338"/>
      <c r="AH1034" s="339"/>
      <c r="AI1034" s="340"/>
      <c r="AJ1034" s="340"/>
      <c r="AK1034" s="340"/>
      <c r="AL1034" s="341"/>
      <c r="AM1034" s="342"/>
      <c r="AN1034" s="342"/>
      <c r="AO1034" s="343"/>
      <c r="AP1034" s="344"/>
      <c r="AQ1034" s="344"/>
      <c r="AR1034" s="344"/>
      <c r="AS1034" s="344"/>
      <c r="AT1034" s="344"/>
      <c r="AU1034" s="344"/>
      <c r="AV1034" s="344"/>
      <c r="AW1034" s="344"/>
      <c r="AX1034" s="344"/>
      <c r="AY1034">
        <f>COUNTA($C$1034)</f>
        <v>0</v>
      </c>
    </row>
    <row r="1035" spans="1:51" ht="30" hidden="1" customHeight="1" x14ac:dyDescent="0.15">
      <c r="A1035" s="358">
        <v>26</v>
      </c>
      <c r="B1035" s="358">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8"/>
      <c r="AE1035" s="338"/>
      <c r="AF1035" s="338"/>
      <c r="AG1035" s="338"/>
      <c r="AH1035" s="339"/>
      <c r="AI1035" s="340"/>
      <c r="AJ1035" s="340"/>
      <c r="AK1035" s="340"/>
      <c r="AL1035" s="341"/>
      <c r="AM1035" s="342"/>
      <c r="AN1035" s="342"/>
      <c r="AO1035" s="343"/>
      <c r="AP1035" s="344"/>
      <c r="AQ1035" s="344"/>
      <c r="AR1035" s="344"/>
      <c r="AS1035" s="344"/>
      <c r="AT1035" s="344"/>
      <c r="AU1035" s="344"/>
      <c r="AV1035" s="344"/>
      <c r="AW1035" s="344"/>
      <c r="AX1035" s="344"/>
      <c r="AY1035">
        <f>COUNTA($C$1035)</f>
        <v>0</v>
      </c>
    </row>
    <row r="1036" spans="1:51" ht="30" hidden="1" customHeight="1" x14ac:dyDescent="0.15">
      <c r="A1036" s="358">
        <v>27</v>
      </c>
      <c r="B1036" s="358">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8"/>
      <c r="AE1036" s="338"/>
      <c r="AF1036" s="338"/>
      <c r="AG1036" s="338"/>
      <c r="AH1036" s="339"/>
      <c r="AI1036" s="340"/>
      <c r="AJ1036" s="340"/>
      <c r="AK1036" s="340"/>
      <c r="AL1036" s="341"/>
      <c r="AM1036" s="342"/>
      <c r="AN1036" s="342"/>
      <c r="AO1036" s="343"/>
      <c r="AP1036" s="344"/>
      <c r="AQ1036" s="344"/>
      <c r="AR1036" s="344"/>
      <c r="AS1036" s="344"/>
      <c r="AT1036" s="344"/>
      <c r="AU1036" s="344"/>
      <c r="AV1036" s="344"/>
      <c r="AW1036" s="344"/>
      <c r="AX1036" s="344"/>
      <c r="AY1036">
        <f>COUNTA($C$1036)</f>
        <v>0</v>
      </c>
    </row>
    <row r="1037" spans="1:51" ht="30" hidden="1" customHeight="1" x14ac:dyDescent="0.15">
      <c r="A1037" s="358">
        <v>28</v>
      </c>
      <c r="B1037" s="358">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8"/>
      <c r="AE1037" s="338"/>
      <c r="AF1037" s="338"/>
      <c r="AG1037" s="338"/>
      <c r="AH1037" s="339"/>
      <c r="AI1037" s="340"/>
      <c r="AJ1037" s="340"/>
      <c r="AK1037" s="340"/>
      <c r="AL1037" s="341"/>
      <c r="AM1037" s="342"/>
      <c r="AN1037" s="342"/>
      <c r="AO1037" s="343"/>
      <c r="AP1037" s="344"/>
      <c r="AQ1037" s="344"/>
      <c r="AR1037" s="344"/>
      <c r="AS1037" s="344"/>
      <c r="AT1037" s="344"/>
      <c r="AU1037" s="344"/>
      <c r="AV1037" s="344"/>
      <c r="AW1037" s="344"/>
      <c r="AX1037" s="344"/>
      <c r="AY1037">
        <f>COUNTA($C$1037)</f>
        <v>0</v>
      </c>
    </row>
    <row r="1038" spans="1:51" ht="30" hidden="1" customHeight="1" x14ac:dyDescent="0.15">
      <c r="A1038" s="358">
        <v>29</v>
      </c>
      <c r="B1038" s="358">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8"/>
      <c r="AE1038" s="338"/>
      <c r="AF1038" s="338"/>
      <c r="AG1038" s="338"/>
      <c r="AH1038" s="339"/>
      <c r="AI1038" s="340"/>
      <c r="AJ1038" s="340"/>
      <c r="AK1038" s="340"/>
      <c r="AL1038" s="341"/>
      <c r="AM1038" s="342"/>
      <c r="AN1038" s="342"/>
      <c r="AO1038" s="343"/>
      <c r="AP1038" s="344"/>
      <c r="AQ1038" s="344"/>
      <c r="AR1038" s="344"/>
      <c r="AS1038" s="344"/>
      <c r="AT1038" s="344"/>
      <c r="AU1038" s="344"/>
      <c r="AV1038" s="344"/>
      <c r="AW1038" s="344"/>
      <c r="AX1038" s="344"/>
      <c r="AY1038">
        <f>COUNTA($C$1038)</f>
        <v>0</v>
      </c>
    </row>
    <row r="1039" spans="1:51" ht="30" hidden="1" customHeight="1" x14ac:dyDescent="0.15">
      <c r="A1039" s="358">
        <v>30</v>
      </c>
      <c r="B1039" s="358">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137" t="s">
        <v>221</v>
      </c>
      <c r="K1042" s="348"/>
      <c r="L1042" s="348"/>
      <c r="M1042" s="348"/>
      <c r="N1042" s="348"/>
      <c r="O1042" s="348"/>
      <c r="P1042" s="232" t="s">
        <v>196</v>
      </c>
      <c r="Q1042" s="232"/>
      <c r="R1042" s="232"/>
      <c r="S1042" s="232"/>
      <c r="T1042" s="232"/>
      <c r="U1042" s="232"/>
      <c r="V1042" s="232"/>
      <c r="W1042" s="232"/>
      <c r="X1042" s="232"/>
      <c r="Y1042" s="349" t="s">
        <v>219</v>
      </c>
      <c r="Z1042" s="350"/>
      <c r="AA1042" s="350"/>
      <c r="AB1042" s="350"/>
      <c r="AC1042" s="137" t="s">
        <v>258</v>
      </c>
      <c r="AD1042" s="137"/>
      <c r="AE1042" s="137"/>
      <c r="AF1042" s="137"/>
      <c r="AG1042" s="137"/>
      <c r="AH1042" s="349" t="s">
        <v>283</v>
      </c>
      <c r="AI1042" s="347"/>
      <c r="AJ1042" s="347"/>
      <c r="AK1042" s="347"/>
      <c r="AL1042" s="347" t="s">
        <v>21</v>
      </c>
      <c r="AM1042" s="347"/>
      <c r="AN1042" s="347"/>
      <c r="AO1042" s="351"/>
      <c r="AP1042" s="352" t="s">
        <v>222</v>
      </c>
      <c r="AQ1042" s="352"/>
      <c r="AR1042" s="352"/>
      <c r="AS1042" s="352"/>
      <c r="AT1042" s="352"/>
      <c r="AU1042" s="352"/>
      <c r="AV1042" s="352"/>
      <c r="AW1042" s="352"/>
      <c r="AX1042" s="352"/>
      <c r="AY1042">
        <f t="shared" ref="AY1042:AY1043" si="123">$AY$1040</f>
        <v>0</v>
      </c>
    </row>
    <row r="1043" spans="1:51" ht="30" hidden="1" customHeight="1" x14ac:dyDescent="0.15">
      <c r="A1043" s="358">
        <v>1</v>
      </c>
      <c r="B1043" s="358">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8"/>
      <c r="AE1043" s="338"/>
      <c r="AF1043" s="338"/>
      <c r="AG1043" s="338"/>
      <c r="AH1043" s="353"/>
      <c r="AI1043" s="354"/>
      <c r="AJ1043" s="354"/>
      <c r="AK1043" s="354"/>
      <c r="AL1043" s="341"/>
      <c r="AM1043" s="342"/>
      <c r="AN1043" s="342"/>
      <c r="AO1043" s="343"/>
      <c r="AP1043" s="344"/>
      <c r="AQ1043" s="344"/>
      <c r="AR1043" s="344"/>
      <c r="AS1043" s="344"/>
      <c r="AT1043" s="344"/>
      <c r="AU1043" s="344"/>
      <c r="AV1043" s="344"/>
      <c r="AW1043" s="344"/>
      <c r="AX1043" s="344"/>
      <c r="AY1043">
        <f t="shared" si="123"/>
        <v>0</v>
      </c>
    </row>
    <row r="1044" spans="1:51" ht="30" hidden="1" customHeight="1" x14ac:dyDescent="0.15">
      <c r="A1044" s="358">
        <v>2</v>
      </c>
      <c r="B1044" s="358">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8"/>
      <c r="AE1044" s="338"/>
      <c r="AF1044" s="338"/>
      <c r="AG1044" s="338"/>
      <c r="AH1044" s="353"/>
      <c r="AI1044" s="354"/>
      <c r="AJ1044" s="354"/>
      <c r="AK1044" s="354"/>
      <c r="AL1044" s="341"/>
      <c r="AM1044" s="342"/>
      <c r="AN1044" s="342"/>
      <c r="AO1044" s="343"/>
      <c r="AP1044" s="344"/>
      <c r="AQ1044" s="344"/>
      <c r="AR1044" s="344"/>
      <c r="AS1044" s="344"/>
      <c r="AT1044" s="344"/>
      <c r="AU1044" s="344"/>
      <c r="AV1044" s="344"/>
      <c r="AW1044" s="344"/>
      <c r="AX1044" s="344"/>
      <c r="AY1044">
        <f>COUNTA($C$1044)</f>
        <v>0</v>
      </c>
    </row>
    <row r="1045" spans="1:51" ht="30" hidden="1" customHeight="1" x14ac:dyDescent="0.15">
      <c r="A1045" s="358">
        <v>3</v>
      </c>
      <c r="B1045" s="358">
        <v>1</v>
      </c>
      <c r="C1045" s="345"/>
      <c r="D1045" s="330"/>
      <c r="E1045" s="330"/>
      <c r="F1045" s="330"/>
      <c r="G1045" s="330"/>
      <c r="H1045" s="330"/>
      <c r="I1045" s="330"/>
      <c r="J1045" s="331"/>
      <c r="K1045" s="332"/>
      <c r="L1045" s="332"/>
      <c r="M1045" s="332"/>
      <c r="N1045" s="332"/>
      <c r="O1045" s="332"/>
      <c r="P1045" s="346"/>
      <c r="Q1045" s="333"/>
      <c r="R1045" s="333"/>
      <c r="S1045" s="333"/>
      <c r="T1045" s="333"/>
      <c r="U1045" s="333"/>
      <c r="V1045" s="333"/>
      <c r="W1045" s="333"/>
      <c r="X1045" s="333"/>
      <c r="Y1045" s="334"/>
      <c r="Z1045" s="335"/>
      <c r="AA1045" s="335"/>
      <c r="AB1045" s="336"/>
      <c r="AC1045" s="337"/>
      <c r="AD1045" s="338"/>
      <c r="AE1045" s="338"/>
      <c r="AF1045" s="338"/>
      <c r="AG1045" s="338"/>
      <c r="AH1045" s="339"/>
      <c r="AI1045" s="340"/>
      <c r="AJ1045" s="340"/>
      <c r="AK1045" s="340"/>
      <c r="AL1045" s="341"/>
      <c r="AM1045" s="342"/>
      <c r="AN1045" s="342"/>
      <c r="AO1045" s="343"/>
      <c r="AP1045" s="344"/>
      <c r="AQ1045" s="344"/>
      <c r="AR1045" s="344"/>
      <c r="AS1045" s="344"/>
      <c r="AT1045" s="344"/>
      <c r="AU1045" s="344"/>
      <c r="AV1045" s="344"/>
      <c r="AW1045" s="344"/>
      <c r="AX1045" s="344"/>
      <c r="AY1045">
        <f>COUNTA($C$1045)</f>
        <v>0</v>
      </c>
    </row>
    <row r="1046" spans="1:51" ht="30" hidden="1" customHeight="1" x14ac:dyDescent="0.15">
      <c r="A1046" s="358">
        <v>4</v>
      </c>
      <c r="B1046" s="358">
        <v>1</v>
      </c>
      <c r="C1046" s="345"/>
      <c r="D1046" s="330"/>
      <c r="E1046" s="330"/>
      <c r="F1046" s="330"/>
      <c r="G1046" s="330"/>
      <c r="H1046" s="330"/>
      <c r="I1046" s="330"/>
      <c r="J1046" s="331"/>
      <c r="K1046" s="332"/>
      <c r="L1046" s="332"/>
      <c r="M1046" s="332"/>
      <c r="N1046" s="332"/>
      <c r="O1046" s="332"/>
      <c r="P1046" s="346"/>
      <c r="Q1046" s="333"/>
      <c r="R1046" s="333"/>
      <c r="S1046" s="333"/>
      <c r="T1046" s="333"/>
      <c r="U1046" s="333"/>
      <c r="V1046" s="333"/>
      <c r="W1046" s="333"/>
      <c r="X1046" s="333"/>
      <c r="Y1046" s="334"/>
      <c r="Z1046" s="335"/>
      <c r="AA1046" s="335"/>
      <c r="AB1046" s="336"/>
      <c r="AC1046" s="337"/>
      <c r="AD1046" s="338"/>
      <c r="AE1046" s="338"/>
      <c r="AF1046" s="338"/>
      <c r="AG1046" s="338"/>
      <c r="AH1046" s="339"/>
      <c r="AI1046" s="340"/>
      <c r="AJ1046" s="340"/>
      <c r="AK1046" s="340"/>
      <c r="AL1046" s="341"/>
      <c r="AM1046" s="342"/>
      <c r="AN1046" s="342"/>
      <c r="AO1046" s="343"/>
      <c r="AP1046" s="344"/>
      <c r="AQ1046" s="344"/>
      <c r="AR1046" s="344"/>
      <c r="AS1046" s="344"/>
      <c r="AT1046" s="344"/>
      <c r="AU1046" s="344"/>
      <c r="AV1046" s="344"/>
      <c r="AW1046" s="344"/>
      <c r="AX1046" s="344"/>
      <c r="AY1046">
        <f>COUNTA($C$1046)</f>
        <v>0</v>
      </c>
    </row>
    <row r="1047" spans="1:51" ht="30" hidden="1" customHeight="1" x14ac:dyDescent="0.15">
      <c r="A1047" s="358">
        <v>5</v>
      </c>
      <c r="B1047" s="358">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c r="AY1047">
        <f>COUNTA($C$1047)</f>
        <v>0</v>
      </c>
    </row>
    <row r="1048" spans="1:51" ht="30" hidden="1" customHeight="1" x14ac:dyDescent="0.15">
      <c r="A1048" s="358">
        <v>6</v>
      </c>
      <c r="B1048" s="358">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c r="AY1048">
        <f>COUNTA($C$1048)</f>
        <v>0</v>
      </c>
    </row>
    <row r="1049" spans="1:51" ht="30" hidden="1" customHeight="1" x14ac:dyDescent="0.15">
      <c r="A1049" s="358">
        <v>7</v>
      </c>
      <c r="B1049" s="358">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c r="AY1049">
        <f>COUNTA($C$1049)</f>
        <v>0</v>
      </c>
    </row>
    <row r="1050" spans="1:51" ht="30" hidden="1" customHeight="1" x14ac:dyDescent="0.15">
      <c r="A1050" s="358">
        <v>8</v>
      </c>
      <c r="B1050" s="358">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c r="AY1050">
        <f>COUNTA($C$1050)</f>
        <v>0</v>
      </c>
    </row>
    <row r="1051" spans="1:51" ht="30" hidden="1" customHeight="1" x14ac:dyDescent="0.15">
      <c r="A1051" s="358">
        <v>9</v>
      </c>
      <c r="B1051" s="358">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c r="AY1051">
        <f>COUNTA($C$1051)</f>
        <v>0</v>
      </c>
    </row>
    <row r="1052" spans="1:51" ht="30" hidden="1" customHeight="1" x14ac:dyDescent="0.15">
      <c r="A1052" s="358">
        <v>10</v>
      </c>
      <c r="B1052" s="358">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c r="AY1052">
        <f>COUNTA($C$1052)</f>
        <v>0</v>
      </c>
    </row>
    <row r="1053" spans="1:51" ht="30" hidden="1" customHeight="1" x14ac:dyDescent="0.15">
      <c r="A1053" s="358">
        <v>11</v>
      </c>
      <c r="B1053" s="358">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c r="AY1053">
        <f>COUNTA($C$1053)</f>
        <v>0</v>
      </c>
    </row>
    <row r="1054" spans="1:51" ht="30" hidden="1" customHeight="1" x14ac:dyDescent="0.15">
      <c r="A1054" s="358">
        <v>12</v>
      </c>
      <c r="B1054" s="358">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c r="AY1054">
        <f>COUNTA($C$1054)</f>
        <v>0</v>
      </c>
    </row>
    <row r="1055" spans="1:51" ht="30" hidden="1" customHeight="1" x14ac:dyDescent="0.15">
      <c r="A1055" s="358">
        <v>13</v>
      </c>
      <c r="B1055" s="358">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c r="AY1055">
        <f>COUNTA($C$1055)</f>
        <v>0</v>
      </c>
    </row>
    <row r="1056" spans="1:51" ht="30" hidden="1" customHeight="1" x14ac:dyDescent="0.15">
      <c r="A1056" s="358">
        <v>14</v>
      </c>
      <c r="B1056" s="358">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c r="AY1056">
        <f>COUNTA($C$1056)</f>
        <v>0</v>
      </c>
    </row>
    <row r="1057" spans="1:51" ht="30" hidden="1" customHeight="1" x14ac:dyDescent="0.15">
      <c r="A1057" s="358">
        <v>15</v>
      </c>
      <c r="B1057" s="358">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8"/>
      <c r="AE1057" s="338"/>
      <c r="AF1057" s="338"/>
      <c r="AG1057" s="338"/>
      <c r="AH1057" s="339"/>
      <c r="AI1057" s="340"/>
      <c r="AJ1057" s="340"/>
      <c r="AK1057" s="340"/>
      <c r="AL1057" s="341"/>
      <c r="AM1057" s="342"/>
      <c r="AN1057" s="342"/>
      <c r="AO1057" s="343"/>
      <c r="AP1057" s="344"/>
      <c r="AQ1057" s="344"/>
      <c r="AR1057" s="344"/>
      <c r="AS1057" s="344"/>
      <c r="AT1057" s="344"/>
      <c r="AU1057" s="344"/>
      <c r="AV1057" s="344"/>
      <c r="AW1057" s="344"/>
      <c r="AX1057" s="344"/>
      <c r="AY1057">
        <f>COUNTA($C$1057)</f>
        <v>0</v>
      </c>
    </row>
    <row r="1058" spans="1:51" ht="30" hidden="1" customHeight="1" x14ac:dyDescent="0.15">
      <c r="A1058" s="358">
        <v>16</v>
      </c>
      <c r="B1058" s="358">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8"/>
      <c r="AE1058" s="338"/>
      <c r="AF1058" s="338"/>
      <c r="AG1058" s="338"/>
      <c r="AH1058" s="339"/>
      <c r="AI1058" s="340"/>
      <c r="AJ1058" s="340"/>
      <c r="AK1058" s="340"/>
      <c r="AL1058" s="341"/>
      <c r="AM1058" s="342"/>
      <c r="AN1058" s="342"/>
      <c r="AO1058" s="343"/>
      <c r="AP1058" s="344"/>
      <c r="AQ1058" s="344"/>
      <c r="AR1058" s="344"/>
      <c r="AS1058" s="344"/>
      <c r="AT1058" s="344"/>
      <c r="AU1058" s="344"/>
      <c r="AV1058" s="344"/>
      <c r="AW1058" s="344"/>
      <c r="AX1058" s="344"/>
      <c r="AY1058">
        <f>COUNTA($C$1058)</f>
        <v>0</v>
      </c>
    </row>
    <row r="1059" spans="1:51" s="16" customFormat="1" ht="30" hidden="1" customHeight="1" x14ac:dyDescent="0.15">
      <c r="A1059" s="358">
        <v>17</v>
      </c>
      <c r="B1059" s="358">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8"/>
      <c r="AE1059" s="338"/>
      <c r="AF1059" s="338"/>
      <c r="AG1059" s="338"/>
      <c r="AH1059" s="339"/>
      <c r="AI1059" s="340"/>
      <c r="AJ1059" s="340"/>
      <c r="AK1059" s="340"/>
      <c r="AL1059" s="341"/>
      <c r="AM1059" s="342"/>
      <c r="AN1059" s="342"/>
      <c r="AO1059" s="343"/>
      <c r="AP1059" s="344"/>
      <c r="AQ1059" s="344"/>
      <c r="AR1059" s="344"/>
      <c r="AS1059" s="344"/>
      <c r="AT1059" s="344"/>
      <c r="AU1059" s="344"/>
      <c r="AV1059" s="344"/>
      <c r="AW1059" s="344"/>
      <c r="AX1059" s="344"/>
      <c r="AY1059">
        <f>COUNTA($C$1059)</f>
        <v>0</v>
      </c>
    </row>
    <row r="1060" spans="1:51" ht="30" hidden="1" customHeight="1" x14ac:dyDescent="0.15">
      <c r="A1060" s="358">
        <v>18</v>
      </c>
      <c r="B1060" s="358">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c r="AY1060">
        <f>COUNTA($C$1060)</f>
        <v>0</v>
      </c>
    </row>
    <row r="1061" spans="1:51" ht="30" hidden="1" customHeight="1" x14ac:dyDescent="0.15">
      <c r="A1061" s="358">
        <v>19</v>
      </c>
      <c r="B1061" s="358">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c r="AY1061">
        <f>COUNTA($C$1061)</f>
        <v>0</v>
      </c>
    </row>
    <row r="1062" spans="1:51" ht="30" hidden="1" customHeight="1" x14ac:dyDescent="0.15">
      <c r="A1062" s="358">
        <v>20</v>
      </c>
      <c r="B1062" s="358">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c r="AY1062">
        <f>COUNTA($C$1062)</f>
        <v>0</v>
      </c>
    </row>
    <row r="1063" spans="1:51" ht="30" hidden="1" customHeight="1" x14ac:dyDescent="0.15">
      <c r="A1063" s="358">
        <v>21</v>
      </c>
      <c r="B1063" s="358">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c r="AY1063">
        <f>COUNTA($C$1063)</f>
        <v>0</v>
      </c>
    </row>
    <row r="1064" spans="1:51" ht="30" hidden="1" customHeight="1" x14ac:dyDescent="0.15">
      <c r="A1064" s="358">
        <v>22</v>
      </c>
      <c r="B1064" s="358">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c r="AY1064">
        <f>COUNTA($C$1064)</f>
        <v>0</v>
      </c>
    </row>
    <row r="1065" spans="1:51" ht="30" hidden="1" customHeight="1" x14ac:dyDescent="0.15">
      <c r="A1065" s="358">
        <v>23</v>
      </c>
      <c r="B1065" s="358">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c r="AY1065">
        <f>COUNTA($C$1065)</f>
        <v>0</v>
      </c>
    </row>
    <row r="1066" spans="1:51" ht="30" hidden="1" customHeight="1" x14ac:dyDescent="0.15">
      <c r="A1066" s="358">
        <v>24</v>
      </c>
      <c r="B1066" s="358">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8"/>
      <c r="AE1066" s="338"/>
      <c r="AF1066" s="338"/>
      <c r="AG1066" s="338"/>
      <c r="AH1066" s="339"/>
      <c r="AI1066" s="340"/>
      <c r="AJ1066" s="340"/>
      <c r="AK1066" s="340"/>
      <c r="AL1066" s="341"/>
      <c r="AM1066" s="342"/>
      <c r="AN1066" s="342"/>
      <c r="AO1066" s="343"/>
      <c r="AP1066" s="344"/>
      <c r="AQ1066" s="344"/>
      <c r="AR1066" s="344"/>
      <c r="AS1066" s="344"/>
      <c r="AT1066" s="344"/>
      <c r="AU1066" s="344"/>
      <c r="AV1066" s="344"/>
      <c r="AW1066" s="344"/>
      <c r="AX1066" s="344"/>
      <c r="AY1066">
        <f>COUNTA($C$1066)</f>
        <v>0</v>
      </c>
    </row>
    <row r="1067" spans="1:51" ht="30" hidden="1" customHeight="1" x14ac:dyDescent="0.15">
      <c r="A1067" s="358">
        <v>25</v>
      </c>
      <c r="B1067" s="358">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8"/>
      <c r="AE1067" s="338"/>
      <c r="AF1067" s="338"/>
      <c r="AG1067" s="338"/>
      <c r="AH1067" s="339"/>
      <c r="AI1067" s="340"/>
      <c r="AJ1067" s="340"/>
      <c r="AK1067" s="340"/>
      <c r="AL1067" s="341"/>
      <c r="AM1067" s="342"/>
      <c r="AN1067" s="342"/>
      <c r="AO1067" s="343"/>
      <c r="AP1067" s="344"/>
      <c r="AQ1067" s="344"/>
      <c r="AR1067" s="344"/>
      <c r="AS1067" s="344"/>
      <c r="AT1067" s="344"/>
      <c r="AU1067" s="344"/>
      <c r="AV1067" s="344"/>
      <c r="AW1067" s="344"/>
      <c r="AX1067" s="344"/>
      <c r="AY1067">
        <f>COUNTA($C$1067)</f>
        <v>0</v>
      </c>
    </row>
    <row r="1068" spans="1:51" ht="30" hidden="1" customHeight="1" x14ac:dyDescent="0.15">
      <c r="A1068" s="358">
        <v>26</v>
      </c>
      <c r="B1068" s="358">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8"/>
      <c r="AE1068" s="338"/>
      <c r="AF1068" s="338"/>
      <c r="AG1068" s="338"/>
      <c r="AH1068" s="339"/>
      <c r="AI1068" s="340"/>
      <c r="AJ1068" s="340"/>
      <c r="AK1068" s="340"/>
      <c r="AL1068" s="341"/>
      <c r="AM1068" s="342"/>
      <c r="AN1068" s="342"/>
      <c r="AO1068" s="343"/>
      <c r="AP1068" s="344"/>
      <c r="AQ1068" s="344"/>
      <c r="AR1068" s="344"/>
      <c r="AS1068" s="344"/>
      <c r="AT1068" s="344"/>
      <c r="AU1068" s="344"/>
      <c r="AV1068" s="344"/>
      <c r="AW1068" s="344"/>
      <c r="AX1068" s="344"/>
      <c r="AY1068">
        <f>COUNTA($C$1068)</f>
        <v>0</v>
      </c>
    </row>
    <row r="1069" spans="1:51" ht="30" hidden="1" customHeight="1" x14ac:dyDescent="0.15">
      <c r="A1069" s="358">
        <v>27</v>
      </c>
      <c r="B1069" s="358">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8"/>
      <c r="AE1069" s="338"/>
      <c r="AF1069" s="338"/>
      <c r="AG1069" s="338"/>
      <c r="AH1069" s="339"/>
      <c r="AI1069" s="340"/>
      <c r="AJ1069" s="340"/>
      <c r="AK1069" s="340"/>
      <c r="AL1069" s="341"/>
      <c r="AM1069" s="342"/>
      <c r="AN1069" s="342"/>
      <c r="AO1069" s="343"/>
      <c r="AP1069" s="344"/>
      <c r="AQ1069" s="344"/>
      <c r="AR1069" s="344"/>
      <c r="AS1069" s="344"/>
      <c r="AT1069" s="344"/>
      <c r="AU1069" s="344"/>
      <c r="AV1069" s="344"/>
      <c r="AW1069" s="344"/>
      <c r="AX1069" s="344"/>
      <c r="AY1069">
        <f>COUNTA($C$1069)</f>
        <v>0</v>
      </c>
    </row>
    <row r="1070" spans="1:51" ht="30" hidden="1" customHeight="1" x14ac:dyDescent="0.15">
      <c r="A1070" s="358">
        <v>28</v>
      </c>
      <c r="B1070" s="358">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8"/>
      <c r="AE1070" s="338"/>
      <c r="AF1070" s="338"/>
      <c r="AG1070" s="338"/>
      <c r="AH1070" s="339"/>
      <c r="AI1070" s="340"/>
      <c r="AJ1070" s="340"/>
      <c r="AK1070" s="340"/>
      <c r="AL1070" s="341"/>
      <c r="AM1070" s="342"/>
      <c r="AN1070" s="342"/>
      <c r="AO1070" s="343"/>
      <c r="AP1070" s="344"/>
      <c r="AQ1070" s="344"/>
      <c r="AR1070" s="344"/>
      <c r="AS1070" s="344"/>
      <c r="AT1070" s="344"/>
      <c r="AU1070" s="344"/>
      <c r="AV1070" s="344"/>
      <c r="AW1070" s="344"/>
      <c r="AX1070" s="344"/>
      <c r="AY1070">
        <f>COUNTA($C$1070)</f>
        <v>0</v>
      </c>
    </row>
    <row r="1071" spans="1:51" ht="30" hidden="1" customHeight="1" x14ac:dyDescent="0.15">
      <c r="A1071" s="358">
        <v>29</v>
      </c>
      <c r="B1071" s="358">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8"/>
      <c r="AE1071" s="338"/>
      <c r="AF1071" s="338"/>
      <c r="AG1071" s="338"/>
      <c r="AH1071" s="339"/>
      <c r="AI1071" s="340"/>
      <c r="AJ1071" s="340"/>
      <c r="AK1071" s="340"/>
      <c r="AL1071" s="341"/>
      <c r="AM1071" s="342"/>
      <c r="AN1071" s="342"/>
      <c r="AO1071" s="343"/>
      <c r="AP1071" s="344"/>
      <c r="AQ1071" s="344"/>
      <c r="AR1071" s="344"/>
      <c r="AS1071" s="344"/>
      <c r="AT1071" s="344"/>
      <c r="AU1071" s="344"/>
      <c r="AV1071" s="344"/>
      <c r="AW1071" s="344"/>
      <c r="AX1071" s="344"/>
      <c r="AY1071">
        <f>COUNTA($C$1071)</f>
        <v>0</v>
      </c>
    </row>
    <row r="1072" spans="1:51" ht="30" hidden="1" customHeight="1" x14ac:dyDescent="0.15">
      <c r="A1072" s="358">
        <v>30</v>
      </c>
      <c r="B1072" s="358">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137" t="s">
        <v>221</v>
      </c>
      <c r="K1075" s="348"/>
      <c r="L1075" s="348"/>
      <c r="M1075" s="348"/>
      <c r="N1075" s="348"/>
      <c r="O1075" s="348"/>
      <c r="P1075" s="232" t="s">
        <v>196</v>
      </c>
      <c r="Q1075" s="232"/>
      <c r="R1075" s="232"/>
      <c r="S1075" s="232"/>
      <c r="T1075" s="232"/>
      <c r="U1075" s="232"/>
      <c r="V1075" s="232"/>
      <c r="W1075" s="232"/>
      <c r="X1075" s="232"/>
      <c r="Y1075" s="349" t="s">
        <v>219</v>
      </c>
      <c r="Z1075" s="350"/>
      <c r="AA1075" s="350"/>
      <c r="AB1075" s="350"/>
      <c r="AC1075" s="137" t="s">
        <v>258</v>
      </c>
      <c r="AD1075" s="137"/>
      <c r="AE1075" s="137"/>
      <c r="AF1075" s="137"/>
      <c r="AG1075" s="137"/>
      <c r="AH1075" s="349" t="s">
        <v>283</v>
      </c>
      <c r="AI1075" s="347"/>
      <c r="AJ1075" s="347"/>
      <c r="AK1075" s="347"/>
      <c r="AL1075" s="347" t="s">
        <v>21</v>
      </c>
      <c r="AM1075" s="347"/>
      <c r="AN1075" s="347"/>
      <c r="AO1075" s="351"/>
      <c r="AP1075" s="352" t="s">
        <v>222</v>
      </c>
      <c r="AQ1075" s="352"/>
      <c r="AR1075" s="352"/>
      <c r="AS1075" s="352"/>
      <c r="AT1075" s="352"/>
      <c r="AU1075" s="352"/>
      <c r="AV1075" s="352"/>
      <c r="AW1075" s="352"/>
      <c r="AX1075" s="352"/>
      <c r="AY1075">
        <f t="shared" ref="AY1075:AY1076" si="124">$AY$1073</f>
        <v>0</v>
      </c>
    </row>
    <row r="1076" spans="1:51" ht="30" hidden="1" customHeight="1" x14ac:dyDescent="0.15">
      <c r="A1076" s="358">
        <v>1</v>
      </c>
      <c r="B1076" s="358">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8"/>
      <c r="AE1076" s="338"/>
      <c r="AF1076" s="338"/>
      <c r="AG1076" s="338"/>
      <c r="AH1076" s="353"/>
      <c r="AI1076" s="354"/>
      <c r="AJ1076" s="354"/>
      <c r="AK1076" s="354"/>
      <c r="AL1076" s="341"/>
      <c r="AM1076" s="342"/>
      <c r="AN1076" s="342"/>
      <c r="AO1076" s="343"/>
      <c r="AP1076" s="344"/>
      <c r="AQ1076" s="344"/>
      <c r="AR1076" s="344"/>
      <c r="AS1076" s="344"/>
      <c r="AT1076" s="344"/>
      <c r="AU1076" s="344"/>
      <c r="AV1076" s="344"/>
      <c r="AW1076" s="344"/>
      <c r="AX1076" s="344"/>
      <c r="AY1076">
        <f t="shared" si="124"/>
        <v>0</v>
      </c>
    </row>
    <row r="1077" spans="1:51" ht="30" hidden="1" customHeight="1" x14ac:dyDescent="0.15">
      <c r="A1077" s="358">
        <v>2</v>
      </c>
      <c r="B1077" s="358">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8"/>
      <c r="AE1077" s="338"/>
      <c r="AF1077" s="338"/>
      <c r="AG1077" s="338"/>
      <c r="AH1077" s="353"/>
      <c r="AI1077" s="354"/>
      <c r="AJ1077" s="354"/>
      <c r="AK1077" s="354"/>
      <c r="AL1077" s="341"/>
      <c r="AM1077" s="342"/>
      <c r="AN1077" s="342"/>
      <c r="AO1077" s="343"/>
      <c r="AP1077" s="344"/>
      <c r="AQ1077" s="344"/>
      <c r="AR1077" s="344"/>
      <c r="AS1077" s="344"/>
      <c r="AT1077" s="344"/>
      <c r="AU1077" s="344"/>
      <c r="AV1077" s="344"/>
      <c r="AW1077" s="344"/>
      <c r="AX1077" s="344"/>
      <c r="AY1077">
        <f>COUNTA($C$1077)</f>
        <v>0</v>
      </c>
    </row>
    <row r="1078" spans="1:51" ht="30" hidden="1" customHeight="1" x14ac:dyDescent="0.15">
      <c r="A1078" s="358">
        <v>3</v>
      </c>
      <c r="B1078" s="358">
        <v>1</v>
      </c>
      <c r="C1078" s="345"/>
      <c r="D1078" s="330"/>
      <c r="E1078" s="330"/>
      <c r="F1078" s="330"/>
      <c r="G1078" s="330"/>
      <c r="H1078" s="330"/>
      <c r="I1078" s="330"/>
      <c r="J1078" s="331"/>
      <c r="K1078" s="332"/>
      <c r="L1078" s="332"/>
      <c r="M1078" s="332"/>
      <c r="N1078" s="332"/>
      <c r="O1078" s="332"/>
      <c r="P1078" s="346"/>
      <c r="Q1078" s="333"/>
      <c r="R1078" s="333"/>
      <c r="S1078" s="333"/>
      <c r="T1078" s="333"/>
      <c r="U1078" s="333"/>
      <c r="V1078" s="333"/>
      <c r="W1078" s="333"/>
      <c r="X1078" s="333"/>
      <c r="Y1078" s="334"/>
      <c r="Z1078" s="335"/>
      <c r="AA1078" s="335"/>
      <c r="AB1078" s="336"/>
      <c r="AC1078" s="337"/>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c r="AY1078">
        <f>COUNTA($C$1078)</f>
        <v>0</v>
      </c>
    </row>
    <row r="1079" spans="1:51" ht="30" hidden="1" customHeight="1" x14ac:dyDescent="0.15">
      <c r="A1079" s="358">
        <v>4</v>
      </c>
      <c r="B1079" s="358">
        <v>1</v>
      </c>
      <c r="C1079" s="345"/>
      <c r="D1079" s="330"/>
      <c r="E1079" s="330"/>
      <c r="F1079" s="330"/>
      <c r="G1079" s="330"/>
      <c r="H1079" s="330"/>
      <c r="I1079" s="330"/>
      <c r="J1079" s="331"/>
      <c r="K1079" s="332"/>
      <c r="L1079" s="332"/>
      <c r="M1079" s="332"/>
      <c r="N1079" s="332"/>
      <c r="O1079" s="332"/>
      <c r="P1079" s="346"/>
      <c r="Q1079" s="333"/>
      <c r="R1079" s="333"/>
      <c r="S1079" s="333"/>
      <c r="T1079" s="333"/>
      <c r="U1079" s="333"/>
      <c r="V1079" s="333"/>
      <c r="W1079" s="333"/>
      <c r="X1079" s="333"/>
      <c r="Y1079" s="334"/>
      <c r="Z1079" s="335"/>
      <c r="AA1079" s="335"/>
      <c r="AB1079" s="336"/>
      <c r="AC1079" s="337"/>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c r="AY1079">
        <f>COUNTA($C$1079)</f>
        <v>0</v>
      </c>
    </row>
    <row r="1080" spans="1:51" ht="30" hidden="1" customHeight="1" x14ac:dyDescent="0.15">
      <c r="A1080" s="358">
        <v>5</v>
      </c>
      <c r="B1080" s="358">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c r="AY1080">
        <f>COUNTA($C$1080)</f>
        <v>0</v>
      </c>
    </row>
    <row r="1081" spans="1:51" ht="30" hidden="1" customHeight="1" x14ac:dyDescent="0.15">
      <c r="A1081" s="358">
        <v>6</v>
      </c>
      <c r="B1081" s="358">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c r="AY1081">
        <f>COUNTA($C$1081)</f>
        <v>0</v>
      </c>
    </row>
    <row r="1082" spans="1:51" ht="30" hidden="1" customHeight="1" x14ac:dyDescent="0.15">
      <c r="A1082" s="358">
        <v>7</v>
      </c>
      <c r="B1082" s="358">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c r="AY1082">
        <f>COUNTA($C$1082)</f>
        <v>0</v>
      </c>
    </row>
    <row r="1083" spans="1:51" ht="30" hidden="1" customHeight="1" x14ac:dyDescent="0.15">
      <c r="A1083" s="358">
        <v>8</v>
      </c>
      <c r="B1083" s="358">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c r="AY1083">
        <f>COUNTA($C$1083)</f>
        <v>0</v>
      </c>
    </row>
    <row r="1084" spans="1:51" ht="30" hidden="1" customHeight="1" x14ac:dyDescent="0.15">
      <c r="A1084" s="358">
        <v>9</v>
      </c>
      <c r="B1084" s="358">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c r="AY1084">
        <f>COUNTA($C$1084)</f>
        <v>0</v>
      </c>
    </row>
    <row r="1085" spans="1:51" ht="30" hidden="1" customHeight="1" x14ac:dyDescent="0.15">
      <c r="A1085" s="358">
        <v>10</v>
      </c>
      <c r="B1085" s="358">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c r="AY1085">
        <f>COUNTA($C$1085)</f>
        <v>0</v>
      </c>
    </row>
    <row r="1086" spans="1:51" ht="30" hidden="1" customHeight="1" x14ac:dyDescent="0.15">
      <c r="A1086" s="358">
        <v>11</v>
      </c>
      <c r="B1086" s="358">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c r="AY1086">
        <f>COUNTA($C$1086)</f>
        <v>0</v>
      </c>
    </row>
    <row r="1087" spans="1:51" ht="30" hidden="1" customHeight="1" x14ac:dyDescent="0.15">
      <c r="A1087" s="358">
        <v>12</v>
      </c>
      <c r="B1087" s="358">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c r="AY1087">
        <f>COUNTA($C$1087)</f>
        <v>0</v>
      </c>
    </row>
    <row r="1088" spans="1:51" ht="30" hidden="1" customHeight="1" x14ac:dyDescent="0.15">
      <c r="A1088" s="358">
        <v>13</v>
      </c>
      <c r="B1088" s="358">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c r="AY1088">
        <f>COUNTA($C$1088)</f>
        <v>0</v>
      </c>
    </row>
    <row r="1089" spans="1:51" ht="30" hidden="1" customHeight="1" x14ac:dyDescent="0.15">
      <c r="A1089" s="358">
        <v>14</v>
      </c>
      <c r="B1089" s="358">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c r="AY1089">
        <f>COUNTA($C$1089)</f>
        <v>0</v>
      </c>
    </row>
    <row r="1090" spans="1:51" ht="30" hidden="1" customHeight="1" x14ac:dyDescent="0.15">
      <c r="A1090" s="358">
        <v>15</v>
      </c>
      <c r="B1090" s="358">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8"/>
      <c r="AE1090" s="338"/>
      <c r="AF1090" s="338"/>
      <c r="AG1090" s="338"/>
      <c r="AH1090" s="339"/>
      <c r="AI1090" s="340"/>
      <c r="AJ1090" s="340"/>
      <c r="AK1090" s="340"/>
      <c r="AL1090" s="341"/>
      <c r="AM1090" s="342"/>
      <c r="AN1090" s="342"/>
      <c r="AO1090" s="343"/>
      <c r="AP1090" s="344"/>
      <c r="AQ1090" s="344"/>
      <c r="AR1090" s="344"/>
      <c r="AS1090" s="344"/>
      <c r="AT1090" s="344"/>
      <c r="AU1090" s="344"/>
      <c r="AV1090" s="344"/>
      <c r="AW1090" s="344"/>
      <c r="AX1090" s="344"/>
      <c r="AY1090">
        <f>COUNTA($C$1090)</f>
        <v>0</v>
      </c>
    </row>
    <row r="1091" spans="1:51" ht="30" hidden="1" customHeight="1" x14ac:dyDescent="0.15">
      <c r="A1091" s="358">
        <v>16</v>
      </c>
      <c r="B1091" s="358">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8"/>
      <c r="AE1091" s="338"/>
      <c r="AF1091" s="338"/>
      <c r="AG1091" s="338"/>
      <c r="AH1091" s="339"/>
      <c r="AI1091" s="340"/>
      <c r="AJ1091" s="340"/>
      <c r="AK1091" s="340"/>
      <c r="AL1091" s="341"/>
      <c r="AM1091" s="342"/>
      <c r="AN1091" s="342"/>
      <c r="AO1091" s="343"/>
      <c r="AP1091" s="344"/>
      <c r="AQ1091" s="344"/>
      <c r="AR1091" s="344"/>
      <c r="AS1091" s="344"/>
      <c r="AT1091" s="344"/>
      <c r="AU1091" s="344"/>
      <c r="AV1091" s="344"/>
      <c r="AW1091" s="344"/>
      <c r="AX1091" s="344"/>
      <c r="AY1091">
        <f>COUNTA($C$1091)</f>
        <v>0</v>
      </c>
    </row>
    <row r="1092" spans="1:51" s="16" customFormat="1" ht="30" hidden="1" customHeight="1" x14ac:dyDescent="0.15">
      <c r="A1092" s="358">
        <v>17</v>
      </c>
      <c r="B1092" s="358">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8"/>
      <c r="AE1092" s="338"/>
      <c r="AF1092" s="338"/>
      <c r="AG1092" s="338"/>
      <c r="AH1092" s="339"/>
      <c r="AI1092" s="340"/>
      <c r="AJ1092" s="340"/>
      <c r="AK1092" s="340"/>
      <c r="AL1092" s="341"/>
      <c r="AM1092" s="342"/>
      <c r="AN1092" s="342"/>
      <c r="AO1092" s="343"/>
      <c r="AP1092" s="344"/>
      <c r="AQ1092" s="344"/>
      <c r="AR1092" s="344"/>
      <c r="AS1092" s="344"/>
      <c r="AT1092" s="344"/>
      <c r="AU1092" s="344"/>
      <c r="AV1092" s="344"/>
      <c r="AW1092" s="344"/>
      <c r="AX1092" s="344"/>
      <c r="AY1092">
        <f>COUNTA($C$1092)</f>
        <v>0</v>
      </c>
    </row>
    <row r="1093" spans="1:51" ht="30" hidden="1" customHeight="1" x14ac:dyDescent="0.15">
      <c r="A1093" s="358">
        <v>18</v>
      </c>
      <c r="B1093" s="358">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c r="AY1093">
        <f>COUNTA($C$1093)</f>
        <v>0</v>
      </c>
    </row>
    <row r="1094" spans="1:51" ht="30" hidden="1" customHeight="1" x14ac:dyDescent="0.15">
      <c r="A1094" s="358">
        <v>19</v>
      </c>
      <c r="B1094" s="358">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c r="AY1094">
        <f>COUNTA($C$1094)</f>
        <v>0</v>
      </c>
    </row>
    <row r="1095" spans="1:51" ht="30" hidden="1" customHeight="1" x14ac:dyDescent="0.15">
      <c r="A1095" s="358">
        <v>20</v>
      </c>
      <c r="B1095" s="358">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c r="AY1095">
        <f>COUNTA($C$1095)</f>
        <v>0</v>
      </c>
    </row>
    <row r="1096" spans="1:51" ht="30" hidden="1" customHeight="1" x14ac:dyDescent="0.15">
      <c r="A1096" s="358">
        <v>21</v>
      </c>
      <c r="B1096" s="358">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c r="AY1096">
        <f>COUNTA($C$1096)</f>
        <v>0</v>
      </c>
    </row>
    <row r="1097" spans="1:51" ht="30" hidden="1" customHeight="1" x14ac:dyDescent="0.15">
      <c r="A1097" s="358">
        <v>22</v>
      </c>
      <c r="B1097" s="358">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c r="AY1097">
        <f>COUNTA($C$1097)</f>
        <v>0</v>
      </c>
    </row>
    <row r="1098" spans="1:51" ht="30" hidden="1" customHeight="1" x14ac:dyDescent="0.15">
      <c r="A1098" s="358">
        <v>23</v>
      </c>
      <c r="B1098" s="358">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c r="AY1098">
        <f>COUNTA($C$1098)</f>
        <v>0</v>
      </c>
    </row>
    <row r="1099" spans="1:51" ht="30" hidden="1" customHeight="1" x14ac:dyDescent="0.15">
      <c r="A1099" s="358">
        <v>24</v>
      </c>
      <c r="B1099" s="358">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8"/>
      <c r="AE1099" s="338"/>
      <c r="AF1099" s="338"/>
      <c r="AG1099" s="338"/>
      <c r="AH1099" s="339"/>
      <c r="AI1099" s="340"/>
      <c r="AJ1099" s="340"/>
      <c r="AK1099" s="340"/>
      <c r="AL1099" s="341"/>
      <c r="AM1099" s="342"/>
      <c r="AN1099" s="342"/>
      <c r="AO1099" s="343"/>
      <c r="AP1099" s="344"/>
      <c r="AQ1099" s="344"/>
      <c r="AR1099" s="344"/>
      <c r="AS1099" s="344"/>
      <c r="AT1099" s="344"/>
      <c r="AU1099" s="344"/>
      <c r="AV1099" s="344"/>
      <c r="AW1099" s="344"/>
      <c r="AX1099" s="344"/>
      <c r="AY1099">
        <f>COUNTA($C$1099)</f>
        <v>0</v>
      </c>
    </row>
    <row r="1100" spans="1:51" ht="30" hidden="1" customHeight="1" x14ac:dyDescent="0.15">
      <c r="A1100" s="358">
        <v>25</v>
      </c>
      <c r="B1100" s="358">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8"/>
      <c r="AE1100" s="338"/>
      <c r="AF1100" s="338"/>
      <c r="AG1100" s="338"/>
      <c r="AH1100" s="339"/>
      <c r="AI1100" s="340"/>
      <c r="AJ1100" s="340"/>
      <c r="AK1100" s="340"/>
      <c r="AL1100" s="341"/>
      <c r="AM1100" s="342"/>
      <c r="AN1100" s="342"/>
      <c r="AO1100" s="343"/>
      <c r="AP1100" s="344"/>
      <c r="AQ1100" s="344"/>
      <c r="AR1100" s="344"/>
      <c r="AS1100" s="344"/>
      <c r="AT1100" s="344"/>
      <c r="AU1100" s="344"/>
      <c r="AV1100" s="344"/>
      <c r="AW1100" s="344"/>
      <c r="AX1100" s="344"/>
      <c r="AY1100">
        <f>COUNTA($C$1100)</f>
        <v>0</v>
      </c>
    </row>
    <row r="1101" spans="1:51" ht="30" hidden="1" customHeight="1" x14ac:dyDescent="0.15">
      <c r="A1101" s="358">
        <v>26</v>
      </c>
      <c r="B1101" s="358">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8"/>
      <c r="AE1101" s="338"/>
      <c r="AF1101" s="338"/>
      <c r="AG1101" s="338"/>
      <c r="AH1101" s="339"/>
      <c r="AI1101" s="340"/>
      <c r="AJ1101" s="340"/>
      <c r="AK1101" s="340"/>
      <c r="AL1101" s="341"/>
      <c r="AM1101" s="342"/>
      <c r="AN1101" s="342"/>
      <c r="AO1101" s="343"/>
      <c r="AP1101" s="344"/>
      <c r="AQ1101" s="344"/>
      <c r="AR1101" s="344"/>
      <c r="AS1101" s="344"/>
      <c r="AT1101" s="344"/>
      <c r="AU1101" s="344"/>
      <c r="AV1101" s="344"/>
      <c r="AW1101" s="344"/>
      <c r="AX1101" s="344"/>
      <c r="AY1101">
        <f>COUNTA($C$1101)</f>
        <v>0</v>
      </c>
    </row>
    <row r="1102" spans="1:51" ht="30" hidden="1" customHeight="1" x14ac:dyDescent="0.15">
      <c r="A1102" s="358">
        <v>27</v>
      </c>
      <c r="B1102" s="358">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8"/>
      <c r="AE1102" s="338"/>
      <c r="AF1102" s="338"/>
      <c r="AG1102" s="338"/>
      <c r="AH1102" s="339"/>
      <c r="AI1102" s="340"/>
      <c r="AJ1102" s="340"/>
      <c r="AK1102" s="340"/>
      <c r="AL1102" s="341"/>
      <c r="AM1102" s="342"/>
      <c r="AN1102" s="342"/>
      <c r="AO1102" s="343"/>
      <c r="AP1102" s="344"/>
      <c r="AQ1102" s="344"/>
      <c r="AR1102" s="344"/>
      <c r="AS1102" s="344"/>
      <c r="AT1102" s="344"/>
      <c r="AU1102" s="344"/>
      <c r="AV1102" s="344"/>
      <c r="AW1102" s="344"/>
      <c r="AX1102" s="344"/>
      <c r="AY1102">
        <f>COUNTA($C$1102)</f>
        <v>0</v>
      </c>
    </row>
    <row r="1103" spans="1:51" ht="30" hidden="1" customHeight="1" x14ac:dyDescent="0.15">
      <c r="A1103" s="358">
        <v>28</v>
      </c>
      <c r="B1103" s="358">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c r="AY1103">
        <f>COUNTA($C$1103)</f>
        <v>0</v>
      </c>
    </row>
    <row r="1104" spans="1:51" ht="30" hidden="1" customHeight="1" x14ac:dyDescent="0.15">
      <c r="A1104" s="358">
        <v>29</v>
      </c>
      <c r="B1104" s="358">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c r="AY1104">
        <f>COUNTA($C$1104)</f>
        <v>0</v>
      </c>
    </row>
    <row r="1105" spans="1:51" ht="30" hidden="1" customHeight="1" x14ac:dyDescent="0.15">
      <c r="A1105" s="358">
        <v>30</v>
      </c>
      <c r="B1105" s="358">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c r="AY1105">
        <f>COUNTA($C$1105)</f>
        <v>0</v>
      </c>
    </row>
    <row r="1106" spans="1:51" ht="24.75" customHeight="1" x14ac:dyDescent="0.15">
      <c r="A1106" s="359" t="s">
        <v>249</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49" t="s">
        <v>27</v>
      </c>
      <c r="Q1109" s="349"/>
      <c r="R1109" s="349"/>
      <c r="S1109" s="349"/>
      <c r="T1109" s="349"/>
      <c r="U1109" s="349"/>
      <c r="V1109" s="349"/>
      <c r="W1109" s="349"/>
      <c r="X1109" s="349"/>
      <c r="Y1109" s="137" t="s">
        <v>223</v>
      </c>
      <c r="Z1109" s="362"/>
      <c r="AA1109" s="362"/>
      <c r="AB1109" s="362"/>
      <c r="AC1109" s="137" t="s">
        <v>197</v>
      </c>
      <c r="AD1109" s="137"/>
      <c r="AE1109" s="137"/>
      <c r="AF1109" s="137"/>
      <c r="AG1109" s="137"/>
      <c r="AH1109" s="349" t="s">
        <v>210</v>
      </c>
      <c r="AI1109" s="350"/>
      <c r="AJ1109" s="350"/>
      <c r="AK1109" s="350"/>
      <c r="AL1109" s="350" t="s">
        <v>21</v>
      </c>
      <c r="AM1109" s="350"/>
      <c r="AN1109" s="350"/>
      <c r="AO1109" s="363"/>
      <c r="AP1109" s="352" t="s">
        <v>250</v>
      </c>
      <c r="AQ1109" s="352"/>
      <c r="AR1109" s="352"/>
      <c r="AS1109" s="352"/>
      <c r="AT1109" s="352"/>
      <c r="AU1109" s="352"/>
      <c r="AV1109" s="352"/>
      <c r="AW1109" s="352"/>
      <c r="AX1109" s="352"/>
    </row>
    <row r="1110" spans="1:51" ht="30" customHeight="1" x14ac:dyDescent="0.15">
      <c r="A1110" s="358">
        <v>1</v>
      </c>
      <c r="B1110" s="358">
        <v>1</v>
      </c>
      <c r="C1110" s="356"/>
      <c r="D1110" s="356"/>
      <c r="E1110" s="135" t="s">
        <v>684</v>
      </c>
      <c r="F1110" s="357"/>
      <c r="G1110" s="357"/>
      <c r="H1110" s="357"/>
      <c r="I1110" s="357"/>
      <c r="J1110" s="331" t="s">
        <v>684</v>
      </c>
      <c r="K1110" s="332"/>
      <c r="L1110" s="332"/>
      <c r="M1110" s="332"/>
      <c r="N1110" s="332"/>
      <c r="O1110" s="332"/>
      <c r="P1110" s="346" t="s">
        <v>684</v>
      </c>
      <c r="Q1110" s="333"/>
      <c r="R1110" s="333"/>
      <c r="S1110" s="333"/>
      <c r="T1110" s="333"/>
      <c r="U1110" s="333"/>
      <c r="V1110" s="333"/>
      <c r="W1110" s="333"/>
      <c r="X1110" s="333"/>
      <c r="Y1110" s="334" t="s">
        <v>684</v>
      </c>
      <c r="Z1110" s="335"/>
      <c r="AA1110" s="335"/>
      <c r="AB1110" s="336"/>
      <c r="AC1110" s="337"/>
      <c r="AD1110" s="338"/>
      <c r="AE1110" s="338"/>
      <c r="AF1110" s="338"/>
      <c r="AG1110" s="338"/>
      <c r="AH1110" s="339" t="s">
        <v>684</v>
      </c>
      <c r="AI1110" s="340"/>
      <c r="AJ1110" s="340"/>
      <c r="AK1110" s="340"/>
      <c r="AL1110" s="341" t="s">
        <v>684</v>
      </c>
      <c r="AM1110" s="342"/>
      <c r="AN1110" s="342"/>
      <c r="AO1110" s="343"/>
      <c r="AP1110" s="344" t="s">
        <v>684</v>
      </c>
      <c r="AQ1110" s="344"/>
      <c r="AR1110" s="344"/>
      <c r="AS1110" s="344"/>
      <c r="AT1110" s="344"/>
      <c r="AU1110" s="344"/>
      <c r="AV1110" s="344"/>
      <c r="AW1110" s="344"/>
      <c r="AX1110" s="344"/>
    </row>
    <row r="1111" spans="1:51" ht="30" hidden="1" customHeight="1" x14ac:dyDescent="0.15">
      <c r="A1111" s="358">
        <v>2</v>
      </c>
      <c r="B1111" s="358">
        <v>1</v>
      </c>
      <c r="C1111" s="356"/>
      <c r="D1111" s="356"/>
      <c r="E1111" s="357"/>
      <c r="F1111" s="357"/>
      <c r="G1111" s="357"/>
      <c r="H1111" s="357"/>
      <c r="I1111" s="357"/>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c r="AY1111">
        <f>COUNTA($E$1111)</f>
        <v>0</v>
      </c>
    </row>
    <row r="1112" spans="1:51" ht="30" hidden="1" customHeight="1" x14ac:dyDescent="0.15">
      <c r="A1112" s="358">
        <v>3</v>
      </c>
      <c r="B1112" s="358">
        <v>1</v>
      </c>
      <c r="C1112" s="356"/>
      <c r="D1112" s="356"/>
      <c r="E1112" s="357"/>
      <c r="F1112" s="357"/>
      <c r="G1112" s="357"/>
      <c r="H1112" s="357"/>
      <c r="I1112" s="357"/>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c r="AY1112">
        <f>COUNTA($E$1112)</f>
        <v>0</v>
      </c>
    </row>
    <row r="1113" spans="1:51" ht="30" hidden="1" customHeight="1" x14ac:dyDescent="0.15">
      <c r="A1113" s="358">
        <v>4</v>
      </c>
      <c r="B1113" s="358">
        <v>1</v>
      </c>
      <c r="C1113" s="356"/>
      <c r="D1113" s="356"/>
      <c r="E1113" s="357"/>
      <c r="F1113" s="357"/>
      <c r="G1113" s="357"/>
      <c r="H1113" s="357"/>
      <c r="I1113" s="357"/>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c r="AY1113">
        <f>COUNTA($E$1113)</f>
        <v>0</v>
      </c>
    </row>
    <row r="1114" spans="1:51" ht="30" hidden="1" customHeight="1" x14ac:dyDescent="0.15">
      <c r="A1114" s="358">
        <v>5</v>
      </c>
      <c r="B1114" s="358">
        <v>1</v>
      </c>
      <c r="C1114" s="356"/>
      <c r="D1114" s="356"/>
      <c r="E1114" s="357"/>
      <c r="F1114" s="357"/>
      <c r="G1114" s="357"/>
      <c r="H1114" s="357"/>
      <c r="I1114" s="357"/>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c r="AY1114">
        <f>COUNTA($E$1114)</f>
        <v>0</v>
      </c>
    </row>
    <row r="1115" spans="1:51" ht="30" hidden="1" customHeight="1" x14ac:dyDescent="0.15">
      <c r="A1115" s="358">
        <v>6</v>
      </c>
      <c r="B1115" s="358">
        <v>1</v>
      </c>
      <c r="C1115" s="356"/>
      <c r="D1115" s="356"/>
      <c r="E1115" s="357"/>
      <c r="F1115" s="357"/>
      <c r="G1115" s="357"/>
      <c r="H1115" s="357"/>
      <c r="I1115" s="357"/>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c r="AY1115">
        <f>COUNTA($E$1115)</f>
        <v>0</v>
      </c>
    </row>
    <row r="1116" spans="1:51" ht="30" hidden="1" customHeight="1" x14ac:dyDescent="0.15">
      <c r="A1116" s="358">
        <v>7</v>
      </c>
      <c r="B1116" s="358">
        <v>1</v>
      </c>
      <c r="C1116" s="356"/>
      <c r="D1116" s="356"/>
      <c r="E1116" s="357"/>
      <c r="F1116" s="357"/>
      <c r="G1116" s="357"/>
      <c r="H1116" s="357"/>
      <c r="I1116" s="357"/>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c r="AY1116">
        <f>COUNTA($E$1116)</f>
        <v>0</v>
      </c>
    </row>
    <row r="1117" spans="1:51" ht="30" hidden="1" customHeight="1" x14ac:dyDescent="0.15">
      <c r="A1117" s="358">
        <v>8</v>
      </c>
      <c r="B1117" s="358">
        <v>1</v>
      </c>
      <c r="C1117" s="356"/>
      <c r="D1117" s="356"/>
      <c r="E1117" s="357"/>
      <c r="F1117" s="357"/>
      <c r="G1117" s="357"/>
      <c r="H1117" s="357"/>
      <c r="I1117" s="357"/>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c r="AY1117">
        <f>COUNTA($E$1117)</f>
        <v>0</v>
      </c>
    </row>
    <row r="1118" spans="1:51" ht="30" hidden="1" customHeight="1" x14ac:dyDescent="0.15">
      <c r="A1118" s="358">
        <v>9</v>
      </c>
      <c r="B1118" s="358">
        <v>1</v>
      </c>
      <c r="C1118" s="356"/>
      <c r="D1118" s="356"/>
      <c r="E1118" s="357"/>
      <c r="F1118" s="357"/>
      <c r="G1118" s="357"/>
      <c r="H1118" s="357"/>
      <c r="I1118" s="357"/>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c r="AY1118">
        <f>COUNTA($E$1118)</f>
        <v>0</v>
      </c>
    </row>
    <row r="1119" spans="1:51" ht="30" hidden="1" customHeight="1" x14ac:dyDescent="0.15">
      <c r="A1119" s="358">
        <v>10</v>
      </c>
      <c r="B1119" s="358">
        <v>1</v>
      </c>
      <c r="C1119" s="356"/>
      <c r="D1119" s="356"/>
      <c r="E1119" s="357"/>
      <c r="F1119" s="357"/>
      <c r="G1119" s="357"/>
      <c r="H1119" s="357"/>
      <c r="I1119" s="357"/>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c r="AY1119">
        <f>COUNTA($E$1119)</f>
        <v>0</v>
      </c>
    </row>
    <row r="1120" spans="1:51" ht="30" hidden="1" customHeight="1" x14ac:dyDescent="0.15">
      <c r="A1120" s="358">
        <v>11</v>
      </c>
      <c r="B1120" s="358">
        <v>1</v>
      </c>
      <c r="C1120" s="356"/>
      <c r="D1120" s="356"/>
      <c r="E1120" s="357"/>
      <c r="F1120" s="357"/>
      <c r="G1120" s="357"/>
      <c r="H1120" s="357"/>
      <c r="I1120" s="357"/>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c r="AY1120">
        <f>COUNTA($E$1120)</f>
        <v>0</v>
      </c>
    </row>
    <row r="1121" spans="1:51" ht="30" hidden="1" customHeight="1" x14ac:dyDescent="0.15">
      <c r="A1121" s="358">
        <v>12</v>
      </c>
      <c r="B1121" s="358">
        <v>1</v>
      </c>
      <c r="C1121" s="356"/>
      <c r="D1121" s="356"/>
      <c r="E1121" s="357"/>
      <c r="F1121" s="357"/>
      <c r="G1121" s="357"/>
      <c r="H1121" s="357"/>
      <c r="I1121" s="357"/>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c r="AY1121">
        <f>COUNTA($E$1121)</f>
        <v>0</v>
      </c>
    </row>
    <row r="1122" spans="1:51" ht="30" hidden="1" customHeight="1" x14ac:dyDescent="0.15">
      <c r="A1122" s="358">
        <v>13</v>
      </c>
      <c r="B1122" s="358">
        <v>1</v>
      </c>
      <c r="C1122" s="356"/>
      <c r="D1122" s="356"/>
      <c r="E1122" s="357"/>
      <c r="F1122" s="357"/>
      <c r="G1122" s="357"/>
      <c r="H1122" s="357"/>
      <c r="I1122" s="357"/>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c r="AY1122">
        <f>COUNTA($E$1122)</f>
        <v>0</v>
      </c>
    </row>
    <row r="1123" spans="1:51" ht="30" hidden="1" customHeight="1" x14ac:dyDescent="0.15">
      <c r="A1123" s="358">
        <v>14</v>
      </c>
      <c r="B1123" s="358">
        <v>1</v>
      </c>
      <c r="C1123" s="356"/>
      <c r="D1123" s="356"/>
      <c r="E1123" s="357"/>
      <c r="F1123" s="357"/>
      <c r="G1123" s="357"/>
      <c r="H1123" s="357"/>
      <c r="I1123" s="357"/>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8"/>
      <c r="AE1123" s="338"/>
      <c r="AF1123" s="338"/>
      <c r="AG1123" s="338"/>
      <c r="AH1123" s="339"/>
      <c r="AI1123" s="340"/>
      <c r="AJ1123" s="340"/>
      <c r="AK1123" s="340"/>
      <c r="AL1123" s="341"/>
      <c r="AM1123" s="342"/>
      <c r="AN1123" s="342"/>
      <c r="AO1123" s="343"/>
      <c r="AP1123" s="344"/>
      <c r="AQ1123" s="344"/>
      <c r="AR1123" s="344"/>
      <c r="AS1123" s="344"/>
      <c r="AT1123" s="344"/>
      <c r="AU1123" s="344"/>
      <c r="AV1123" s="344"/>
      <c r="AW1123" s="344"/>
      <c r="AX1123" s="344"/>
      <c r="AY1123">
        <f>COUNTA($E$1123)</f>
        <v>0</v>
      </c>
    </row>
    <row r="1124" spans="1:51" ht="30" hidden="1" customHeight="1" x14ac:dyDescent="0.15">
      <c r="A1124" s="358">
        <v>15</v>
      </c>
      <c r="B1124" s="358">
        <v>1</v>
      </c>
      <c r="C1124" s="356"/>
      <c r="D1124" s="356"/>
      <c r="E1124" s="357"/>
      <c r="F1124" s="357"/>
      <c r="G1124" s="357"/>
      <c r="H1124" s="357"/>
      <c r="I1124" s="357"/>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8"/>
      <c r="AE1124" s="338"/>
      <c r="AF1124" s="338"/>
      <c r="AG1124" s="338"/>
      <c r="AH1124" s="339"/>
      <c r="AI1124" s="340"/>
      <c r="AJ1124" s="340"/>
      <c r="AK1124" s="340"/>
      <c r="AL1124" s="341"/>
      <c r="AM1124" s="342"/>
      <c r="AN1124" s="342"/>
      <c r="AO1124" s="343"/>
      <c r="AP1124" s="344"/>
      <c r="AQ1124" s="344"/>
      <c r="AR1124" s="344"/>
      <c r="AS1124" s="344"/>
      <c r="AT1124" s="344"/>
      <c r="AU1124" s="344"/>
      <c r="AV1124" s="344"/>
      <c r="AW1124" s="344"/>
      <c r="AX1124" s="344"/>
      <c r="AY1124">
        <f>COUNTA($E$1124)</f>
        <v>0</v>
      </c>
    </row>
    <row r="1125" spans="1:51" ht="30" hidden="1" customHeight="1" x14ac:dyDescent="0.15">
      <c r="A1125" s="358">
        <v>16</v>
      </c>
      <c r="B1125" s="358">
        <v>1</v>
      </c>
      <c r="C1125" s="356"/>
      <c r="D1125" s="356"/>
      <c r="E1125" s="357"/>
      <c r="F1125" s="357"/>
      <c r="G1125" s="357"/>
      <c r="H1125" s="357"/>
      <c r="I1125" s="357"/>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8"/>
      <c r="AE1125" s="338"/>
      <c r="AF1125" s="338"/>
      <c r="AG1125" s="338"/>
      <c r="AH1125" s="339"/>
      <c r="AI1125" s="340"/>
      <c r="AJ1125" s="340"/>
      <c r="AK1125" s="340"/>
      <c r="AL1125" s="341"/>
      <c r="AM1125" s="342"/>
      <c r="AN1125" s="342"/>
      <c r="AO1125" s="343"/>
      <c r="AP1125" s="344"/>
      <c r="AQ1125" s="344"/>
      <c r="AR1125" s="344"/>
      <c r="AS1125" s="344"/>
      <c r="AT1125" s="344"/>
      <c r="AU1125" s="344"/>
      <c r="AV1125" s="344"/>
      <c r="AW1125" s="344"/>
      <c r="AX1125" s="344"/>
      <c r="AY1125">
        <f>COUNTA($E$1125)</f>
        <v>0</v>
      </c>
    </row>
    <row r="1126" spans="1:51" ht="30" hidden="1" customHeight="1" x14ac:dyDescent="0.15">
      <c r="A1126" s="358">
        <v>17</v>
      </c>
      <c r="B1126" s="358">
        <v>1</v>
      </c>
      <c r="C1126" s="356"/>
      <c r="D1126" s="356"/>
      <c r="E1126" s="357"/>
      <c r="F1126" s="357"/>
      <c r="G1126" s="357"/>
      <c r="H1126" s="357"/>
      <c r="I1126" s="357"/>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c r="AY1126">
        <f>COUNTA($E$1126)</f>
        <v>0</v>
      </c>
    </row>
    <row r="1127" spans="1:51" ht="30" hidden="1" customHeight="1" x14ac:dyDescent="0.15">
      <c r="A1127" s="358">
        <v>18</v>
      </c>
      <c r="B1127" s="358">
        <v>1</v>
      </c>
      <c r="C1127" s="356"/>
      <c r="D1127" s="356"/>
      <c r="E1127" s="135"/>
      <c r="F1127" s="357"/>
      <c r="G1127" s="357"/>
      <c r="H1127" s="357"/>
      <c r="I1127" s="357"/>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c r="AY1127">
        <f>COUNTA($E$1127)</f>
        <v>0</v>
      </c>
    </row>
    <row r="1128" spans="1:51" ht="30" hidden="1" customHeight="1" x14ac:dyDescent="0.15">
      <c r="A1128" s="358">
        <v>19</v>
      </c>
      <c r="B1128" s="358">
        <v>1</v>
      </c>
      <c r="C1128" s="356"/>
      <c r="D1128" s="356"/>
      <c r="E1128" s="357"/>
      <c r="F1128" s="357"/>
      <c r="G1128" s="357"/>
      <c r="H1128" s="357"/>
      <c r="I1128" s="357"/>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c r="AY1128">
        <f>COUNTA($E$1128)</f>
        <v>0</v>
      </c>
    </row>
    <row r="1129" spans="1:51" ht="30" hidden="1" customHeight="1" x14ac:dyDescent="0.15">
      <c r="A1129" s="358">
        <v>20</v>
      </c>
      <c r="B1129" s="358">
        <v>1</v>
      </c>
      <c r="C1129" s="356"/>
      <c r="D1129" s="356"/>
      <c r="E1129" s="357"/>
      <c r="F1129" s="357"/>
      <c r="G1129" s="357"/>
      <c r="H1129" s="357"/>
      <c r="I1129" s="357"/>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c r="AY1129">
        <f>COUNTA($E$1129)</f>
        <v>0</v>
      </c>
    </row>
    <row r="1130" spans="1:51" ht="30" hidden="1" customHeight="1" x14ac:dyDescent="0.15">
      <c r="A1130" s="358">
        <v>21</v>
      </c>
      <c r="B1130" s="358">
        <v>1</v>
      </c>
      <c r="C1130" s="356"/>
      <c r="D1130" s="356"/>
      <c r="E1130" s="357"/>
      <c r="F1130" s="357"/>
      <c r="G1130" s="357"/>
      <c r="H1130" s="357"/>
      <c r="I1130" s="357"/>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c r="AY1130">
        <f>COUNTA($E$1130)</f>
        <v>0</v>
      </c>
    </row>
    <row r="1131" spans="1:51" ht="30" hidden="1" customHeight="1" x14ac:dyDescent="0.15">
      <c r="A1131" s="358">
        <v>22</v>
      </c>
      <c r="B1131" s="358">
        <v>1</v>
      </c>
      <c r="C1131" s="356"/>
      <c r="D1131" s="356"/>
      <c r="E1131" s="357"/>
      <c r="F1131" s="357"/>
      <c r="G1131" s="357"/>
      <c r="H1131" s="357"/>
      <c r="I1131" s="357"/>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c r="AY1131">
        <f>COUNTA($E$1131)</f>
        <v>0</v>
      </c>
    </row>
    <row r="1132" spans="1:51" ht="30" hidden="1" customHeight="1" x14ac:dyDescent="0.15">
      <c r="A1132" s="358">
        <v>23</v>
      </c>
      <c r="B1132" s="358">
        <v>1</v>
      </c>
      <c r="C1132" s="356"/>
      <c r="D1132" s="356"/>
      <c r="E1132" s="357"/>
      <c r="F1132" s="357"/>
      <c r="G1132" s="357"/>
      <c r="H1132" s="357"/>
      <c r="I1132" s="357"/>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c r="AY1132">
        <f>COUNTA($E$1132)</f>
        <v>0</v>
      </c>
    </row>
    <row r="1133" spans="1:51" ht="30" hidden="1" customHeight="1" x14ac:dyDescent="0.15">
      <c r="A1133" s="358">
        <v>24</v>
      </c>
      <c r="B1133" s="358">
        <v>1</v>
      </c>
      <c r="C1133" s="356"/>
      <c r="D1133" s="356"/>
      <c r="E1133" s="357"/>
      <c r="F1133" s="357"/>
      <c r="G1133" s="357"/>
      <c r="H1133" s="357"/>
      <c r="I1133" s="357"/>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8"/>
      <c r="AE1133" s="338"/>
      <c r="AF1133" s="338"/>
      <c r="AG1133" s="338"/>
      <c r="AH1133" s="339"/>
      <c r="AI1133" s="340"/>
      <c r="AJ1133" s="340"/>
      <c r="AK1133" s="340"/>
      <c r="AL1133" s="341"/>
      <c r="AM1133" s="342"/>
      <c r="AN1133" s="342"/>
      <c r="AO1133" s="343"/>
      <c r="AP1133" s="344"/>
      <c r="AQ1133" s="344"/>
      <c r="AR1133" s="344"/>
      <c r="AS1133" s="344"/>
      <c r="AT1133" s="344"/>
      <c r="AU1133" s="344"/>
      <c r="AV1133" s="344"/>
      <c r="AW1133" s="344"/>
      <c r="AX1133" s="344"/>
      <c r="AY1133">
        <f>COUNTA($E$1133)</f>
        <v>0</v>
      </c>
    </row>
    <row r="1134" spans="1:51" ht="30" hidden="1" customHeight="1" x14ac:dyDescent="0.15">
      <c r="A1134" s="358">
        <v>25</v>
      </c>
      <c r="B1134" s="358">
        <v>1</v>
      </c>
      <c r="C1134" s="356"/>
      <c r="D1134" s="356"/>
      <c r="E1134" s="357"/>
      <c r="F1134" s="357"/>
      <c r="G1134" s="357"/>
      <c r="H1134" s="357"/>
      <c r="I1134" s="357"/>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8"/>
      <c r="AE1134" s="338"/>
      <c r="AF1134" s="338"/>
      <c r="AG1134" s="338"/>
      <c r="AH1134" s="339"/>
      <c r="AI1134" s="340"/>
      <c r="AJ1134" s="340"/>
      <c r="AK1134" s="340"/>
      <c r="AL1134" s="341"/>
      <c r="AM1134" s="342"/>
      <c r="AN1134" s="342"/>
      <c r="AO1134" s="343"/>
      <c r="AP1134" s="344"/>
      <c r="AQ1134" s="344"/>
      <c r="AR1134" s="344"/>
      <c r="AS1134" s="344"/>
      <c r="AT1134" s="344"/>
      <c r="AU1134" s="344"/>
      <c r="AV1134" s="344"/>
      <c r="AW1134" s="344"/>
      <c r="AX1134" s="344"/>
      <c r="AY1134">
        <f>COUNTA($E$1134)</f>
        <v>0</v>
      </c>
    </row>
    <row r="1135" spans="1:51" ht="30" hidden="1" customHeight="1" x14ac:dyDescent="0.15">
      <c r="A1135" s="358">
        <v>26</v>
      </c>
      <c r="B1135" s="358">
        <v>1</v>
      </c>
      <c r="C1135" s="356"/>
      <c r="D1135" s="356"/>
      <c r="E1135" s="357"/>
      <c r="F1135" s="357"/>
      <c r="G1135" s="357"/>
      <c r="H1135" s="357"/>
      <c r="I1135" s="357"/>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8"/>
      <c r="AE1135" s="338"/>
      <c r="AF1135" s="338"/>
      <c r="AG1135" s="338"/>
      <c r="AH1135" s="339"/>
      <c r="AI1135" s="340"/>
      <c r="AJ1135" s="340"/>
      <c r="AK1135" s="340"/>
      <c r="AL1135" s="341"/>
      <c r="AM1135" s="342"/>
      <c r="AN1135" s="342"/>
      <c r="AO1135" s="343"/>
      <c r="AP1135" s="344"/>
      <c r="AQ1135" s="344"/>
      <c r="AR1135" s="344"/>
      <c r="AS1135" s="344"/>
      <c r="AT1135" s="344"/>
      <c r="AU1135" s="344"/>
      <c r="AV1135" s="344"/>
      <c r="AW1135" s="344"/>
      <c r="AX1135" s="344"/>
      <c r="AY1135">
        <f>COUNTA($E$1135)</f>
        <v>0</v>
      </c>
    </row>
    <row r="1136" spans="1:51" ht="30" hidden="1" customHeight="1" x14ac:dyDescent="0.15">
      <c r="A1136" s="358">
        <v>27</v>
      </c>
      <c r="B1136" s="358">
        <v>1</v>
      </c>
      <c r="C1136" s="356"/>
      <c r="D1136" s="356"/>
      <c r="E1136" s="357"/>
      <c r="F1136" s="357"/>
      <c r="G1136" s="357"/>
      <c r="H1136" s="357"/>
      <c r="I1136" s="357"/>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8"/>
      <c r="AE1136" s="338"/>
      <c r="AF1136" s="338"/>
      <c r="AG1136" s="338"/>
      <c r="AH1136" s="339"/>
      <c r="AI1136" s="340"/>
      <c r="AJ1136" s="340"/>
      <c r="AK1136" s="340"/>
      <c r="AL1136" s="341"/>
      <c r="AM1136" s="342"/>
      <c r="AN1136" s="342"/>
      <c r="AO1136" s="343"/>
      <c r="AP1136" s="344"/>
      <c r="AQ1136" s="344"/>
      <c r="AR1136" s="344"/>
      <c r="AS1136" s="344"/>
      <c r="AT1136" s="344"/>
      <c r="AU1136" s="344"/>
      <c r="AV1136" s="344"/>
      <c r="AW1136" s="344"/>
      <c r="AX1136" s="344"/>
      <c r="AY1136">
        <f>COUNTA($E$1136)</f>
        <v>0</v>
      </c>
    </row>
    <row r="1137" spans="1:51" ht="30" hidden="1" customHeight="1" x14ac:dyDescent="0.15">
      <c r="A1137" s="358">
        <v>28</v>
      </c>
      <c r="B1137" s="358">
        <v>1</v>
      </c>
      <c r="C1137" s="356"/>
      <c r="D1137" s="356"/>
      <c r="E1137" s="357"/>
      <c r="F1137" s="357"/>
      <c r="G1137" s="357"/>
      <c r="H1137" s="357"/>
      <c r="I1137" s="357"/>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8"/>
      <c r="AE1137" s="338"/>
      <c r="AF1137" s="338"/>
      <c r="AG1137" s="338"/>
      <c r="AH1137" s="339"/>
      <c r="AI1137" s="340"/>
      <c r="AJ1137" s="340"/>
      <c r="AK1137" s="340"/>
      <c r="AL1137" s="341"/>
      <c r="AM1137" s="342"/>
      <c r="AN1137" s="342"/>
      <c r="AO1137" s="343"/>
      <c r="AP1137" s="344"/>
      <c r="AQ1137" s="344"/>
      <c r="AR1137" s="344"/>
      <c r="AS1137" s="344"/>
      <c r="AT1137" s="344"/>
      <c r="AU1137" s="344"/>
      <c r="AV1137" s="344"/>
      <c r="AW1137" s="344"/>
      <c r="AX1137" s="344"/>
      <c r="AY1137">
        <f>COUNTA($E$1137)</f>
        <v>0</v>
      </c>
    </row>
    <row r="1138" spans="1:51" ht="30" hidden="1" customHeight="1" x14ac:dyDescent="0.15">
      <c r="A1138" s="358">
        <v>29</v>
      </c>
      <c r="B1138" s="358">
        <v>1</v>
      </c>
      <c r="C1138" s="356"/>
      <c r="D1138" s="356"/>
      <c r="E1138" s="357"/>
      <c r="F1138" s="357"/>
      <c r="G1138" s="357"/>
      <c r="H1138" s="357"/>
      <c r="I1138" s="357"/>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8"/>
      <c r="AE1138" s="338"/>
      <c r="AF1138" s="338"/>
      <c r="AG1138" s="338"/>
      <c r="AH1138" s="339"/>
      <c r="AI1138" s="340"/>
      <c r="AJ1138" s="340"/>
      <c r="AK1138" s="340"/>
      <c r="AL1138" s="341"/>
      <c r="AM1138" s="342"/>
      <c r="AN1138" s="342"/>
      <c r="AO1138" s="343"/>
      <c r="AP1138" s="344"/>
      <c r="AQ1138" s="344"/>
      <c r="AR1138" s="344"/>
      <c r="AS1138" s="344"/>
      <c r="AT1138" s="344"/>
      <c r="AU1138" s="344"/>
      <c r="AV1138" s="344"/>
      <c r="AW1138" s="344"/>
      <c r="AX1138" s="344"/>
      <c r="AY1138">
        <f>COUNTA($E$1138)</f>
        <v>0</v>
      </c>
    </row>
    <row r="1139" spans="1:51" ht="30" hidden="1" customHeight="1" x14ac:dyDescent="0.15">
      <c r="A1139" s="358">
        <v>30</v>
      </c>
      <c r="B1139" s="358">
        <v>1</v>
      </c>
      <c r="C1139" s="356"/>
      <c r="D1139" s="356"/>
      <c r="E1139" s="357"/>
      <c r="F1139" s="357"/>
      <c r="G1139" s="357"/>
      <c r="H1139" s="357"/>
      <c r="I1139" s="357"/>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8"/>
      <c r="AE1139" s="338"/>
      <c r="AF1139" s="338"/>
      <c r="AG1139" s="338"/>
      <c r="AH1139" s="339"/>
      <c r="AI1139" s="340"/>
      <c r="AJ1139" s="340"/>
      <c r="AK1139" s="340"/>
      <c r="AL1139" s="341"/>
      <c r="AM1139" s="342"/>
      <c r="AN1139" s="342"/>
      <c r="AO1139" s="343"/>
      <c r="AP1139" s="344"/>
      <c r="AQ1139" s="344"/>
      <c r="AR1139" s="344"/>
      <c r="AS1139" s="344"/>
      <c r="AT1139" s="344"/>
      <c r="AU1139" s="344"/>
      <c r="AV1139" s="344"/>
      <c r="AW1139" s="344"/>
      <c r="AX1139" s="34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25">
      <formula>IF(RIGHT(TEXT(P14,"0.#"),1)=".",FALSE,TRUE)</formula>
    </cfRule>
    <cfRule type="expression" dxfId="2102" priority="14026">
      <formula>IF(RIGHT(TEXT(P14,"0.#"),1)=".",TRUE,FALSE)</formula>
    </cfRule>
  </conditionalFormatting>
  <conditionalFormatting sqref="AE32">
    <cfRule type="expression" dxfId="2101" priority="14015">
      <formula>IF(RIGHT(TEXT(AE32,"0.#"),1)=".",FALSE,TRUE)</formula>
    </cfRule>
    <cfRule type="expression" dxfId="2100" priority="14016">
      <formula>IF(RIGHT(TEXT(AE32,"0.#"),1)=".",TRUE,FALSE)</formula>
    </cfRule>
  </conditionalFormatting>
  <conditionalFormatting sqref="P18:AX18">
    <cfRule type="expression" dxfId="2099" priority="13901">
      <formula>IF(RIGHT(TEXT(P18,"0.#"),1)=".",FALSE,TRUE)</formula>
    </cfRule>
    <cfRule type="expression" dxfId="2098" priority="13902">
      <formula>IF(RIGHT(TEXT(P18,"0.#"),1)=".",TRUE,FALSE)</formula>
    </cfRule>
  </conditionalFormatting>
  <conditionalFormatting sqref="Y790">
    <cfRule type="expression" dxfId="2097" priority="13897">
      <formula>IF(RIGHT(TEXT(Y790,"0.#"),1)=".",FALSE,TRUE)</formula>
    </cfRule>
    <cfRule type="expression" dxfId="2096" priority="13898">
      <formula>IF(RIGHT(TEXT(Y790,"0.#"),1)=".",TRUE,FALSE)</formula>
    </cfRule>
  </conditionalFormatting>
  <conditionalFormatting sqref="Y799">
    <cfRule type="expression" dxfId="2095" priority="13893">
      <formula>IF(RIGHT(TEXT(Y799,"0.#"),1)=".",FALSE,TRUE)</formula>
    </cfRule>
    <cfRule type="expression" dxfId="2094" priority="13894">
      <formula>IF(RIGHT(TEXT(Y799,"0.#"),1)=".",TRUE,FALSE)</formula>
    </cfRule>
  </conditionalFormatting>
  <conditionalFormatting sqref="Y830:Y837 Y828 Y817:Y824 Y815 Y804:Y811 Y802">
    <cfRule type="expression" dxfId="2093" priority="13675">
      <formula>IF(RIGHT(TEXT(Y802,"0.#"),1)=".",FALSE,TRUE)</formula>
    </cfRule>
    <cfRule type="expression" dxfId="2092" priority="13676">
      <formula>IF(RIGHT(TEXT(Y802,"0.#"),1)=".",TRUE,FALSE)</formula>
    </cfRule>
  </conditionalFormatting>
  <conditionalFormatting sqref="P16:AQ17 P15:AX15 P13:AX13">
    <cfRule type="expression" dxfId="2091" priority="13723">
      <formula>IF(RIGHT(TEXT(P13,"0.#"),1)=".",FALSE,TRUE)</formula>
    </cfRule>
    <cfRule type="expression" dxfId="2090" priority="13724">
      <formula>IF(RIGHT(TEXT(P13,"0.#"),1)=".",TRUE,FALSE)</formula>
    </cfRule>
  </conditionalFormatting>
  <conditionalFormatting sqref="P19:AJ19">
    <cfRule type="expression" dxfId="2089" priority="13721">
      <formula>IF(RIGHT(TEXT(P19,"0.#"),1)=".",FALSE,TRUE)</formula>
    </cfRule>
    <cfRule type="expression" dxfId="2088" priority="13722">
      <formula>IF(RIGHT(TEXT(P19,"0.#"),1)=".",TRUE,FALSE)</formula>
    </cfRule>
  </conditionalFormatting>
  <conditionalFormatting sqref="AE101 AQ101">
    <cfRule type="expression" dxfId="2087" priority="13713">
      <formula>IF(RIGHT(TEXT(AE101,"0.#"),1)=".",FALSE,TRUE)</formula>
    </cfRule>
    <cfRule type="expression" dxfId="2086" priority="13714">
      <formula>IF(RIGHT(TEXT(AE101,"0.#"),1)=".",TRUE,FALSE)</formula>
    </cfRule>
  </conditionalFormatting>
  <conditionalFormatting sqref="Y791:Y798 Y789">
    <cfRule type="expression" dxfId="2085" priority="13699">
      <formula>IF(RIGHT(TEXT(Y789,"0.#"),1)=".",FALSE,TRUE)</formula>
    </cfRule>
    <cfRule type="expression" dxfId="2084" priority="13700">
      <formula>IF(RIGHT(TEXT(Y789,"0.#"),1)=".",TRUE,FALSE)</formula>
    </cfRule>
  </conditionalFormatting>
  <conditionalFormatting sqref="AU790">
    <cfRule type="expression" dxfId="2083" priority="13697">
      <formula>IF(RIGHT(TEXT(AU790,"0.#"),1)=".",FALSE,TRUE)</formula>
    </cfRule>
    <cfRule type="expression" dxfId="2082" priority="13698">
      <formula>IF(RIGHT(TEXT(AU790,"0.#"),1)=".",TRUE,FALSE)</formula>
    </cfRule>
  </conditionalFormatting>
  <conditionalFormatting sqref="AU799">
    <cfRule type="expression" dxfId="2081" priority="13695">
      <formula>IF(RIGHT(TEXT(AU799,"0.#"),1)=".",FALSE,TRUE)</formula>
    </cfRule>
    <cfRule type="expression" dxfId="2080" priority="13696">
      <formula>IF(RIGHT(TEXT(AU799,"0.#"),1)=".",TRUE,FALSE)</formula>
    </cfRule>
  </conditionalFormatting>
  <conditionalFormatting sqref="AU791:AU798 AU789">
    <cfRule type="expression" dxfId="2079" priority="13693">
      <formula>IF(RIGHT(TEXT(AU789,"0.#"),1)=".",FALSE,TRUE)</formula>
    </cfRule>
    <cfRule type="expression" dxfId="2078" priority="13694">
      <formula>IF(RIGHT(TEXT(AU789,"0.#"),1)=".",TRUE,FALSE)</formula>
    </cfRule>
  </conditionalFormatting>
  <conditionalFormatting sqref="Y829 Y816 Y803">
    <cfRule type="expression" dxfId="2077" priority="13679">
      <formula>IF(RIGHT(TEXT(Y803,"0.#"),1)=".",FALSE,TRUE)</formula>
    </cfRule>
    <cfRule type="expression" dxfId="2076" priority="13680">
      <formula>IF(RIGHT(TEXT(Y803,"0.#"),1)=".",TRUE,FALSE)</formula>
    </cfRule>
  </conditionalFormatting>
  <conditionalFormatting sqref="Y838 Y825 Y812">
    <cfRule type="expression" dxfId="2075" priority="13677">
      <formula>IF(RIGHT(TEXT(Y812,"0.#"),1)=".",FALSE,TRUE)</formula>
    </cfRule>
    <cfRule type="expression" dxfId="2074" priority="13678">
      <formula>IF(RIGHT(TEXT(Y812,"0.#"),1)=".",TRUE,FALSE)</formula>
    </cfRule>
  </conditionalFormatting>
  <conditionalFormatting sqref="AU829 AU816 AU803">
    <cfRule type="expression" dxfId="2073" priority="13673">
      <formula>IF(RIGHT(TEXT(AU803,"0.#"),1)=".",FALSE,TRUE)</formula>
    </cfRule>
    <cfRule type="expression" dxfId="2072" priority="13674">
      <formula>IF(RIGHT(TEXT(AU803,"0.#"),1)=".",TRUE,FALSE)</formula>
    </cfRule>
  </conditionalFormatting>
  <conditionalFormatting sqref="AU838 AU825 AU812">
    <cfRule type="expression" dxfId="2071" priority="13671">
      <formula>IF(RIGHT(TEXT(AU812,"0.#"),1)=".",FALSE,TRUE)</formula>
    </cfRule>
    <cfRule type="expression" dxfId="2070" priority="13672">
      <formula>IF(RIGHT(TEXT(AU812,"0.#"),1)=".",TRUE,FALSE)</formula>
    </cfRule>
  </conditionalFormatting>
  <conditionalFormatting sqref="AU830:AU837 AU828 AU817:AU824 AU815 AU804:AU811 AU802">
    <cfRule type="expression" dxfId="2069" priority="13669">
      <formula>IF(RIGHT(TEXT(AU802,"0.#"),1)=".",FALSE,TRUE)</formula>
    </cfRule>
    <cfRule type="expression" dxfId="2068" priority="13670">
      <formula>IF(RIGHT(TEXT(AU802,"0.#"),1)=".",TRUE,FALSE)</formula>
    </cfRule>
  </conditionalFormatting>
  <conditionalFormatting sqref="AM87">
    <cfRule type="expression" dxfId="2067" priority="13323">
      <formula>IF(RIGHT(TEXT(AM87,"0.#"),1)=".",FALSE,TRUE)</formula>
    </cfRule>
    <cfRule type="expression" dxfId="2066" priority="13324">
      <formula>IF(RIGHT(TEXT(AM87,"0.#"),1)=".",TRUE,FALSE)</formula>
    </cfRule>
  </conditionalFormatting>
  <conditionalFormatting sqref="AE55">
    <cfRule type="expression" dxfId="2065" priority="13391">
      <formula>IF(RIGHT(TEXT(AE55,"0.#"),1)=".",FALSE,TRUE)</formula>
    </cfRule>
    <cfRule type="expression" dxfId="2064" priority="13392">
      <formula>IF(RIGHT(TEXT(AE55,"0.#"),1)=".",TRUE,FALSE)</formula>
    </cfRule>
  </conditionalFormatting>
  <conditionalFormatting sqref="AI55">
    <cfRule type="expression" dxfId="2063" priority="13389">
      <formula>IF(RIGHT(TEXT(AI55,"0.#"),1)=".",FALSE,TRUE)</formula>
    </cfRule>
    <cfRule type="expression" dxfId="2062" priority="13390">
      <formula>IF(RIGHT(TEXT(AI55,"0.#"),1)=".",TRUE,FALSE)</formula>
    </cfRule>
  </conditionalFormatting>
  <conditionalFormatting sqref="AE33">
    <cfRule type="expression" dxfId="2061" priority="13483">
      <formula>IF(RIGHT(TEXT(AE33,"0.#"),1)=".",FALSE,TRUE)</formula>
    </cfRule>
    <cfRule type="expression" dxfId="2060" priority="13484">
      <formula>IF(RIGHT(TEXT(AE33,"0.#"),1)=".",TRUE,FALSE)</formula>
    </cfRule>
  </conditionalFormatting>
  <conditionalFormatting sqref="AE34">
    <cfRule type="expression" dxfId="2059" priority="13481">
      <formula>IF(RIGHT(TEXT(AE34,"0.#"),1)=".",FALSE,TRUE)</formula>
    </cfRule>
    <cfRule type="expression" dxfId="2058" priority="13482">
      <formula>IF(RIGHT(TEXT(AE34,"0.#"),1)=".",TRUE,FALSE)</formula>
    </cfRule>
  </conditionalFormatting>
  <conditionalFormatting sqref="AI34">
    <cfRule type="expression" dxfId="2057" priority="13479">
      <formula>IF(RIGHT(TEXT(AI34,"0.#"),1)=".",FALSE,TRUE)</formula>
    </cfRule>
    <cfRule type="expression" dxfId="2056" priority="13480">
      <formula>IF(RIGHT(TEXT(AI34,"0.#"),1)=".",TRUE,FALSE)</formula>
    </cfRule>
  </conditionalFormatting>
  <conditionalFormatting sqref="AI33">
    <cfRule type="expression" dxfId="2055" priority="13477">
      <formula>IF(RIGHT(TEXT(AI33,"0.#"),1)=".",FALSE,TRUE)</formula>
    </cfRule>
    <cfRule type="expression" dxfId="2054" priority="13478">
      <formula>IF(RIGHT(TEXT(AI33,"0.#"),1)=".",TRUE,FALSE)</formula>
    </cfRule>
  </conditionalFormatting>
  <conditionalFormatting sqref="AI32">
    <cfRule type="expression" dxfId="2053" priority="13475">
      <formula>IF(RIGHT(TEXT(AI32,"0.#"),1)=".",FALSE,TRUE)</formula>
    </cfRule>
    <cfRule type="expression" dxfId="2052" priority="13476">
      <formula>IF(RIGHT(TEXT(AI32,"0.#"),1)=".",TRUE,FALSE)</formula>
    </cfRule>
  </conditionalFormatting>
  <conditionalFormatting sqref="AM33">
    <cfRule type="expression" dxfId="2051" priority="13471">
      <formula>IF(RIGHT(TEXT(AM33,"0.#"),1)=".",FALSE,TRUE)</formula>
    </cfRule>
    <cfRule type="expression" dxfId="2050" priority="13472">
      <formula>IF(RIGHT(TEXT(AM33,"0.#"),1)=".",TRUE,FALSE)</formula>
    </cfRule>
  </conditionalFormatting>
  <conditionalFormatting sqref="AQ32:AQ34">
    <cfRule type="expression" dxfId="2049" priority="13463">
      <formula>IF(RIGHT(TEXT(AQ32,"0.#"),1)=".",FALSE,TRUE)</formula>
    </cfRule>
    <cfRule type="expression" dxfId="2048" priority="13464">
      <formula>IF(RIGHT(TEXT(AQ32,"0.#"),1)=".",TRUE,FALSE)</formula>
    </cfRule>
  </conditionalFormatting>
  <conditionalFormatting sqref="AU32:AU34">
    <cfRule type="expression" dxfId="2047" priority="13461">
      <formula>IF(RIGHT(TEXT(AU32,"0.#"),1)=".",FALSE,TRUE)</formula>
    </cfRule>
    <cfRule type="expression" dxfId="2046" priority="13462">
      <formula>IF(RIGHT(TEXT(AU32,"0.#"),1)=".",TRUE,FALSE)</formula>
    </cfRule>
  </conditionalFormatting>
  <conditionalFormatting sqref="AE53">
    <cfRule type="expression" dxfId="2045" priority="13395">
      <formula>IF(RIGHT(TEXT(AE53,"0.#"),1)=".",FALSE,TRUE)</formula>
    </cfRule>
    <cfRule type="expression" dxfId="2044" priority="13396">
      <formula>IF(RIGHT(TEXT(AE53,"0.#"),1)=".",TRUE,FALSE)</formula>
    </cfRule>
  </conditionalFormatting>
  <conditionalFormatting sqref="AE54">
    <cfRule type="expression" dxfId="2043" priority="13393">
      <formula>IF(RIGHT(TEXT(AE54,"0.#"),1)=".",FALSE,TRUE)</formula>
    </cfRule>
    <cfRule type="expression" dxfId="2042" priority="13394">
      <formula>IF(RIGHT(TEXT(AE54,"0.#"),1)=".",TRUE,FALSE)</formula>
    </cfRule>
  </conditionalFormatting>
  <conditionalFormatting sqref="AI54">
    <cfRule type="expression" dxfId="2041" priority="13387">
      <formula>IF(RIGHT(TEXT(AI54,"0.#"),1)=".",FALSE,TRUE)</formula>
    </cfRule>
    <cfRule type="expression" dxfId="2040" priority="13388">
      <formula>IF(RIGHT(TEXT(AI54,"0.#"),1)=".",TRUE,FALSE)</formula>
    </cfRule>
  </conditionalFormatting>
  <conditionalFormatting sqref="AI53">
    <cfRule type="expression" dxfId="2039" priority="13385">
      <formula>IF(RIGHT(TEXT(AI53,"0.#"),1)=".",FALSE,TRUE)</formula>
    </cfRule>
    <cfRule type="expression" dxfId="2038" priority="13386">
      <formula>IF(RIGHT(TEXT(AI53,"0.#"),1)=".",TRUE,FALSE)</formula>
    </cfRule>
  </conditionalFormatting>
  <conditionalFormatting sqref="AM53">
    <cfRule type="expression" dxfId="2037" priority="13383">
      <formula>IF(RIGHT(TEXT(AM53,"0.#"),1)=".",FALSE,TRUE)</formula>
    </cfRule>
    <cfRule type="expression" dxfId="2036" priority="13384">
      <formula>IF(RIGHT(TEXT(AM53,"0.#"),1)=".",TRUE,FALSE)</formula>
    </cfRule>
  </conditionalFormatting>
  <conditionalFormatting sqref="AM54">
    <cfRule type="expression" dxfId="2035" priority="13381">
      <formula>IF(RIGHT(TEXT(AM54,"0.#"),1)=".",FALSE,TRUE)</formula>
    </cfRule>
    <cfRule type="expression" dxfId="2034" priority="13382">
      <formula>IF(RIGHT(TEXT(AM54,"0.#"),1)=".",TRUE,FALSE)</formula>
    </cfRule>
  </conditionalFormatting>
  <conditionalFormatting sqref="AM55">
    <cfRule type="expression" dxfId="2033" priority="13379">
      <formula>IF(RIGHT(TEXT(AM55,"0.#"),1)=".",FALSE,TRUE)</formula>
    </cfRule>
    <cfRule type="expression" dxfId="2032" priority="13380">
      <formula>IF(RIGHT(TEXT(AM55,"0.#"),1)=".",TRUE,FALSE)</formula>
    </cfRule>
  </conditionalFormatting>
  <conditionalFormatting sqref="AE60">
    <cfRule type="expression" dxfId="2031" priority="13365">
      <formula>IF(RIGHT(TEXT(AE60,"0.#"),1)=".",FALSE,TRUE)</formula>
    </cfRule>
    <cfRule type="expression" dxfId="2030" priority="13366">
      <formula>IF(RIGHT(TEXT(AE60,"0.#"),1)=".",TRUE,FALSE)</formula>
    </cfRule>
  </conditionalFormatting>
  <conditionalFormatting sqref="AE61">
    <cfRule type="expression" dxfId="2029" priority="13363">
      <formula>IF(RIGHT(TEXT(AE61,"0.#"),1)=".",FALSE,TRUE)</formula>
    </cfRule>
    <cfRule type="expression" dxfId="2028" priority="13364">
      <formula>IF(RIGHT(TEXT(AE61,"0.#"),1)=".",TRUE,FALSE)</formula>
    </cfRule>
  </conditionalFormatting>
  <conditionalFormatting sqref="AE62">
    <cfRule type="expression" dxfId="2027" priority="13361">
      <formula>IF(RIGHT(TEXT(AE62,"0.#"),1)=".",FALSE,TRUE)</formula>
    </cfRule>
    <cfRule type="expression" dxfId="2026" priority="13362">
      <formula>IF(RIGHT(TEXT(AE62,"0.#"),1)=".",TRUE,FALSE)</formula>
    </cfRule>
  </conditionalFormatting>
  <conditionalFormatting sqref="AI62">
    <cfRule type="expression" dxfId="2025" priority="13359">
      <formula>IF(RIGHT(TEXT(AI62,"0.#"),1)=".",FALSE,TRUE)</formula>
    </cfRule>
    <cfRule type="expression" dxfId="2024" priority="13360">
      <formula>IF(RIGHT(TEXT(AI62,"0.#"),1)=".",TRUE,FALSE)</formula>
    </cfRule>
  </conditionalFormatting>
  <conditionalFormatting sqref="AI61">
    <cfRule type="expression" dxfId="2023" priority="13357">
      <formula>IF(RIGHT(TEXT(AI61,"0.#"),1)=".",FALSE,TRUE)</formula>
    </cfRule>
    <cfRule type="expression" dxfId="2022" priority="13358">
      <formula>IF(RIGHT(TEXT(AI61,"0.#"),1)=".",TRUE,FALSE)</formula>
    </cfRule>
  </conditionalFormatting>
  <conditionalFormatting sqref="AI60">
    <cfRule type="expression" dxfId="2021" priority="13355">
      <formula>IF(RIGHT(TEXT(AI60,"0.#"),1)=".",FALSE,TRUE)</formula>
    </cfRule>
    <cfRule type="expression" dxfId="2020" priority="13356">
      <formula>IF(RIGHT(TEXT(AI60,"0.#"),1)=".",TRUE,FALSE)</formula>
    </cfRule>
  </conditionalFormatting>
  <conditionalFormatting sqref="AM60">
    <cfRule type="expression" dxfId="2019" priority="13353">
      <formula>IF(RIGHT(TEXT(AM60,"0.#"),1)=".",FALSE,TRUE)</formula>
    </cfRule>
    <cfRule type="expression" dxfId="2018" priority="13354">
      <formula>IF(RIGHT(TEXT(AM60,"0.#"),1)=".",TRUE,FALSE)</formula>
    </cfRule>
  </conditionalFormatting>
  <conditionalFormatting sqref="AM61">
    <cfRule type="expression" dxfId="2017" priority="13351">
      <formula>IF(RIGHT(TEXT(AM61,"0.#"),1)=".",FALSE,TRUE)</formula>
    </cfRule>
    <cfRule type="expression" dxfId="2016" priority="13352">
      <formula>IF(RIGHT(TEXT(AM61,"0.#"),1)=".",TRUE,FALSE)</formula>
    </cfRule>
  </conditionalFormatting>
  <conditionalFormatting sqref="AM62">
    <cfRule type="expression" dxfId="2015" priority="13349">
      <formula>IF(RIGHT(TEXT(AM62,"0.#"),1)=".",FALSE,TRUE)</formula>
    </cfRule>
    <cfRule type="expression" dxfId="2014" priority="13350">
      <formula>IF(RIGHT(TEXT(AM62,"0.#"),1)=".",TRUE,FALSE)</formula>
    </cfRule>
  </conditionalFormatting>
  <conditionalFormatting sqref="AE87">
    <cfRule type="expression" dxfId="2013" priority="13335">
      <formula>IF(RIGHT(TEXT(AE87,"0.#"),1)=".",FALSE,TRUE)</formula>
    </cfRule>
    <cfRule type="expression" dxfId="2012" priority="13336">
      <formula>IF(RIGHT(TEXT(AE87,"0.#"),1)=".",TRUE,FALSE)</formula>
    </cfRule>
  </conditionalFormatting>
  <conditionalFormatting sqref="AE88">
    <cfRule type="expression" dxfId="2011" priority="13333">
      <formula>IF(RIGHT(TEXT(AE88,"0.#"),1)=".",FALSE,TRUE)</formula>
    </cfRule>
    <cfRule type="expression" dxfId="2010" priority="13334">
      <formula>IF(RIGHT(TEXT(AE88,"0.#"),1)=".",TRUE,FALSE)</formula>
    </cfRule>
  </conditionalFormatting>
  <conditionalFormatting sqref="AE89">
    <cfRule type="expression" dxfId="2009" priority="13331">
      <formula>IF(RIGHT(TEXT(AE89,"0.#"),1)=".",FALSE,TRUE)</formula>
    </cfRule>
    <cfRule type="expression" dxfId="2008" priority="13332">
      <formula>IF(RIGHT(TEXT(AE89,"0.#"),1)=".",TRUE,FALSE)</formula>
    </cfRule>
  </conditionalFormatting>
  <conditionalFormatting sqref="AI89">
    <cfRule type="expression" dxfId="2007" priority="13329">
      <formula>IF(RIGHT(TEXT(AI89,"0.#"),1)=".",FALSE,TRUE)</formula>
    </cfRule>
    <cfRule type="expression" dxfId="2006" priority="13330">
      <formula>IF(RIGHT(TEXT(AI89,"0.#"),1)=".",TRUE,FALSE)</formula>
    </cfRule>
  </conditionalFormatting>
  <conditionalFormatting sqref="AI88">
    <cfRule type="expression" dxfId="2005" priority="13327">
      <formula>IF(RIGHT(TEXT(AI88,"0.#"),1)=".",FALSE,TRUE)</formula>
    </cfRule>
    <cfRule type="expression" dxfId="2004" priority="13328">
      <formula>IF(RIGHT(TEXT(AI88,"0.#"),1)=".",TRUE,FALSE)</formula>
    </cfRule>
  </conditionalFormatting>
  <conditionalFormatting sqref="AI87">
    <cfRule type="expression" dxfId="2003" priority="13325">
      <formula>IF(RIGHT(TEXT(AI87,"0.#"),1)=".",FALSE,TRUE)</formula>
    </cfRule>
    <cfRule type="expression" dxfId="2002" priority="13326">
      <formula>IF(RIGHT(TEXT(AI87,"0.#"),1)=".",TRUE,FALSE)</formula>
    </cfRule>
  </conditionalFormatting>
  <conditionalFormatting sqref="AM88">
    <cfRule type="expression" dxfId="2001" priority="13321">
      <formula>IF(RIGHT(TEXT(AM88,"0.#"),1)=".",FALSE,TRUE)</formula>
    </cfRule>
    <cfRule type="expression" dxfId="2000" priority="13322">
      <formula>IF(RIGHT(TEXT(AM88,"0.#"),1)=".",TRUE,FALSE)</formula>
    </cfRule>
  </conditionalFormatting>
  <conditionalFormatting sqref="AM89">
    <cfRule type="expression" dxfId="1999" priority="13319">
      <formula>IF(RIGHT(TEXT(AM89,"0.#"),1)=".",FALSE,TRUE)</formula>
    </cfRule>
    <cfRule type="expression" dxfId="1998" priority="13320">
      <formula>IF(RIGHT(TEXT(AM89,"0.#"),1)=".",TRUE,FALSE)</formula>
    </cfRule>
  </conditionalFormatting>
  <conditionalFormatting sqref="AE92">
    <cfRule type="expression" dxfId="1997" priority="13305">
      <formula>IF(RIGHT(TEXT(AE92,"0.#"),1)=".",FALSE,TRUE)</formula>
    </cfRule>
    <cfRule type="expression" dxfId="1996" priority="13306">
      <formula>IF(RIGHT(TEXT(AE92,"0.#"),1)=".",TRUE,FALSE)</formula>
    </cfRule>
  </conditionalFormatting>
  <conditionalFormatting sqref="AE93">
    <cfRule type="expression" dxfId="1995" priority="13303">
      <formula>IF(RIGHT(TEXT(AE93,"0.#"),1)=".",FALSE,TRUE)</formula>
    </cfRule>
    <cfRule type="expression" dxfId="1994" priority="13304">
      <formula>IF(RIGHT(TEXT(AE93,"0.#"),1)=".",TRUE,FALSE)</formula>
    </cfRule>
  </conditionalFormatting>
  <conditionalFormatting sqref="AE94">
    <cfRule type="expression" dxfId="1993" priority="13301">
      <formula>IF(RIGHT(TEXT(AE94,"0.#"),1)=".",FALSE,TRUE)</formula>
    </cfRule>
    <cfRule type="expression" dxfId="1992" priority="13302">
      <formula>IF(RIGHT(TEXT(AE94,"0.#"),1)=".",TRUE,FALSE)</formula>
    </cfRule>
  </conditionalFormatting>
  <conditionalFormatting sqref="AI94">
    <cfRule type="expression" dxfId="1991" priority="13299">
      <formula>IF(RIGHT(TEXT(AI94,"0.#"),1)=".",FALSE,TRUE)</formula>
    </cfRule>
    <cfRule type="expression" dxfId="1990" priority="13300">
      <formula>IF(RIGHT(TEXT(AI94,"0.#"),1)=".",TRUE,FALSE)</formula>
    </cfRule>
  </conditionalFormatting>
  <conditionalFormatting sqref="AI93">
    <cfRule type="expression" dxfId="1989" priority="13297">
      <formula>IF(RIGHT(TEXT(AI93,"0.#"),1)=".",FALSE,TRUE)</formula>
    </cfRule>
    <cfRule type="expression" dxfId="1988" priority="13298">
      <formula>IF(RIGHT(TEXT(AI93,"0.#"),1)=".",TRUE,FALSE)</formula>
    </cfRule>
  </conditionalFormatting>
  <conditionalFormatting sqref="AI92">
    <cfRule type="expression" dxfId="1987" priority="13295">
      <formula>IF(RIGHT(TEXT(AI92,"0.#"),1)=".",FALSE,TRUE)</formula>
    </cfRule>
    <cfRule type="expression" dxfId="1986" priority="13296">
      <formula>IF(RIGHT(TEXT(AI92,"0.#"),1)=".",TRUE,FALSE)</formula>
    </cfRule>
  </conditionalFormatting>
  <conditionalFormatting sqref="AM92">
    <cfRule type="expression" dxfId="1985" priority="13293">
      <formula>IF(RIGHT(TEXT(AM92,"0.#"),1)=".",FALSE,TRUE)</formula>
    </cfRule>
    <cfRule type="expression" dxfId="1984" priority="13294">
      <formula>IF(RIGHT(TEXT(AM92,"0.#"),1)=".",TRUE,FALSE)</formula>
    </cfRule>
  </conditionalFormatting>
  <conditionalFormatting sqref="AM93">
    <cfRule type="expression" dxfId="1983" priority="13291">
      <formula>IF(RIGHT(TEXT(AM93,"0.#"),1)=".",FALSE,TRUE)</formula>
    </cfRule>
    <cfRule type="expression" dxfId="1982" priority="13292">
      <formula>IF(RIGHT(TEXT(AM93,"0.#"),1)=".",TRUE,FALSE)</formula>
    </cfRule>
  </conditionalFormatting>
  <conditionalFormatting sqref="AM94">
    <cfRule type="expression" dxfId="1981" priority="13289">
      <formula>IF(RIGHT(TEXT(AM94,"0.#"),1)=".",FALSE,TRUE)</formula>
    </cfRule>
    <cfRule type="expression" dxfId="1980" priority="13290">
      <formula>IF(RIGHT(TEXT(AM94,"0.#"),1)=".",TRUE,FALSE)</formula>
    </cfRule>
  </conditionalFormatting>
  <conditionalFormatting sqref="AE97">
    <cfRule type="expression" dxfId="1979" priority="13275">
      <formula>IF(RIGHT(TEXT(AE97,"0.#"),1)=".",FALSE,TRUE)</formula>
    </cfRule>
    <cfRule type="expression" dxfId="1978" priority="13276">
      <formula>IF(RIGHT(TEXT(AE97,"0.#"),1)=".",TRUE,FALSE)</formula>
    </cfRule>
  </conditionalFormatting>
  <conditionalFormatting sqref="AE98">
    <cfRule type="expression" dxfId="1977" priority="13273">
      <formula>IF(RIGHT(TEXT(AE98,"0.#"),1)=".",FALSE,TRUE)</formula>
    </cfRule>
    <cfRule type="expression" dxfId="1976" priority="13274">
      <formula>IF(RIGHT(TEXT(AE98,"0.#"),1)=".",TRUE,FALSE)</formula>
    </cfRule>
  </conditionalFormatting>
  <conditionalFormatting sqref="AE99">
    <cfRule type="expression" dxfId="1975" priority="13271">
      <formula>IF(RIGHT(TEXT(AE99,"0.#"),1)=".",FALSE,TRUE)</formula>
    </cfRule>
    <cfRule type="expression" dxfId="1974" priority="13272">
      <formula>IF(RIGHT(TEXT(AE99,"0.#"),1)=".",TRUE,FALSE)</formula>
    </cfRule>
  </conditionalFormatting>
  <conditionalFormatting sqref="AI99">
    <cfRule type="expression" dxfId="1973" priority="13269">
      <formula>IF(RIGHT(TEXT(AI99,"0.#"),1)=".",FALSE,TRUE)</formula>
    </cfRule>
    <cfRule type="expression" dxfId="1972" priority="13270">
      <formula>IF(RIGHT(TEXT(AI99,"0.#"),1)=".",TRUE,FALSE)</formula>
    </cfRule>
  </conditionalFormatting>
  <conditionalFormatting sqref="AI98">
    <cfRule type="expression" dxfId="1971" priority="13267">
      <formula>IF(RIGHT(TEXT(AI98,"0.#"),1)=".",FALSE,TRUE)</formula>
    </cfRule>
    <cfRule type="expression" dxfId="1970" priority="13268">
      <formula>IF(RIGHT(TEXT(AI98,"0.#"),1)=".",TRUE,FALSE)</formula>
    </cfRule>
  </conditionalFormatting>
  <conditionalFormatting sqref="AI97">
    <cfRule type="expression" dxfId="1969" priority="13265">
      <formula>IF(RIGHT(TEXT(AI97,"0.#"),1)=".",FALSE,TRUE)</formula>
    </cfRule>
    <cfRule type="expression" dxfId="1968" priority="13266">
      <formula>IF(RIGHT(TEXT(AI97,"0.#"),1)=".",TRUE,FALSE)</formula>
    </cfRule>
  </conditionalFormatting>
  <conditionalFormatting sqref="AM97">
    <cfRule type="expression" dxfId="1967" priority="13263">
      <formula>IF(RIGHT(TEXT(AM97,"0.#"),1)=".",FALSE,TRUE)</formula>
    </cfRule>
    <cfRule type="expression" dxfId="1966" priority="13264">
      <formula>IF(RIGHT(TEXT(AM97,"0.#"),1)=".",TRUE,FALSE)</formula>
    </cfRule>
  </conditionalFormatting>
  <conditionalFormatting sqref="AM98">
    <cfRule type="expression" dxfId="1965" priority="13261">
      <formula>IF(RIGHT(TEXT(AM98,"0.#"),1)=".",FALSE,TRUE)</formula>
    </cfRule>
    <cfRule type="expression" dxfId="1964" priority="13262">
      <formula>IF(RIGHT(TEXT(AM98,"0.#"),1)=".",TRUE,FALSE)</formula>
    </cfRule>
  </conditionalFormatting>
  <conditionalFormatting sqref="AM99">
    <cfRule type="expression" dxfId="1963" priority="13259">
      <formula>IF(RIGHT(TEXT(AM99,"0.#"),1)=".",FALSE,TRUE)</formula>
    </cfRule>
    <cfRule type="expression" dxfId="1962" priority="13260">
      <formula>IF(RIGHT(TEXT(AM99,"0.#"),1)=".",TRUE,FALSE)</formula>
    </cfRule>
  </conditionalFormatting>
  <conditionalFormatting sqref="AI101">
    <cfRule type="expression" dxfId="1961" priority="13245">
      <formula>IF(RIGHT(TEXT(AI101,"0.#"),1)=".",FALSE,TRUE)</formula>
    </cfRule>
    <cfRule type="expression" dxfId="1960" priority="13246">
      <formula>IF(RIGHT(TEXT(AI101,"0.#"),1)=".",TRUE,FALSE)</formula>
    </cfRule>
  </conditionalFormatting>
  <conditionalFormatting sqref="AE102">
    <cfRule type="expression" dxfId="1959" priority="13241">
      <formula>IF(RIGHT(TEXT(AE102,"0.#"),1)=".",FALSE,TRUE)</formula>
    </cfRule>
    <cfRule type="expression" dxfId="1958" priority="13242">
      <formula>IF(RIGHT(TEXT(AE102,"0.#"),1)=".",TRUE,FALSE)</formula>
    </cfRule>
  </conditionalFormatting>
  <conditionalFormatting sqref="AI102">
    <cfRule type="expression" dxfId="1957" priority="13239">
      <formula>IF(RIGHT(TEXT(AI102,"0.#"),1)=".",FALSE,TRUE)</formula>
    </cfRule>
    <cfRule type="expression" dxfId="1956" priority="13240">
      <formula>IF(RIGHT(TEXT(AI102,"0.#"),1)=".",TRUE,FALSE)</formula>
    </cfRule>
  </conditionalFormatting>
  <conditionalFormatting sqref="AE104">
    <cfRule type="expression" dxfId="1955" priority="13233">
      <formula>IF(RIGHT(TEXT(AE104,"0.#"),1)=".",FALSE,TRUE)</formula>
    </cfRule>
    <cfRule type="expression" dxfId="1954" priority="13234">
      <formula>IF(RIGHT(TEXT(AE104,"0.#"),1)=".",TRUE,FALSE)</formula>
    </cfRule>
  </conditionalFormatting>
  <conditionalFormatting sqref="AI104">
    <cfRule type="expression" dxfId="1953" priority="13231">
      <formula>IF(RIGHT(TEXT(AI104,"0.#"),1)=".",FALSE,TRUE)</formula>
    </cfRule>
    <cfRule type="expression" dxfId="1952" priority="13232">
      <formula>IF(RIGHT(TEXT(AI104,"0.#"),1)=".",TRUE,FALSE)</formula>
    </cfRule>
  </conditionalFormatting>
  <conditionalFormatting sqref="AM104">
    <cfRule type="expression" dxfId="1951" priority="13229">
      <formula>IF(RIGHT(TEXT(AM104,"0.#"),1)=".",FALSE,TRUE)</formula>
    </cfRule>
    <cfRule type="expression" dxfId="1950" priority="13230">
      <formula>IF(RIGHT(TEXT(AM104,"0.#"),1)=".",TRUE,FALSE)</formula>
    </cfRule>
  </conditionalFormatting>
  <conditionalFormatting sqref="AE105">
    <cfRule type="expression" dxfId="1949" priority="13227">
      <formula>IF(RIGHT(TEXT(AE105,"0.#"),1)=".",FALSE,TRUE)</formula>
    </cfRule>
    <cfRule type="expression" dxfId="1948" priority="13228">
      <formula>IF(RIGHT(TEXT(AE105,"0.#"),1)=".",TRUE,FALSE)</formula>
    </cfRule>
  </conditionalFormatting>
  <conditionalFormatting sqref="AI105">
    <cfRule type="expression" dxfId="1947" priority="13225">
      <formula>IF(RIGHT(TEXT(AI105,"0.#"),1)=".",FALSE,TRUE)</formula>
    </cfRule>
    <cfRule type="expression" dxfId="1946" priority="13226">
      <formula>IF(RIGHT(TEXT(AI105,"0.#"),1)=".",TRUE,FALSE)</formula>
    </cfRule>
  </conditionalFormatting>
  <conditionalFormatting sqref="AM105">
    <cfRule type="expression" dxfId="1945" priority="13223">
      <formula>IF(RIGHT(TEXT(AM105,"0.#"),1)=".",FALSE,TRUE)</formula>
    </cfRule>
    <cfRule type="expression" dxfId="1944" priority="13224">
      <formula>IF(RIGHT(TEXT(AM105,"0.#"),1)=".",TRUE,FALSE)</formula>
    </cfRule>
  </conditionalFormatting>
  <conditionalFormatting sqref="AE107">
    <cfRule type="expression" dxfId="1943" priority="13219">
      <formula>IF(RIGHT(TEXT(AE107,"0.#"),1)=".",FALSE,TRUE)</formula>
    </cfRule>
    <cfRule type="expression" dxfId="1942" priority="13220">
      <formula>IF(RIGHT(TEXT(AE107,"0.#"),1)=".",TRUE,FALSE)</formula>
    </cfRule>
  </conditionalFormatting>
  <conditionalFormatting sqref="AI107">
    <cfRule type="expression" dxfId="1941" priority="13217">
      <formula>IF(RIGHT(TEXT(AI107,"0.#"),1)=".",FALSE,TRUE)</formula>
    </cfRule>
    <cfRule type="expression" dxfId="1940" priority="13218">
      <formula>IF(RIGHT(TEXT(AI107,"0.#"),1)=".",TRUE,FALSE)</formula>
    </cfRule>
  </conditionalFormatting>
  <conditionalFormatting sqref="AM107">
    <cfRule type="expression" dxfId="1939" priority="13215">
      <formula>IF(RIGHT(TEXT(AM107,"0.#"),1)=".",FALSE,TRUE)</formula>
    </cfRule>
    <cfRule type="expression" dxfId="1938" priority="13216">
      <formula>IF(RIGHT(TEXT(AM107,"0.#"),1)=".",TRUE,FALSE)</formula>
    </cfRule>
  </conditionalFormatting>
  <conditionalFormatting sqref="AE108">
    <cfRule type="expression" dxfId="1937" priority="13213">
      <formula>IF(RIGHT(TEXT(AE108,"0.#"),1)=".",FALSE,TRUE)</formula>
    </cfRule>
    <cfRule type="expression" dxfId="1936" priority="13214">
      <formula>IF(RIGHT(TEXT(AE108,"0.#"),1)=".",TRUE,FALSE)</formula>
    </cfRule>
  </conditionalFormatting>
  <conditionalFormatting sqref="AI108">
    <cfRule type="expression" dxfId="1935" priority="13211">
      <formula>IF(RIGHT(TEXT(AI108,"0.#"),1)=".",FALSE,TRUE)</formula>
    </cfRule>
    <cfRule type="expression" dxfId="1934" priority="13212">
      <formula>IF(RIGHT(TEXT(AI108,"0.#"),1)=".",TRUE,FALSE)</formula>
    </cfRule>
  </conditionalFormatting>
  <conditionalFormatting sqref="AM108">
    <cfRule type="expression" dxfId="1933" priority="13209">
      <formula>IF(RIGHT(TEXT(AM108,"0.#"),1)=".",FALSE,TRUE)</formula>
    </cfRule>
    <cfRule type="expression" dxfId="1932" priority="13210">
      <formula>IF(RIGHT(TEXT(AM108,"0.#"),1)=".",TRUE,FALSE)</formula>
    </cfRule>
  </conditionalFormatting>
  <conditionalFormatting sqref="AE110">
    <cfRule type="expression" dxfId="1931" priority="13205">
      <formula>IF(RIGHT(TEXT(AE110,"0.#"),1)=".",FALSE,TRUE)</formula>
    </cfRule>
    <cfRule type="expression" dxfId="1930" priority="13206">
      <formula>IF(RIGHT(TEXT(AE110,"0.#"),1)=".",TRUE,FALSE)</formula>
    </cfRule>
  </conditionalFormatting>
  <conditionalFormatting sqref="AI110">
    <cfRule type="expression" dxfId="1929" priority="13203">
      <formula>IF(RIGHT(TEXT(AI110,"0.#"),1)=".",FALSE,TRUE)</formula>
    </cfRule>
    <cfRule type="expression" dxfId="1928" priority="13204">
      <formula>IF(RIGHT(TEXT(AI110,"0.#"),1)=".",TRUE,FALSE)</formula>
    </cfRule>
  </conditionalFormatting>
  <conditionalFormatting sqref="AM110">
    <cfRule type="expression" dxfId="1927" priority="13201">
      <formula>IF(RIGHT(TEXT(AM110,"0.#"),1)=".",FALSE,TRUE)</formula>
    </cfRule>
    <cfRule type="expression" dxfId="1926" priority="13202">
      <formula>IF(RIGHT(TEXT(AM110,"0.#"),1)=".",TRUE,FALSE)</formula>
    </cfRule>
  </conditionalFormatting>
  <conditionalFormatting sqref="AE111">
    <cfRule type="expression" dxfId="1925" priority="13199">
      <formula>IF(RIGHT(TEXT(AE111,"0.#"),1)=".",FALSE,TRUE)</formula>
    </cfRule>
    <cfRule type="expression" dxfId="1924" priority="13200">
      <formula>IF(RIGHT(TEXT(AE111,"0.#"),1)=".",TRUE,FALSE)</formula>
    </cfRule>
  </conditionalFormatting>
  <conditionalFormatting sqref="AI111">
    <cfRule type="expression" dxfId="1923" priority="13197">
      <formula>IF(RIGHT(TEXT(AI111,"0.#"),1)=".",FALSE,TRUE)</formula>
    </cfRule>
    <cfRule type="expression" dxfId="1922" priority="13198">
      <formula>IF(RIGHT(TEXT(AI111,"0.#"),1)=".",TRUE,FALSE)</formula>
    </cfRule>
  </conditionalFormatting>
  <conditionalFormatting sqref="AM111">
    <cfRule type="expression" dxfId="1921" priority="13195">
      <formula>IF(RIGHT(TEXT(AM111,"0.#"),1)=".",FALSE,TRUE)</formula>
    </cfRule>
    <cfRule type="expression" dxfId="1920" priority="13196">
      <formula>IF(RIGHT(TEXT(AM111,"0.#"),1)=".",TRUE,FALSE)</formula>
    </cfRule>
  </conditionalFormatting>
  <conditionalFormatting sqref="AE113">
    <cfRule type="expression" dxfId="1919" priority="13191">
      <formula>IF(RIGHT(TEXT(AE113,"0.#"),1)=".",FALSE,TRUE)</formula>
    </cfRule>
    <cfRule type="expression" dxfId="1918" priority="13192">
      <formula>IF(RIGHT(TEXT(AE113,"0.#"),1)=".",TRUE,FALSE)</formula>
    </cfRule>
  </conditionalFormatting>
  <conditionalFormatting sqref="AI113">
    <cfRule type="expression" dxfId="1917" priority="13189">
      <formula>IF(RIGHT(TEXT(AI113,"0.#"),1)=".",FALSE,TRUE)</formula>
    </cfRule>
    <cfRule type="expression" dxfId="1916" priority="13190">
      <formula>IF(RIGHT(TEXT(AI113,"0.#"),1)=".",TRUE,FALSE)</formula>
    </cfRule>
  </conditionalFormatting>
  <conditionalFormatting sqref="AM113">
    <cfRule type="expression" dxfId="1915" priority="13187">
      <formula>IF(RIGHT(TEXT(AM113,"0.#"),1)=".",FALSE,TRUE)</formula>
    </cfRule>
    <cfRule type="expression" dxfId="1914" priority="13188">
      <formula>IF(RIGHT(TEXT(AM113,"0.#"),1)=".",TRUE,FALSE)</formula>
    </cfRule>
  </conditionalFormatting>
  <conditionalFormatting sqref="AE114">
    <cfRule type="expression" dxfId="1913" priority="13185">
      <formula>IF(RIGHT(TEXT(AE114,"0.#"),1)=".",FALSE,TRUE)</formula>
    </cfRule>
    <cfRule type="expression" dxfId="1912" priority="13186">
      <formula>IF(RIGHT(TEXT(AE114,"0.#"),1)=".",TRUE,FALSE)</formula>
    </cfRule>
  </conditionalFormatting>
  <conditionalFormatting sqref="AI114">
    <cfRule type="expression" dxfId="1911" priority="13183">
      <formula>IF(RIGHT(TEXT(AI114,"0.#"),1)=".",FALSE,TRUE)</formula>
    </cfRule>
    <cfRule type="expression" dxfId="1910" priority="13184">
      <formula>IF(RIGHT(TEXT(AI114,"0.#"),1)=".",TRUE,FALSE)</formula>
    </cfRule>
  </conditionalFormatting>
  <conditionalFormatting sqref="AM114">
    <cfRule type="expression" dxfId="1909" priority="13181">
      <formula>IF(RIGHT(TEXT(AM114,"0.#"),1)=".",FALSE,TRUE)</formula>
    </cfRule>
    <cfRule type="expression" dxfId="1908" priority="13182">
      <formula>IF(RIGHT(TEXT(AM114,"0.#"),1)=".",TRUE,FALSE)</formula>
    </cfRule>
  </conditionalFormatting>
  <conditionalFormatting sqref="AE116">
    <cfRule type="expression" dxfId="1907" priority="13177">
      <formula>IF(RIGHT(TEXT(AE116,"0.#"),1)=".",FALSE,TRUE)</formula>
    </cfRule>
    <cfRule type="expression" dxfId="1906" priority="13178">
      <formula>IF(RIGHT(TEXT(AE116,"0.#"),1)=".",TRUE,FALSE)</formula>
    </cfRule>
  </conditionalFormatting>
  <conditionalFormatting sqref="AI116">
    <cfRule type="expression" dxfId="1905" priority="13175">
      <formula>IF(RIGHT(TEXT(AI116,"0.#"),1)=".",FALSE,TRUE)</formula>
    </cfRule>
    <cfRule type="expression" dxfId="1904" priority="13176">
      <formula>IF(RIGHT(TEXT(AI116,"0.#"),1)=".",TRUE,FALSE)</formula>
    </cfRule>
  </conditionalFormatting>
  <conditionalFormatting sqref="AE117">
    <cfRule type="expression" dxfId="1903" priority="13171">
      <formula>IF(RIGHT(TEXT(AE117,"0.#"),1)=".",FALSE,TRUE)</formula>
    </cfRule>
    <cfRule type="expression" dxfId="1902" priority="13172">
      <formula>IF(RIGHT(TEXT(AE117,"0.#"),1)=".",TRUE,FALSE)</formula>
    </cfRule>
  </conditionalFormatting>
  <conditionalFormatting sqref="AI117">
    <cfRule type="expression" dxfId="1901" priority="13169">
      <formula>IF(RIGHT(TEXT(AI117,"0.#"),1)=".",FALSE,TRUE)</formula>
    </cfRule>
    <cfRule type="expression" dxfId="1900" priority="13170">
      <formula>IF(RIGHT(TEXT(AI117,"0.#"),1)=".",TRUE,FALSE)</formula>
    </cfRule>
  </conditionalFormatting>
  <conditionalFormatting sqref="AE119 AQ119">
    <cfRule type="expression" dxfId="1899" priority="13163">
      <formula>IF(RIGHT(TEXT(AE119,"0.#"),1)=".",FALSE,TRUE)</formula>
    </cfRule>
    <cfRule type="expression" dxfId="1898" priority="13164">
      <formula>IF(RIGHT(TEXT(AE119,"0.#"),1)=".",TRUE,FALSE)</formula>
    </cfRule>
  </conditionalFormatting>
  <conditionalFormatting sqref="AI119">
    <cfRule type="expression" dxfId="1897" priority="13161">
      <formula>IF(RIGHT(TEXT(AI119,"0.#"),1)=".",FALSE,TRUE)</formula>
    </cfRule>
    <cfRule type="expression" dxfId="1896" priority="13162">
      <formula>IF(RIGHT(TEXT(AI119,"0.#"),1)=".",TRUE,FALSE)</formula>
    </cfRule>
  </conditionalFormatting>
  <conditionalFormatting sqref="AM119">
    <cfRule type="expression" dxfId="1895" priority="13159">
      <formula>IF(RIGHT(TEXT(AM119,"0.#"),1)=".",FALSE,TRUE)</formula>
    </cfRule>
    <cfRule type="expression" dxfId="1894" priority="13160">
      <formula>IF(RIGHT(TEXT(AM119,"0.#"),1)=".",TRUE,FALSE)</formula>
    </cfRule>
  </conditionalFormatting>
  <conditionalFormatting sqref="AQ120">
    <cfRule type="expression" dxfId="1893" priority="13151">
      <formula>IF(RIGHT(TEXT(AQ120,"0.#"),1)=".",FALSE,TRUE)</formula>
    </cfRule>
    <cfRule type="expression" dxfId="1892" priority="13152">
      <formula>IF(RIGHT(TEXT(AQ120,"0.#"),1)=".",TRUE,FALSE)</formula>
    </cfRule>
  </conditionalFormatting>
  <conditionalFormatting sqref="AE122 AQ122">
    <cfRule type="expression" dxfId="1891" priority="13149">
      <formula>IF(RIGHT(TEXT(AE122,"0.#"),1)=".",FALSE,TRUE)</formula>
    </cfRule>
    <cfRule type="expression" dxfId="1890" priority="13150">
      <formula>IF(RIGHT(TEXT(AE122,"0.#"),1)=".",TRUE,FALSE)</formula>
    </cfRule>
  </conditionalFormatting>
  <conditionalFormatting sqref="AI122">
    <cfRule type="expression" dxfId="1889" priority="13147">
      <formula>IF(RIGHT(TEXT(AI122,"0.#"),1)=".",FALSE,TRUE)</formula>
    </cfRule>
    <cfRule type="expression" dxfId="1888" priority="13148">
      <formula>IF(RIGHT(TEXT(AI122,"0.#"),1)=".",TRUE,FALSE)</formula>
    </cfRule>
  </conditionalFormatting>
  <conditionalFormatting sqref="AM122">
    <cfRule type="expression" dxfId="1887" priority="13145">
      <formula>IF(RIGHT(TEXT(AM122,"0.#"),1)=".",FALSE,TRUE)</formula>
    </cfRule>
    <cfRule type="expression" dxfId="1886" priority="13146">
      <formula>IF(RIGHT(TEXT(AM122,"0.#"),1)=".",TRUE,FALSE)</formula>
    </cfRule>
  </conditionalFormatting>
  <conditionalFormatting sqref="AQ123">
    <cfRule type="expression" dxfId="1885" priority="13137">
      <formula>IF(RIGHT(TEXT(AQ123,"0.#"),1)=".",FALSE,TRUE)</formula>
    </cfRule>
    <cfRule type="expression" dxfId="1884" priority="13138">
      <formula>IF(RIGHT(TEXT(AQ123,"0.#"),1)=".",TRUE,FALSE)</formula>
    </cfRule>
  </conditionalFormatting>
  <conditionalFormatting sqref="AE125 AQ125">
    <cfRule type="expression" dxfId="1883" priority="13135">
      <formula>IF(RIGHT(TEXT(AE125,"0.#"),1)=".",FALSE,TRUE)</formula>
    </cfRule>
    <cfRule type="expression" dxfId="1882" priority="13136">
      <formula>IF(RIGHT(TEXT(AE125,"0.#"),1)=".",TRUE,FALSE)</formula>
    </cfRule>
  </conditionalFormatting>
  <conditionalFormatting sqref="AI125">
    <cfRule type="expression" dxfId="1881" priority="13133">
      <formula>IF(RIGHT(TEXT(AI125,"0.#"),1)=".",FALSE,TRUE)</formula>
    </cfRule>
    <cfRule type="expression" dxfId="1880" priority="13134">
      <formula>IF(RIGHT(TEXT(AI125,"0.#"),1)=".",TRUE,FALSE)</formula>
    </cfRule>
  </conditionalFormatting>
  <conditionalFormatting sqref="AM125">
    <cfRule type="expression" dxfId="1879" priority="13131">
      <formula>IF(RIGHT(TEXT(AM125,"0.#"),1)=".",FALSE,TRUE)</formula>
    </cfRule>
    <cfRule type="expression" dxfId="1878" priority="13132">
      <formula>IF(RIGHT(TEXT(AM125,"0.#"),1)=".",TRUE,FALSE)</formula>
    </cfRule>
  </conditionalFormatting>
  <conditionalFormatting sqref="AQ126">
    <cfRule type="expression" dxfId="1877" priority="13123">
      <formula>IF(RIGHT(TEXT(AQ126,"0.#"),1)=".",FALSE,TRUE)</formula>
    </cfRule>
    <cfRule type="expression" dxfId="1876" priority="13124">
      <formula>IF(RIGHT(TEXT(AQ126,"0.#"),1)=".",TRUE,FALSE)</formula>
    </cfRule>
  </conditionalFormatting>
  <conditionalFormatting sqref="AE128 AQ128">
    <cfRule type="expression" dxfId="1875" priority="13121">
      <formula>IF(RIGHT(TEXT(AE128,"0.#"),1)=".",FALSE,TRUE)</formula>
    </cfRule>
    <cfRule type="expression" dxfId="1874" priority="13122">
      <formula>IF(RIGHT(TEXT(AE128,"0.#"),1)=".",TRUE,FALSE)</formula>
    </cfRule>
  </conditionalFormatting>
  <conditionalFormatting sqref="AI128">
    <cfRule type="expression" dxfId="1873" priority="13119">
      <formula>IF(RIGHT(TEXT(AI128,"0.#"),1)=".",FALSE,TRUE)</formula>
    </cfRule>
    <cfRule type="expression" dxfId="1872" priority="13120">
      <formula>IF(RIGHT(TEXT(AI128,"0.#"),1)=".",TRUE,FALSE)</formula>
    </cfRule>
  </conditionalFormatting>
  <conditionalFormatting sqref="AM128">
    <cfRule type="expression" dxfId="1871" priority="13117">
      <formula>IF(RIGHT(TEXT(AM128,"0.#"),1)=".",FALSE,TRUE)</formula>
    </cfRule>
    <cfRule type="expression" dxfId="1870" priority="13118">
      <formula>IF(RIGHT(TEXT(AM128,"0.#"),1)=".",TRUE,FALSE)</formula>
    </cfRule>
  </conditionalFormatting>
  <conditionalFormatting sqref="AQ129">
    <cfRule type="expression" dxfId="1869" priority="13109">
      <formula>IF(RIGHT(TEXT(AQ129,"0.#"),1)=".",FALSE,TRUE)</formula>
    </cfRule>
    <cfRule type="expression" dxfId="1868" priority="13110">
      <formula>IF(RIGHT(TEXT(AQ129,"0.#"),1)=".",TRUE,FALSE)</formula>
    </cfRule>
  </conditionalFormatting>
  <conditionalFormatting sqref="AE75">
    <cfRule type="expression" dxfId="1867" priority="13107">
      <formula>IF(RIGHT(TEXT(AE75,"0.#"),1)=".",FALSE,TRUE)</formula>
    </cfRule>
    <cfRule type="expression" dxfId="1866" priority="13108">
      <formula>IF(RIGHT(TEXT(AE75,"0.#"),1)=".",TRUE,FALSE)</formula>
    </cfRule>
  </conditionalFormatting>
  <conditionalFormatting sqref="AE76">
    <cfRule type="expression" dxfId="1865" priority="13105">
      <formula>IF(RIGHT(TEXT(AE76,"0.#"),1)=".",FALSE,TRUE)</formula>
    </cfRule>
    <cfRule type="expression" dxfId="1864" priority="13106">
      <formula>IF(RIGHT(TEXT(AE76,"0.#"),1)=".",TRUE,FALSE)</formula>
    </cfRule>
  </conditionalFormatting>
  <conditionalFormatting sqref="AE77">
    <cfRule type="expression" dxfId="1863" priority="13103">
      <formula>IF(RIGHT(TEXT(AE77,"0.#"),1)=".",FALSE,TRUE)</formula>
    </cfRule>
    <cfRule type="expression" dxfId="1862" priority="13104">
      <formula>IF(RIGHT(TEXT(AE77,"0.#"),1)=".",TRUE,FALSE)</formula>
    </cfRule>
  </conditionalFormatting>
  <conditionalFormatting sqref="AI77">
    <cfRule type="expression" dxfId="1861" priority="13101">
      <formula>IF(RIGHT(TEXT(AI77,"0.#"),1)=".",FALSE,TRUE)</formula>
    </cfRule>
    <cfRule type="expression" dxfId="1860" priority="13102">
      <formula>IF(RIGHT(TEXT(AI77,"0.#"),1)=".",TRUE,FALSE)</formula>
    </cfRule>
  </conditionalFormatting>
  <conditionalFormatting sqref="AI76">
    <cfRule type="expression" dxfId="1859" priority="13099">
      <formula>IF(RIGHT(TEXT(AI76,"0.#"),1)=".",FALSE,TRUE)</formula>
    </cfRule>
    <cfRule type="expression" dxfId="1858" priority="13100">
      <formula>IF(RIGHT(TEXT(AI76,"0.#"),1)=".",TRUE,FALSE)</formula>
    </cfRule>
  </conditionalFormatting>
  <conditionalFormatting sqref="AI75">
    <cfRule type="expression" dxfId="1857" priority="13097">
      <formula>IF(RIGHT(TEXT(AI75,"0.#"),1)=".",FALSE,TRUE)</formula>
    </cfRule>
    <cfRule type="expression" dxfId="1856" priority="13098">
      <formula>IF(RIGHT(TEXT(AI75,"0.#"),1)=".",TRUE,FALSE)</formula>
    </cfRule>
  </conditionalFormatting>
  <conditionalFormatting sqref="AM75">
    <cfRule type="expression" dxfId="1855" priority="13095">
      <formula>IF(RIGHT(TEXT(AM75,"0.#"),1)=".",FALSE,TRUE)</formula>
    </cfRule>
    <cfRule type="expression" dxfId="1854" priority="13096">
      <formula>IF(RIGHT(TEXT(AM75,"0.#"),1)=".",TRUE,FALSE)</formula>
    </cfRule>
  </conditionalFormatting>
  <conditionalFormatting sqref="AM76">
    <cfRule type="expression" dxfId="1853" priority="13093">
      <formula>IF(RIGHT(TEXT(AM76,"0.#"),1)=".",FALSE,TRUE)</formula>
    </cfRule>
    <cfRule type="expression" dxfId="1852" priority="13094">
      <formula>IF(RIGHT(TEXT(AM76,"0.#"),1)=".",TRUE,FALSE)</formula>
    </cfRule>
  </conditionalFormatting>
  <conditionalFormatting sqref="AM77">
    <cfRule type="expression" dxfId="1851" priority="13091">
      <formula>IF(RIGHT(TEXT(AM77,"0.#"),1)=".",FALSE,TRUE)</formula>
    </cfRule>
    <cfRule type="expression" dxfId="1850" priority="13092">
      <formula>IF(RIGHT(TEXT(AM77,"0.#"),1)=".",TRUE,FALSE)</formula>
    </cfRule>
  </conditionalFormatting>
  <conditionalFormatting sqref="AE134:AE135 AI134:AI135 AM134:AM135 AQ134:AQ135 AU134:AU135">
    <cfRule type="expression" dxfId="1849" priority="13077">
      <formula>IF(RIGHT(TEXT(AE134,"0.#"),1)=".",FALSE,TRUE)</formula>
    </cfRule>
    <cfRule type="expression" dxfId="1848" priority="13078">
      <formula>IF(RIGHT(TEXT(AE134,"0.#"),1)=".",TRUE,FALSE)</formula>
    </cfRule>
  </conditionalFormatting>
  <conditionalFormatting sqref="AE433">
    <cfRule type="expression" dxfId="1847" priority="13047">
      <formula>IF(RIGHT(TEXT(AE433,"0.#"),1)=".",FALSE,TRUE)</formula>
    </cfRule>
    <cfRule type="expression" dxfId="1846" priority="13048">
      <formula>IF(RIGHT(TEXT(AE433,"0.#"),1)=".",TRUE,FALSE)</formula>
    </cfRule>
  </conditionalFormatting>
  <conditionalFormatting sqref="AM435">
    <cfRule type="expression" dxfId="1845" priority="13031">
      <formula>IF(RIGHT(TEXT(AM435,"0.#"),1)=".",FALSE,TRUE)</formula>
    </cfRule>
    <cfRule type="expression" dxfId="1844" priority="13032">
      <formula>IF(RIGHT(TEXT(AM435,"0.#"),1)=".",TRUE,FALSE)</formula>
    </cfRule>
  </conditionalFormatting>
  <conditionalFormatting sqref="AE434">
    <cfRule type="expression" dxfId="1843" priority="13045">
      <formula>IF(RIGHT(TEXT(AE434,"0.#"),1)=".",FALSE,TRUE)</formula>
    </cfRule>
    <cfRule type="expression" dxfId="1842" priority="13046">
      <formula>IF(RIGHT(TEXT(AE434,"0.#"),1)=".",TRUE,FALSE)</formula>
    </cfRule>
  </conditionalFormatting>
  <conditionalFormatting sqref="AE435">
    <cfRule type="expression" dxfId="1841" priority="13043">
      <formula>IF(RIGHT(TEXT(AE435,"0.#"),1)=".",FALSE,TRUE)</formula>
    </cfRule>
    <cfRule type="expression" dxfId="1840" priority="13044">
      <formula>IF(RIGHT(TEXT(AE435,"0.#"),1)=".",TRUE,FALSE)</formula>
    </cfRule>
  </conditionalFormatting>
  <conditionalFormatting sqref="AM433">
    <cfRule type="expression" dxfId="1839" priority="13035">
      <formula>IF(RIGHT(TEXT(AM433,"0.#"),1)=".",FALSE,TRUE)</formula>
    </cfRule>
    <cfRule type="expression" dxfId="1838" priority="13036">
      <formula>IF(RIGHT(TEXT(AM433,"0.#"),1)=".",TRUE,FALSE)</formula>
    </cfRule>
  </conditionalFormatting>
  <conditionalFormatting sqref="AM434">
    <cfRule type="expression" dxfId="1837" priority="13033">
      <formula>IF(RIGHT(TEXT(AM434,"0.#"),1)=".",FALSE,TRUE)</formula>
    </cfRule>
    <cfRule type="expression" dxfId="1836" priority="13034">
      <formula>IF(RIGHT(TEXT(AM434,"0.#"),1)=".",TRUE,FALSE)</formula>
    </cfRule>
  </conditionalFormatting>
  <conditionalFormatting sqref="AU433">
    <cfRule type="expression" dxfId="1835" priority="13023">
      <formula>IF(RIGHT(TEXT(AU433,"0.#"),1)=".",FALSE,TRUE)</formula>
    </cfRule>
    <cfRule type="expression" dxfId="1834" priority="13024">
      <formula>IF(RIGHT(TEXT(AU433,"0.#"),1)=".",TRUE,FALSE)</formula>
    </cfRule>
  </conditionalFormatting>
  <conditionalFormatting sqref="AU434">
    <cfRule type="expression" dxfId="1833" priority="13021">
      <formula>IF(RIGHT(TEXT(AU434,"0.#"),1)=".",FALSE,TRUE)</formula>
    </cfRule>
    <cfRule type="expression" dxfId="1832" priority="13022">
      <formula>IF(RIGHT(TEXT(AU434,"0.#"),1)=".",TRUE,FALSE)</formula>
    </cfRule>
  </conditionalFormatting>
  <conditionalFormatting sqref="AU435">
    <cfRule type="expression" dxfId="1831" priority="13019">
      <formula>IF(RIGHT(TEXT(AU435,"0.#"),1)=".",FALSE,TRUE)</formula>
    </cfRule>
    <cfRule type="expression" dxfId="1830" priority="13020">
      <formula>IF(RIGHT(TEXT(AU435,"0.#"),1)=".",TRUE,FALSE)</formula>
    </cfRule>
  </conditionalFormatting>
  <conditionalFormatting sqref="AI435">
    <cfRule type="expression" dxfId="1829" priority="12953">
      <formula>IF(RIGHT(TEXT(AI435,"0.#"),1)=".",FALSE,TRUE)</formula>
    </cfRule>
    <cfRule type="expression" dxfId="1828" priority="12954">
      <formula>IF(RIGHT(TEXT(AI435,"0.#"),1)=".",TRUE,FALSE)</formula>
    </cfRule>
  </conditionalFormatting>
  <conditionalFormatting sqref="AI433">
    <cfRule type="expression" dxfId="1827" priority="12957">
      <formula>IF(RIGHT(TEXT(AI433,"0.#"),1)=".",FALSE,TRUE)</formula>
    </cfRule>
    <cfRule type="expression" dxfId="1826" priority="12958">
      <formula>IF(RIGHT(TEXT(AI433,"0.#"),1)=".",TRUE,FALSE)</formula>
    </cfRule>
  </conditionalFormatting>
  <conditionalFormatting sqref="AI434">
    <cfRule type="expression" dxfId="1825" priority="12955">
      <formula>IF(RIGHT(TEXT(AI434,"0.#"),1)=".",FALSE,TRUE)</formula>
    </cfRule>
    <cfRule type="expression" dxfId="1824" priority="12956">
      <formula>IF(RIGHT(TEXT(AI434,"0.#"),1)=".",TRUE,FALSE)</formula>
    </cfRule>
  </conditionalFormatting>
  <conditionalFormatting sqref="AQ434">
    <cfRule type="expression" dxfId="1823" priority="12939">
      <formula>IF(RIGHT(TEXT(AQ434,"0.#"),1)=".",FALSE,TRUE)</formula>
    </cfRule>
    <cfRule type="expression" dxfId="1822" priority="12940">
      <formula>IF(RIGHT(TEXT(AQ434,"0.#"),1)=".",TRUE,FALSE)</formula>
    </cfRule>
  </conditionalFormatting>
  <conditionalFormatting sqref="AQ435">
    <cfRule type="expression" dxfId="1821" priority="12925">
      <formula>IF(RIGHT(TEXT(AQ435,"0.#"),1)=".",FALSE,TRUE)</formula>
    </cfRule>
    <cfRule type="expression" dxfId="1820" priority="12926">
      <formula>IF(RIGHT(TEXT(AQ435,"0.#"),1)=".",TRUE,FALSE)</formula>
    </cfRule>
  </conditionalFormatting>
  <conditionalFormatting sqref="AQ433">
    <cfRule type="expression" dxfId="1819" priority="12923">
      <formula>IF(RIGHT(TEXT(AQ433,"0.#"),1)=".",FALSE,TRUE)</formula>
    </cfRule>
    <cfRule type="expression" dxfId="1818" priority="12924">
      <formula>IF(RIGHT(TEXT(AQ433,"0.#"),1)=".",TRUE,FALSE)</formula>
    </cfRule>
  </conditionalFormatting>
  <conditionalFormatting sqref="AL847:AO874">
    <cfRule type="expression" dxfId="1817" priority="6647">
      <formula>IF(AND(AL847&gt;=0, RIGHT(TEXT(AL847,"0.#"),1)&lt;&gt;"."),TRUE,FALSE)</formula>
    </cfRule>
    <cfRule type="expression" dxfId="1816" priority="6648">
      <formula>IF(AND(AL847&gt;=0, RIGHT(TEXT(AL847,"0.#"),1)="."),TRUE,FALSE)</formula>
    </cfRule>
    <cfRule type="expression" dxfId="1815" priority="6649">
      <formula>IF(AND(AL847&lt;0, RIGHT(TEXT(AL847,"0.#"),1)&lt;&gt;"."),TRUE,FALSE)</formula>
    </cfRule>
    <cfRule type="expression" dxfId="1814" priority="6650">
      <formula>IF(AND(AL847&lt;0, RIGHT(TEXT(AL847,"0.#"),1)="."),TRUE,FALSE)</formula>
    </cfRule>
  </conditionalFormatting>
  <conditionalFormatting sqref="AQ53:AQ55">
    <cfRule type="expression" dxfId="1813" priority="4669">
      <formula>IF(RIGHT(TEXT(AQ53,"0.#"),1)=".",FALSE,TRUE)</formula>
    </cfRule>
    <cfRule type="expression" dxfId="1812" priority="4670">
      <formula>IF(RIGHT(TEXT(AQ53,"0.#"),1)=".",TRUE,FALSE)</formula>
    </cfRule>
  </conditionalFormatting>
  <conditionalFormatting sqref="AU53:AU55">
    <cfRule type="expression" dxfId="1811" priority="4667">
      <formula>IF(RIGHT(TEXT(AU53,"0.#"),1)=".",FALSE,TRUE)</formula>
    </cfRule>
    <cfRule type="expression" dxfId="1810" priority="4668">
      <formula>IF(RIGHT(TEXT(AU53,"0.#"),1)=".",TRUE,FALSE)</formula>
    </cfRule>
  </conditionalFormatting>
  <conditionalFormatting sqref="AQ60:AQ62">
    <cfRule type="expression" dxfId="1809" priority="4665">
      <formula>IF(RIGHT(TEXT(AQ60,"0.#"),1)=".",FALSE,TRUE)</formula>
    </cfRule>
    <cfRule type="expression" dxfId="1808" priority="4666">
      <formula>IF(RIGHT(TEXT(AQ60,"0.#"),1)=".",TRUE,FALSE)</formula>
    </cfRule>
  </conditionalFormatting>
  <conditionalFormatting sqref="AU60:AU62">
    <cfRule type="expression" dxfId="1807" priority="4663">
      <formula>IF(RIGHT(TEXT(AU60,"0.#"),1)=".",FALSE,TRUE)</formula>
    </cfRule>
    <cfRule type="expression" dxfId="1806" priority="4664">
      <formula>IF(RIGHT(TEXT(AU60,"0.#"),1)=".",TRUE,FALSE)</formula>
    </cfRule>
  </conditionalFormatting>
  <conditionalFormatting sqref="AQ75:AQ77">
    <cfRule type="expression" dxfId="1805" priority="4661">
      <formula>IF(RIGHT(TEXT(AQ75,"0.#"),1)=".",FALSE,TRUE)</formula>
    </cfRule>
    <cfRule type="expression" dxfId="1804" priority="4662">
      <formula>IF(RIGHT(TEXT(AQ75,"0.#"),1)=".",TRUE,FALSE)</formula>
    </cfRule>
  </conditionalFormatting>
  <conditionalFormatting sqref="AU75:AU77">
    <cfRule type="expression" dxfId="1803" priority="4659">
      <formula>IF(RIGHT(TEXT(AU75,"0.#"),1)=".",FALSE,TRUE)</formula>
    </cfRule>
    <cfRule type="expression" dxfId="1802" priority="4660">
      <formula>IF(RIGHT(TEXT(AU75,"0.#"),1)=".",TRUE,FALSE)</formula>
    </cfRule>
  </conditionalFormatting>
  <conditionalFormatting sqref="AQ87:AQ89">
    <cfRule type="expression" dxfId="1801" priority="4657">
      <formula>IF(RIGHT(TEXT(AQ87,"0.#"),1)=".",FALSE,TRUE)</formula>
    </cfRule>
    <cfRule type="expression" dxfId="1800" priority="4658">
      <formula>IF(RIGHT(TEXT(AQ87,"0.#"),1)=".",TRUE,FALSE)</formula>
    </cfRule>
  </conditionalFormatting>
  <conditionalFormatting sqref="AU87:AU89">
    <cfRule type="expression" dxfId="1799" priority="4655">
      <formula>IF(RIGHT(TEXT(AU87,"0.#"),1)=".",FALSE,TRUE)</formula>
    </cfRule>
    <cfRule type="expression" dxfId="1798" priority="4656">
      <formula>IF(RIGHT(TEXT(AU87,"0.#"),1)=".",TRUE,FALSE)</formula>
    </cfRule>
  </conditionalFormatting>
  <conditionalFormatting sqref="AQ92:AQ94">
    <cfRule type="expression" dxfId="1797" priority="4653">
      <formula>IF(RIGHT(TEXT(AQ92,"0.#"),1)=".",FALSE,TRUE)</formula>
    </cfRule>
    <cfRule type="expression" dxfId="1796" priority="4654">
      <formula>IF(RIGHT(TEXT(AQ92,"0.#"),1)=".",TRUE,FALSE)</formula>
    </cfRule>
  </conditionalFormatting>
  <conditionalFormatting sqref="AU92:AU94">
    <cfRule type="expression" dxfId="1795" priority="4651">
      <formula>IF(RIGHT(TEXT(AU92,"0.#"),1)=".",FALSE,TRUE)</formula>
    </cfRule>
    <cfRule type="expression" dxfId="1794" priority="4652">
      <formula>IF(RIGHT(TEXT(AU92,"0.#"),1)=".",TRUE,FALSE)</formula>
    </cfRule>
  </conditionalFormatting>
  <conditionalFormatting sqref="AQ97:AQ99">
    <cfRule type="expression" dxfId="1793" priority="4649">
      <formula>IF(RIGHT(TEXT(AQ97,"0.#"),1)=".",FALSE,TRUE)</formula>
    </cfRule>
    <cfRule type="expression" dxfId="1792" priority="4650">
      <formula>IF(RIGHT(TEXT(AQ97,"0.#"),1)=".",TRUE,FALSE)</formula>
    </cfRule>
  </conditionalFormatting>
  <conditionalFormatting sqref="AU97:AU99">
    <cfRule type="expression" dxfId="1791" priority="4647">
      <formula>IF(RIGHT(TEXT(AU97,"0.#"),1)=".",FALSE,TRUE)</formula>
    </cfRule>
    <cfRule type="expression" dxfId="1790" priority="4648">
      <formula>IF(RIGHT(TEXT(AU97,"0.#"),1)=".",TRUE,FALSE)</formula>
    </cfRule>
  </conditionalFormatting>
  <conditionalFormatting sqref="AE458">
    <cfRule type="expression" dxfId="1789" priority="4341">
      <formula>IF(RIGHT(TEXT(AE458,"0.#"),1)=".",FALSE,TRUE)</formula>
    </cfRule>
    <cfRule type="expression" dxfId="1788" priority="4342">
      <formula>IF(RIGHT(TEXT(AE458,"0.#"),1)=".",TRUE,FALSE)</formula>
    </cfRule>
  </conditionalFormatting>
  <conditionalFormatting sqref="AM460">
    <cfRule type="expression" dxfId="1787" priority="4331">
      <formula>IF(RIGHT(TEXT(AM460,"0.#"),1)=".",FALSE,TRUE)</formula>
    </cfRule>
    <cfRule type="expression" dxfId="1786" priority="4332">
      <formula>IF(RIGHT(TEXT(AM460,"0.#"),1)=".",TRUE,FALSE)</formula>
    </cfRule>
  </conditionalFormatting>
  <conditionalFormatting sqref="AE459">
    <cfRule type="expression" dxfId="1785" priority="4339">
      <formula>IF(RIGHT(TEXT(AE459,"0.#"),1)=".",FALSE,TRUE)</formula>
    </cfRule>
    <cfRule type="expression" dxfId="1784" priority="4340">
      <formula>IF(RIGHT(TEXT(AE459,"0.#"),1)=".",TRUE,FALSE)</formula>
    </cfRule>
  </conditionalFormatting>
  <conditionalFormatting sqref="AE460">
    <cfRule type="expression" dxfId="1783" priority="4337">
      <formula>IF(RIGHT(TEXT(AE460,"0.#"),1)=".",FALSE,TRUE)</formula>
    </cfRule>
    <cfRule type="expression" dxfId="1782" priority="4338">
      <formula>IF(RIGHT(TEXT(AE460,"0.#"),1)=".",TRUE,FALSE)</formula>
    </cfRule>
  </conditionalFormatting>
  <conditionalFormatting sqref="AM458">
    <cfRule type="expression" dxfId="1781" priority="4335">
      <formula>IF(RIGHT(TEXT(AM458,"0.#"),1)=".",FALSE,TRUE)</formula>
    </cfRule>
    <cfRule type="expression" dxfId="1780" priority="4336">
      <formula>IF(RIGHT(TEXT(AM458,"0.#"),1)=".",TRUE,FALSE)</formula>
    </cfRule>
  </conditionalFormatting>
  <conditionalFormatting sqref="AM459">
    <cfRule type="expression" dxfId="1779" priority="4333">
      <formula>IF(RIGHT(TEXT(AM459,"0.#"),1)=".",FALSE,TRUE)</formula>
    </cfRule>
    <cfRule type="expression" dxfId="1778" priority="4334">
      <formula>IF(RIGHT(TEXT(AM459,"0.#"),1)=".",TRUE,FALSE)</formula>
    </cfRule>
  </conditionalFormatting>
  <conditionalFormatting sqref="AU458">
    <cfRule type="expression" dxfId="1777" priority="4329">
      <formula>IF(RIGHT(TEXT(AU458,"0.#"),1)=".",FALSE,TRUE)</formula>
    </cfRule>
    <cfRule type="expression" dxfId="1776" priority="4330">
      <formula>IF(RIGHT(TEXT(AU458,"0.#"),1)=".",TRUE,FALSE)</formula>
    </cfRule>
  </conditionalFormatting>
  <conditionalFormatting sqref="AU459">
    <cfRule type="expression" dxfId="1775" priority="4327">
      <formula>IF(RIGHT(TEXT(AU459,"0.#"),1)=".",FALSE,TRUE)</formula>
    </cfRule>
    <cfRule type="expression" dxfId="1774" priority="4328">
      <formula>IF(RIGHT(TEXT(AU459,"0.#"),1)=".",TRUE,FALSE)</formula>
    </cfRule>
  </conditionalFormatting>
  <conditionalFormatting sqref="AU460">
    <cfRule type="expression" dxfId="1773" priority="4325">
      <formula>IF(RIGHT(TEXT(AU460,"0.#"),1)=".",FALSE,TRUE)</formula>
    </cfRule>
    <cfRule type="expression" dxfId="1772" priority="4326">
      <formula>IF(RIGHT(TEXT(AU460,"0.#"),1)=".",TRUE,FALSE)</formula>
    </cfRule>
  </conditionalFormatting>
  <conditionalFormatting sqref="AI460">
    <cfRule type="expression" dxfId="1771" priority="4319">
      <formula>IF(RIGHT(TEXT(AI460,"0.#"),1)=".",FALSE,TRUE)</formula>
    </cfRule>
    <cfRule type="expression" dxfId="1770" priority="4320">
      <formula>IF(RIGHT(TEXT(AI460,"0.#"),1)=".",TRUE,FALSE)</formula>
    </cfRule>
  </conditionalFormatting>
  <conditionalFormatting sqref="AI458">
    <cfRule type="expression" dxfId="1769" priority="4323">
      <formula>IF(RIGHT(TEXT(AI458,"0.#"),1)=".",FALSE,TRUE)</formula>
    </cfRule>
    <cfRule type="expression" dxfId="1768" priority="4324">
      <formula>IF(RIGHT(TEXT(AI458,"0.#"),1)=".",TRUE,FALSE)</formula>
    </cfRule>
  </conditionalFormatting>
  <conditionalFormatting sqref="AI459">
    <cfRule type="expression" dxfId="1767" priority="4321">
      <formula>IF(RIGHT(TEXT(AI459,"0.#"),1)=".",FALSE,TRUE)</formula>
    </cfRule>
    <cfRule type="expression" dxfId="1766" priority="4322">
      <formula>IF(RIGHT(TEXT(AI459,"0.#"),1)=".",TRUE,FALSE)</formula>
    </cfRule>
  </conditionalFormatting>
  <conditionalFormatting sqref="AQ459">
    <cfRule type="expression" dxfId="1765" priority="4317">
      <formula>IF(RIGHT(TEXT(AQ459,"0.#"),1)=".",FALSE,TRUE)</formula>
    </cfRule>
    <cfRule type="expression" dxfId="1764" priority="4318">
      <formula>IF(RIGHT(TEXT(AQ459,"0.#"),1)=".",TRUE,FALSE)</formula>
    </cfRule>
  </conditionalFormatting>
  <conditionalFormatting sqref="AQ460">
    <cfRule type="expression" dxfId="1763" priority="4315">
      <formula>IF(RIGHT(TEXT(AQ460,"0.#"),1)=".",FALSE,TRUE)</formula>
    </cfRule>
    <cfRule type="expression" dxfId="1762" priority="4316">
      <formula>IF(RIGHT(TEXT(AQ460,"0.#"),1)=".",TRUE,FALSE)</formula>
    </cfRule>
  </conditionalFormatting>
  <conditionalFormatting sqref="AQ458">
    <cfRule type="expression" dxfId="1761" priority="4313">
      <formula>IF(RIGHT(TEXT(AQ458,"0.#"),1)=".",FALSE,TRUE)</formula>
    </cfRule>
    <cfRule type="expression" dxfId="1760" priority="4314">
      <formula>IF(RIGHT(TEXT(AQ458,"0.#"),1)=".",TRUE,FALSE)</formula>
    </cfRule>
  </conditionalFormatting>
  <conditionalFormatting sqref="AE120 AM120">
    <cfRule type="expression" dxfId="1759" priority="2991">
      <formula>IF(RIGHT(TEXT(AE120,"0.#"),1)=".",FALSE,TRUE)</formula>
    </cfRule>
    <cfRule type="expression" dxfId="1758" priority="2992">
      <formula>IF(RIGHT(TEXT(AE120,"0.#"),1)=".",TRUE,FALSE)</formula>
    </cfRule>
  </conditionalFormatting>
  <conditionalFormatting sqref="AI126">
    <cfRule type="expression" dxfId="1757" priority="2981">
      <formula>IF(RIGHT(TEXT(AI126,"0.#"),1)=".",FALSE,TRUE)</formula>
    </cfRule>
    <cfRule type="expression" dxfId="1756" priority="2982">
      <formula>IF(RIGHT(TEXT(AI126,"0.#"),1)=".",TRUE,FALSE)</formula>
    </cfRule>
  </conditionalFormatting>
  <conditionalFormatting sqref="AI120">
    <cfRule type="expression" dxfId="1755" priority="2989">
      <formula>IF(RIGHT(TEXT(AI120,"0.#"),1)=".",FALSE,TRUE)</formula>
    </cfRule>
    <cfRule type="expression" dxfId="1754" priority="2990">
      <formula>IF(RIGHT(TEXT(AI120,"0.#"),1)=".",TRUE,FALSE)</formula>
    </cfRule>
  </conditionalFormatting>
  <conditionalFormatting sqref="AE123 AM123">
    <cfRule type="expression" dxfId="1753" priority="2987">
      <formula>IF(RIGHT(TEXT(AE123,"0.#"),1)=".",FALSE,TRUE)</formula>
    </cfRule>
    <cfRule type="expression" dxfId="1752" priority="2988">
      <formula>IF(RIGHT(TEXT(AE123,"0.#"),1)=".",TRUE,FALSE)</formula>
    </cfRule>
  </conditionalFormatting>
  <conditionalFormatting sqref="AI123">
    <cfRule type="expression" dxfId="1751" priority="2985">
      <formula>IF(RIGHT(TEXT(AI123,"0.#"),1)=".",FALSE,TRUE)</formula>
    </cfRule>
    <cfRule type="expression" dxfId="1750" priority="2986">
      <formula>IF(RIGHT(TEXT(AI123,"0.#"),1)=".",TRUE,FALSE)</formula>
    </cfRule>
  </conditionalFormatting>
  <conditionalFormatting sqref="AE126 AM126">
    <cfRule type="expression" dxfId="1749" priority="2983">
      <formula>IF(RIGHT(TEXT(AE126,"0.#"),1)=".",FALSE,TRUE)</formula>
    </cfRule>
    <cfRule type="expression" dxfId="1748" priority="2984">
      <formula>IF(RIGHT(TEXT(AE126,"0.#"),1)=".",TRUE,FALSE)</formula>
    </cfRule>
  </conditionalFormatting>
  <conditionalFormatting sqref="AE129 AM129">
    <cfRule type="expression" dxfId="1747" priority="2979">
      <formula>IF(RIGHT(TEXT(AE129,"0.#"),1)=".",FALSE,TRUE)</formula>
    </cfRule>
    <cfRule type="expression" dxfId="1746" priority="2980">
      <formula>IF(RIGHT(TEXT(AE129,"0.#"),1)=".",TRUE,FALSE)</formula>
    </cfRule>
  </conditionalFormatting>
  <conditionalFormatting sqref="AI129">
    <cfRule type="expression" dxfId="1745" priority="2977">
      <formula>IF(RIGHT(TEXT(AI129,"0.#"),1)=".",FALSE,TRUE)</formula>
    </cfRule>
    <cfRule type="expression" dxfId="1744" priority="2978">
      <formula>IF(RIGHT(TEXT(AI129,"0.#"),1)=".",TRUE,FALSE)</formula>
    </cfRule>
  </conditionalFormatting>
  <conditionalFormatting sqref="Y847:Y874">
    <cfRule type="expression" dxfId="1743" priority="2975">
      <formula>IF(RIGHT(TEXT(Y847,"0.#"),1)=".",FALSE,TRUE)</formula>
    </cfRule>
    <cfRule type="expression" dxfId="1742" priority="2976">
      <formula>IF(RIGHT(TEXT(Y847,"0.#"),1)=".",TRUE,FALSE)</formula>
    </cfRule>
  </conditionalFormatting>
  <conditionalFormatting sqref="AU518">
    <cfRule type="expression" dxfId="1741" priority="1485">
      <formula>IF(RIGHT(TEXT(AU518,"0.#"),1)=".",FALSE,TRUE)</formula>
    </cfRule>
    <cfRule type="expression" dxfId="1740" priority="1486">
      <formula>IF(RIGHT(TEXT(AU518,"0.#"),1)=".",TRUE,FALSE)</formula>
    </cfRule>
  </conditionalFormatting>
  <conditionalFormatting sqref="AQ551">
    <cfRule type="expression" dxfId="1739" priority="1261">
      <formula>IF(RIGHT(TEXT(AQ551,"0.#"),1)=".",FALSE,TRUE)</formula>
    </cfRule>
    <cfRule type="expression" dxfId="1738" priority="1262">
      <formula>IF(RIGHT(TEXT(AQ551,"0.#"),1)=".",TRUE,FALSE)</formula>
    </cfRule>
  </conditionalFormatting>
  <conditionalFormatting sqref="AE556">
    <cfRule type="expression" dxfId="1737" priority="1259">
      <formula>IF(RIGHT(TEXT(AE556,"0.#"),1)=".",FALSE,TRUE)</formula>
    </cfRule>
    <cfRule type="expression" dxfId="1736" priority="1260">
      <formula>IF(RIGHT(TEXT(AE556,"0.#"),1)=".",TRUE,FALSE)</formula>
    </cfRule>
  </conditionalFormatting>
  <conditionalFormatting sqref="AE557">
    <cfRule type="expression" dxfId="1735" priority="1257">
      <formula>IF(RIGHT(TEXT(AE557,"0.#"),1)=".",FALSE,TRUE)</formula>
    </cfRule>
    <cfRule type="expression" dxfId="1734" priority="1258">
      <formula>IF(RIGHT(TEXT(AE557,"0.#"),1)=".",TRUE,FALSE)</formula>
    </cfRule>
  </conditionalFormatting>
  <conditionalFormatting sqref="AE558">
    <cfRule type="expression" dxfId="1733" priority="1255">
      <formula>IF(RIGHT(TEXT(AE558,"0.#"),1)=".",FALSE,TRUE)</formula>
    </cfRule>
    <cfRule type="expression" dxfId="1732" priority="1256">
      <formula>IF(RIGHT(TEXT(AE558,"0.#"),1)=".",TRUE,FALSE)</formula>
    </cfRule>
  </conditionalFormatting>
  <conditionalFormatting sqref="AU556">
    <cfRule type="expression" dxfId="1731" priority="1247">
      <formula>IF(RIGHT(TEXT(AU556,"0.#"),1)=".",FALSE,TRUE)</formula>
    </cfRule>
    <cfRule type="expression" dxfId="1730" priority="1248">
      <formula>IF(RIGHT(TEXT(AU556,"0.#"),1)=".",TRUE,FALSE)</formula>
    </cfRule>
  </conditionalFormatting>
  <conditionalFormatting sqref="AU557">
    <cfRule type="expression" dxfId="1729" priority="1245">
      <formula>IF(RIGHT(TEXT(AU557,"0.#"),1)=".",FALSE,TRUE)</formula>
    </cfRule>
    <cfRule type="expression" dxfId="1728" priority="1246">
      <formula>IF(RIGHT(TEXT(AU557,"0.#"),1)=".",TRUE,FALSE)</formula>
    </cfRule>
  </conditionalFormatting>
  <conditionalFormatting sqref="AU558">
    <cfRule type="expression" dxfId="1727" priority="1243">
      <formula>IF(RIGHT(TEXT(AU558,"0.#"),1)=".",FALSE,TRUE)</formula>
    </cfRule>
    <cfRule type="expression" dxfId="1726" priority="1244">
      <formula>IF(RIGHT(TEXT(AU558,"0.#"),1)=".",TRUE,FALSE)</formula>
    </cfRule>
  </conditionalFormatting>
  <conditionalFormatting sqref="AQ557">
    <cfRule type="expression" dxfId="1725" priority="1235">
      <formula>IF(RIGHT(TEXT(AQ557,"0.#"),1)=".",FALSE,TRUE)</formula>
    </cfRule>
    <cfRule type="expression" dxfId="1724" priority="1236">
      <formula>IF(RIGHT(TEXT(AQ557,"0.#"),1)=".",TRUE,FALSE)</formula>
    </cfRule>
  </conditionalFormatting>
  <conditionalFormatting sqref="AQ558">
    <cfRule type="expression" dxfId="1723" priority="1233">
      <formula>IF(RIGHT(TEXT(AQ558,"0.#"),1)=".",FALSE,TRUE)</formula>
    </cfRule>
    <cfRule type="expression" dxfId="1722" priority="1234">
      <formula>IF(RIGHT(TEXT(AQ558,"0.#"),1)=".",TRUE,FALSE)</formula>
    </cfRule>
  </conditionalFormatting>
  <conditionalFormatting sqref="AQ556">
    <cfRule type="expression" dxfId="1721" priority="1231">
      <formula>IF(RIGHT(TEXT(AQ556,"0.#"),1)=".",FALSE,TRUE)</formula>
    </cfRule>
    <cfRule type="expression" dxfId="1720" priority="1232">
      <formula>IF(RIGHT(TEXT(AQ556,"0.#"),1)=".",TRUE,FALSE)</formula>
    </cfRule>
  </conditionalFormatting>
  <conditionalFormatting sqref="AE561">
    <cfRule type="expression" dxfId="1719" priority="1229">
      <formula>IF(RIGHT(TEXT(AE561,"0.#"),1)=".",FALSE,TRUE)</formula>
    </cfRule>
    <cfRule type="expression" dxfId="1718" priority="1230">
      <formula>IF(RIGHT(TEXT(AE561,"0.#"),1)=".",TRUE,FALSE)</formula>
    </cfRule>
  </conditionalFormatting>
  <conditionalFormatting sqref="AE562">
    <cfRule type="expression" dxfId="1717" priority="1227">
      <formula>IF(RIGHT(TEXT(AE562,"0.#"),1)=".",FALSE,TRUE)</formula>
    </cfRule>
    <cfRule type="expression" dxfId="1716" priority="1228">
      <formula>IF(RIGHT(TEXT(AE562,"0.#"),1)=".",TRUE,FALSE)</formula>
    </cfRule>
  </conditionalFormatting>
  <conditionalFormatting sqref="AE563">
    <cfRule type="expression" dxfId="1715" priority="1225">
      <formula>IF(RIGHT(TEXT(AE563,"0.#"),1)=".",FALSE,TRUE)</formula>
    </cfRule>
    <cfRule type="expression" dxfId="1714" priority="1226">
      <formula>IF(RIGHT(TEXT(AE563,"0.#"),1)=".",TRUE,FALSE)</formula>
    </cfRule>
  </conditionalFormatting>
  <conditionalFormatting sqref="AL1110:AO1139">
    <cfRule type="expression" dxfId="1713" priority="2881">
      <formula>IF(AND(AL1110&gt;=0, RIGHT(TEXT(AL1110,"0.#"),1)&lt;&gt;"."),TRUE,FALSE)</formula>
    </cfRule>
    <cfRule type="expression" dxfId="1712" priority="2882">
      <formula>IF(AND(AL1110&gt;=0, RIGHT(TEXT(AL1110,"0.#"),1)="."),TRUE,FALSE)</formula>
    </cfRule>
    <cfRule type="expression" dxfId="1711" priority="2883">
      <formula>IF(AND(AL1110&lt;0, RIGHT(TEXT(AL1110,"0.#"),1)&lt;&gt;"."),TRUE,FALSE)</formula>
    </cfRule>
    <cfRule type="expression" dxfId="1710" priority="2884">
      <formula>IF(AND(AL1110&lt;0, RIGHT(TEXT(AL1110,"0.#"),1)="."),TRUE,FALSE)</formula>
    </cfRule>
  </conditionalFormatting>
  <conditionalFormatting sqref="Y1110:Y1139">
    <cfRule type="expression" dxfId="1709" priority="2879">
      <formula>IF(RIGHT(TEXT(Y1110,"0.#"),1)=".",FALSE,TRUE)</formula>
    </cfRule>
    <cfRule type="expression" dxfId="1708" priority="2880">
      <formula>IF(RIGHT(TEXT(Y1110,"0.#"),1)=".",TRUE,FALSE)</formula>
    </cfRule>
  </conditionalFormatting>
  <conditionalFormatting sqref="AQ553">
    <cfRule type="expression" dxfId="1707" priority="1263">
      <formula>IF(RIGHT(TEXT(AQ553,"0.#"),1)=".",FALSE,TRUE)</formula>
    </cfRule>
    <cfRule type="expression" dxfId="1706" priority="1264">
      <formula>IF(RIGHT(TEXT(AQ553,"0.#"),1)=".",TRUE,FALSE)</formula>
    </cfRule>
  </conditionalFormatting>
  <conditionalFormatting sqref="AU552">
    <cfRule type="expression" dxfId="1705" priority="1275">
      <formula>IF(RIGHT(TEXT(AU552,"0.#"),1)=".",FALSE,TRUE)</formula>
    </cfRule>
    <cfRule type="expression" dxfId="1704" priority="1276">
      <formula>IF(RIGHT(TEXT(AU552,"0.#"),1)=".",TRUE,FALSE)</formula>
    </cfRule>
  </conditionalFormatting>
  <conditionalFormatting sqref="AE552">
    <cfRule type="expression" dxfId="1703" priority="1287">
      <formula>IF(RIGHT(TEXT(AE552,"0.#"),1)=".",FALSE,TRUE)</formula>
    </cfRule>
    <cfRule type="expression" dxfId="1702" priority="1288">
      <formula>IF(RIGHT(TEXT(AE552,"0.#"),1)=".",TRUE,FALSE)</formula>
    </cfRule>
  </conditionalFormatting>
  <conditionalFormatting sqref="AQ548">
    <cfRule type="expression" dxfId="1701" priority="1293">
      <formula>IF(RIGHT(TEXT(AQ548,"0.#"),1)=".",FALSE,TRUE)</formula>
    </cfRule>
    <cfRule type="expression" dxfId="1700" priority="1294">
      <formula>IF(RIGHT(TEXT(AQ548,"0.#"),1)=".",TRUE,FALSE)</formula>
    </cfRule>
  </conditionalFormatting>
  <conditionalFormatting sqref="AL845:AO846">
    <cfRule type="expression" dxfId="1699" priority="2833">
      <formula>IF(AND(AL845&gt;=0, RIGHT(TEXT(AL845,"0.#"),1)&lt;&gt;"."),TRUE,FALSE)</formula>
    </cfRule>
    <cfRule type="expression" dxfId="1698" priority="2834">
      <formula>IF(AND(AL845&gt;=0, RIGHT(TEXT(AL845,"0.#"),1)="."),TRUE,FALSE)</formula>
    </cfRule>
    <cfRule type="expression" dxfId="1697" priority="2835">
      <formula>IF(AND(AL845&lt;0, RIGHT(TEXT(AL845,"0.#"),1)&lt;&gt;"."),TRUE,FALSE)</formula>
    </cfRule>
    <cfRule type="expression" dxfId="1696" priority="2836">
      <formula>IF(AND(AL845&lt;0, RIGHT(TEXT(AL845,"0.#"),1)="."),TRUE,FALSE)</formula>
    </cfRule>
  </conditionalFormatting>
  <conditionalFormatting sqref="Y845:Y846">
    <cfRule type="expression" dxfId="1695" priority="2831">
      <formula>IF(RIGHT(TEXT(Y845,"0.#"),1)=".",FALSE,TRUE)</formula>
    </cfRule>
    <cfRule type="expression" dxfId="1694" priority="2832">
      <formula>IF(RIGHT(TEXT(Y845,"0.#"),1)=".",TRUE,FALSE)</formula>
    </cfRule>
  </conditionalFormatting>
  <conditionalFormatting sqref="AE492">
    <cfRule type="expression" dxfId="1693" priority="1619">
      <formula>IF(RIGHT(TEXT(AE492,"0.#"),1)=".",FALSE,TRUE)</formula>
    </cfRule>
    <cfRule type="expression" dxfId="1692" priority="1620">
      <formula>IF(RIGHT(TEXT(AE492,"0.#"),1)=".",TRUE,FALSE)</formula>
    </cfRule>
  </conditionalFormatting>
  <conditionalFormatting sqref="AE493">
    <cfRule type="expression" dxfId="1691" priority="1617">
      <formula>IF(RIGHT(TEXT(AE493,"0.#"),1)=".",FALSE,TRUE)</formula>
    </cfRule>
    <cfRule type="expression" dxfId="1690" priority="1618">
      <formula>IF(RIGHT(TEXT(AE493,"0.#"),1)=".",TRUE,FALSE)</formula>
    </cfRule>
  </conditionalFormatting>
  <conditionalFormatting sqref="AE494">
    <cfRule type="expression" dxfId="1689" priority="1615">
      <formula>IF(RIGHT(TEXT(AE494,"0.#"),1)=".",FALSE,TRUE)</formula>
    </cfRule>
    <cfRule type="expression" dxfId="1688" priority="1616">
      <formula>IF(RIGHT(TEXT(AE494,"0.#"),1)=".",TRUE,FALSE)</formula>
    </cfRule>
  </conditionalFormatting>
  <conditionalFormatting sqref="AQ493">
    <cfRule type="expression" dxfId="1687" priority="1595">
      <formula>IF(RIGHT(TEXT(AQ493,"0.#"),1)=".",FALSE,TRUE)</formula>
    </cfRule>
    <cfRule type="expression" dxfId="1686" priority="1596">
      <formula>IF(RIGHT(TEXT(AQ493,"0.#"),1)=".",TRUE,FALSE)</formula>
    </cfRule>
  </conditionalFormatting>
  <conditionalFormatting sqref="AQ494">
    <cfRule type="expression" dxfId="1685" priority="1593">
      <formula>IF(RIGHT(TEXT(AQ494,"0.#"),1)=".",FALSE,TRUE)</formula>
    </cfRule>
    <cfRule type="expression" dxfId="1684" priority="1594">
      <formula>IF(RIGHT(TEXT(AQ494,"0.#"),1)=".",TRUE,FALSE)</formula>
    </cfRule>
  </conditionalFormatting>
  <conditionalFormatting sqref="AQ492">
    <cfRule type="expression" dxfId="1683" priority="1591">
      <formula>IF(RIGHT(TEXT(AQ492,"0.#"),1)=".",FALSE,TRUE)</formula>
    </cfRule>
    <cfRule type="expression" dxfId="1682" priority="1592">
      <formula>IF(RIGHT(TEXT(AQ492,"0.#"),1)=".",TRUE,FALSE)</formula>
    </cfRule>
  </conditionalFormatting>
  <conditionalFormatting sqref="AU494">
    <cfRule type="expression" dxfId="1681" priority="1603">
      <formula>IF(RIGHT(TEXT(AU494,"0.#"),1)=".",FALSE,TRUE)</formula>
    </cfRule>
    <cfRule type="expression" dxfId="1680" priority="1604">
      <formula>IF(RIGHT(TEXT(AU494,"0.#"),1)=".",TRUE,FALSE)</formula>
    </cfRule>
  </conditionalFormatting>
  <conditionalFormatting sqref="AU492">
    <cfRule type="expression" dxfId="1679" priority="1607">
      <formula>IF(RIGHT(TEXT(AU492,"0.#"),1)=".",FALSE,TRUE)</formula>
    </cfRule>
    <cfRule type="expression" dxfId="1678" priority="1608">
      <formula>IF(RIGHT(TEXT(AU492,"0.#"),1)=".",TRUE,FALSE)</formula>
    </cfRule>
  </conditionalFormatting>
  <conditionalFormatting sqref="AU493">
    <cfRule type="expression" dxfId="1677" priority="1605">
      <formula>IF(RIGHT(TEXT(AU493,"0.#"),1)=".",FALSE,TRUE)</formula>
    </cfRule>
    <cfRule type="expression" dxfId="1676" priority="1606">
      <formula>IF(RIGHT(TEXT(AU493,"0.#"),1)=".",TRUE,FALSE)</formula>
    </cfRule>
  </conditionalFormatting>
  <conditionalFormatting sqref="AU583">
    <cfRule type="expression" dxfId="1675" priority="1123">
      <formula>IF(RIGHT(TEXT(AU583,"0.#"),1)=".",FALSE,TRUE)</formula>
    </cfRule>
    <cfRule type="expression" dxfId="1674" priority="1124">
      <formula>IF(RIGHT(TEXT(AU583,"0.#"),1)=".",TRUE,FALSE)</formula>
    </cfRule>
  </conditionalFormatting>
  <conditionalFormatting sqref="AU582">
    <cfRule type="expression" dxfId="1673" priority="1125">
      <formula>IF(RIGHT(TEXT(AU582,"0.#"),1)=".",FALSE,TRUE)</formula>
    </cfRule>
    <cfRule type="expression" dxfId="1672" priority="1126">
      <formula>IF(RIGHT(TEXT(AU582,"0.#"),1)=".",TRUE,FALSE)</formula>
    </cfRule>
  </conditionalFormatting>
  <conditionalFormatting sqref="AE499">
    <cfRule type="expression" dxfId="1671" priority="1585">
      <formula>IF(RIGHT(TEXT(AE499,"0.#"),1)=".",FALSE,TRUE)</formula>
    </cfRule>
    <cfRule type="expression" dxfId="1670" priority="1586">
      <formula>IF(RIGHT(TEXT(AE499,"0.#"),1)=".",TRUE,FALSE)</formula>
    </cfRule>
  </conditionalFormatting>
  <conditionalFormatting sqref="AE497">
    <cfRule type="expression" dxfId="1669" priority="1589">
      <formula>IF(RIGHT(TEXT(AE497,"0.#"),1)=".",FALSE,TRUE)</formula>
    </cfRule>
    <cfRule type="expression" dxfId="1668" priority="1590">
      <formula>IF(RIGHT(TEXT(AE497,"0.#"),1)=".",TRUE,FALSE)</formula>
    </cfRule>
  </conditionalFormatting>
  <conditionalFormatting sqref="AE498">
    <cfRule type="expression" dxfId="1667" priority="1587">
      <formula>IF(RIGHT(TEXT(AE498,"0.#"),1)=".",FALSE,TRUE)</formula>
    </cfRule>
    <cfRule type="expression" dxfId="1666" priority="1588">
      <formula>IF(RIGHT(TEXT(AE498,"0.#"),1)=".",TRUE,FALSE)</formula>
    </cfRule>
  </conditionalFormatting>
  <conditionalFormatting sqref="AU499">
    <cfRule type="expression" dxfId="1665" priority="1573">
      <formula>IF(RIGHT(TEXT(AU499,"0.#"),1)=".",FALSE,TRUE)</formula>
    </cfRule>
    <cfRule type="expression" dxfId="1664" priority="1574">
      <formula>IF(RIGHT(TEXT(AU499,"0.#"),1)=".",TRUE,FALSE)</formula>
    </cfRule>
  </conditionalFormatting>
  <conditionalFormatting sqref="AU497">
    <cfRule type="expression" dxfId="1663" priority="1577">
      <formula>IF(RIGHT(TEXT(AU497,"0.#"),1)=".",FALSE,TRUE)</formula>
    </cfRule>
    <cfRule type="expression" dxfId="1662" priority="1578">
      <formula>IF(RIGHT(TEXT(AU497,"0.#"),1)=".",TRUE,FALSE)</formula>
    </cfRule>
  </conditionalFormatting>
  <conditionalFormatting sqref="AU498">
    <cfRule type="expression" dxfId="1661" priority="1575">
      <formula>IF(RIGHT(TEXT(AU498,"0.#"),1)=".",FALSE,TRUE)</formula>
    </cfRule>
    <cfRule type="expression" dxfId="1660" priority="1576">
      <formula>IF(RIGHT(TEXT(AU498,"0.#"),1)=".",TRUE,FALSE)</formula>
    </cfRule>
  </conditionalFormatting>
  <conditionalFormatting sqref="AQ497">
    <cfRule type="expression" dxfId="1659" priority="1561">
      <formula>IF(RIGHT(TEXT(AQ497,"0.#"),1)=".",FALSE,TRUE)</formula>
    </cfRule>
    <cfRule type="expression" dxfId="1658" priority="1562">
      <formula>IF(RIGHT(TEXT(AQ497,"0.#"),1)=".",TRUE,FALSE)</formula>
    </cfRule>
  </conditionalFormatting>
  <conditionalFormatting sqref="AQ498">
    <cfRule type="expression" dxfId="1657" priority="1565">
      <formula>IF(RIGHT(TEXT(AQ498,"0.#"),1)=".",FALSE,TRUE)</formula>
    </cfRule>
    <cfRule type="expression" dxfId="1656" priority="1566">
      <formula>IF(RIGHT(TEXT(AQ498,"0.#"),1)=".",TRUE,FALSE)</formula>
    </cfRule>
  </conditionalFormatting>
  <conditionalFormatting sqref="AQ499">
    <cfRule type="expression" dxfId="1655" priority="1563">
      <formula>IF(RIGHT(TEXT(AQ499,"0.#"),1)=".",FALSE,TRUE)</formula>
    </cfRule>
    <cfRule type="expression" dxfId="1654" priority="1564">
      <formula>IF(RIGHT(TEXT(AQ499,"0.#"),1)=".",TRUE,FALSE)</formula>
    </cfRule>
  </conditionalFormatting>
  <conditionalFormatting sqref="AE504">
    <cfRule type="expression" dxfId="1653" priority="1555">
      <formula>IF(RIGHT(TEXT(AE504,"0.#"),1)=".",FALSE,TRUE)</formula>
    </cfRule>
    <cfRule type="expression" dxfId="1652" priority="1556">
      <formula>IF(RIGHT(TEXT(AE504,"0.#"),1)=".",TRUE,FALSE)</formula>
    </cfRule>
  </conditionalFormatting>
  <conditionalFormatting sqref="AE502">
    <cfRule type="expression" dxfId="1651" priority="1559">
      <formula>IF(RIGHT(TEXT(AE502,"0.#"),1)=".",FALSE,TRUE)</formula>
    </cfRule>
    <cfRule type="expression" dxfId="1650" priority="1560">
      <formula>IF(RIGHT(TEXT(AE502,"0.#"),1)=".",TRUE,FALSE)</formula>
    </cfRule>
  </conditionalFormatting>
  <conditionalFormatting sqref="AE503">
    <cfRule type="expression" dxfId="1649" priority="1557">
      <formula>IF(RIGHT(TEXT(AE503,"0.#"),1)=".",FALSE,TRUE)</formula>
    </cfRule>
    <cfRule type="expression" dxfId="1648" priority="1558">
      <formula>IF(RIGHT(TEXT(AE503,"0.#"),1)=".",TRUE,FALSE)</formula>
    </cfRule>
  </conditionalFormatting>
  <conditionalFormatting sqref="AU504">
    <cfRule type="expression" dxfId="1647" priority="1543">
      <formula>IF(RIGHT(TEXT(AU504,"0.#"),1)=".",FALSE,TRUE)</formula>
    </cfRule>
    <cfRule type="expression" dxfId="1646" priority="1544">
      <formula>IF(RIGHT(TEXT(AU504,"0.#"),1)=".",TRUE,FALSE)</formula>
    </cfRule>
  </conditionalFormatting>
  <conditionalFormatting sqref="AU502">
    <cfRule type="expression" dxfId="1645" priority="1547">
      <formula>IF(RIGHT(TEXT(AU502,"0.#"),1)=".",FALSE,TRUE)</formula>
    </cfRule>
    <cfRule type="expression" dxfId="1644" priority="1548">
      <formula>IF(RIGHT(TEXT(AU502,"0.#"),1)=".",TRUE,FALSE)</formula>
    </cfRule>
  </conditionalFormatting>
  <conditionalFormatting sqref="AU503">
    <cfRule type="expression" dxfId="1643" priority="1545">
      <formula>IF(RIGHT(TEXT(AU503,"0.#"),1)=".",FALSE,TRUE)</formula>
    </cfRule>
    <cfRule type="expression" dxfId="1642" priority="1546">
      <formula>IF(RIGHT(TEXT(AU503,"0.#"),1)=".",TRUE,FALSE)</formula>
    </cfRule>
  </conditionalFormatting>
  <conditionalFormatting sqref="AQ502">
    <cfRule type="expression" dxfId="1641" priority="1531">
      <formula>IF(RIGHT(TEXT(AQ502,"0.#"),1)=".",FALSE,TRUE)</formula>
    </cfRule>
    <cfRule type="expression" dxfId="1640" priority="1532">
      <formula>IF(RIGHT(TEXT(AQ502,"0.#"),1)=".",TRUE,FALSE)</formula>
    </cfRule>
  </conditionalFormatting>
  <conditionalFormatting sqref="AQ503">
    <cfRule type="expression" dxfId="1639" priority="1535">
      <formula>IF(RIGHT(TEXT(AQ503,"0.#"),1)=".",FALSE,TRUE)</formula>
    </cfRule>
    <cfRule type="expression" dxfId="1638" priority="1536">
      <formula>IF(RIGHT(TEXT(AQ503,"0.#"),1)=".",TRUE,FALSE)</formula>
    </cfRule>
  </conditionalFormatting>
  <conditionalFormatting sqref="AQ504">
    <cfRule type="expression" dxfId="1637" priority="1533">
      <formula>IF(RIGHT(TEXT(AQ504,"0.#"),1)=".",FALSE,TRUE)</formula>
    </cfRule>
    <cfRule type="expression" dxfId="1636" priority="1534">
      <formula>IF(RIGHT(TEXT(AQ504,"0.#"),1)=".",TRUE,FALSE)</formula>
    </cfRule>
  </conditionalFormatting>
  <conditionalFormatting sqref="AE509">
    <cfRule type="expression" dxfId="1635" priority="1525">
      <formula>IF(RIGHT(TEXT(AE509,"0.#"),1)=".",FALSE,TRUE)</formula>
    </cfRule>
    <cfRule type="expression" dxfId="1634" priority="1526">
      <formula>IF(RIGHT(TEXT(AE509,"0.#"),1)=".",TRUE,FALSE)</formula>
    </cfRule>
  </conditionalFormatting>
  <conditionalFormatting sqref="AE507">
    <cfRule type="expression" dxfId="1633" priority="1529">
      <formula>IF(RIGHT(TEXT(AE507,"0.#"),1)=".",FALSE,TRUE)</formula>
    </cfRule>
    <cfRule type="expression" dxfId="1632" priority="1530">
      <formula>IF(RIGHT(TEXT(AE507,"0.#"),1)=".",TRUE,FALSE)</formula>
    </cfRule>
  </conditionalFormatting>
  <conditionalFormatting sqref="AE508">
    <cfRule type="expression" dxfId="1631" priority="1527">
      <formula>IF(RIGHT(TEXT(AE508,"0.#"),1)=".",FALSE,TRUE)</formula>
    </cfRule>
    <cfRule type="expression" dxfId="1630" priority="1528">
      <formula>IF(RIGHT(TEXT(AE508,"0.#"),1)=".",TRUE,FALSE)</formula>
    </cfRule>
  </conditionalFormatting>
  <conditionalFormatting sqref="AU509">
    <cfRule type="expression" dxfId="1629" priority="1513">
      <formula>IF(RIGHT(TEXT(AU509,"0.#"),1)=".",FALSE,TRUE)</formula>
    </cfRule>
    <cfRule type="expression" dxfId="1628" priority="1514">
      <formula>IF(RIGHT(TEXT(AU509,"0.#"),1)=".",TRUE,FALSE)</formula>
    </cfRule>
  </conditionalFormatting>
  <conditionalFormatting sqref="AU507">
    <cfRule type="expression" dxfId="1627" priority="1517">
      <formula>IF(RIGHT(TEXT(AU507,"0.#"),1)=".",FALSE,TRUE)</formula>
    </cfRule>
    <cfRule type="expression" dxfId="1626" priority="1518">
      <formula>IF(RIGHT(TEXT(AU507,"0.#"),1)=".",TRUE,FALSE)</formula>
    </cfRule>
  </conditionalFormatting>
  <conditionalFormatting sqref="AU508">
    <cfRule type="expression" dxfId="1625" priority="1515">
      <formula>IF(RIGHT(TEXT(AU508,"0.#"),1)=".",FALSE,TRUE)</formula>
    </cfRule>
    <cfRule type="expression" dxfId="1624" priority="1516">
      <formula>IF(RIGHT(TEXT(AU508,"0.#"),1)=".",TRUE,FALSE)</formula>
    </cfRule>
  </conditionalFormatting>
  <conditionalFormatting sqref="AQ507">
    <cfRule type="expression" dxfId="1623" priority="1501">
      <formula>IF(RIGHT(TEXT(AQ507,"0.#"),1)=".",FALSE,TRUE)</formula>
    </cfRule>
    <cfRule type="expression" dxfId="1622" priority="1502">
      <formula>IF(RIGHT(TEXT(AQ507,"0.#"),1)=".",TRUE,FALSE)</formula>
    </cfRule>
  </conditionalFormatting>
  <conditionalFormatting sqref="AQ508">
    <cfRule type="expression" dxfId="1621" priority="1505">
      <formula>IF(RIGHT(TEXT(AQ508,"0.#"),1)=".",FALSE,TRUE)</formula>
    </cfRule>
    <cfRule type="expression" dxfId="1620" priority="1506">
      <formula>IF(RIGHT(TEXT(AQ508,"0.#"),1)=".",TRUE,FALSE)</formula>
    </cfRule>
  </conditionalFormatting>
  <conditionalFormatting sqref="AQ509">
    <cfRule type="expression" dxfId="1619" priority="1503">
      <formula>IF(RIGHT(TEXT(AQ509,"0.#"),1)=".",FALSE,TRUE)</formula>
    </cfRule>
    <cfRule type="expression" dxfId="1618" priority="1504">
      <formula>IF(RIGHT(TEXT(AQ509,"0.#"),1)=".",TRUE,FALSE)</formula>
    </cfRule>
  </conditionalFormatting>
  <conditionalFormatting sqref="AE465">
    <cfRule type="expression" dxfId="1617" priority="1795">
      <formula>IF(RIGHT(TEXT(AE465,"0.#"),1)=".",FALSE,TRUE)</formula>
    </cfRule>
    <cfRule type="expression" dxfId="1616" priority="1796">
      <formula>IF(RIGHT(TEXT(AE465,"0.#"),1)=".",TRUE,FALSE)</formula>
    </cfRule>
  </conditionalFormatting>
  <conditionalFormatting sqref="AE463">
    <cfRule type="expression" dxfId="1615" priority="1799">
      <formula>IF(RIGHT(TEXT(AE463,"0.#"),1)=".",FALSE,TRUE)</formula>
    </cfRule>
    <cfRule type="expression" dxfId="1614" priority="1800">
      <formula>IF(RIGHT(TEXT(AE463,"0.#"),1)=".",TRUE,FALSE)</formula>
    </cfRule>
  </conditionalFormatting>
  <conditionalFormatting sqref="AE464">
    <cfRule type="expression" dxfId="1613" priority="1797">
      <formula>IF(RIGHT(TEXT(AE464,"0.#"),1)=".",FALSE,TRUE)</formula>
    </cfRule>
    <cfRule type="expression" dxfId="1612" priority="1798">
      <formula>IF(RIGHT(TEXT(AE464,"0.#"),1)=".",TRUE,FALSE)</formula>
    </cfRule>
  </conditionalFormatting>
  <conditionalFormatting sqref="AM465">
    <cfRule type="expression" dxfId="1611" priority="1789">
      <formula>IF(RIGHT(TEXT(AM465,"0.#"),1)=".",FALSE,TRUE)</formula>
    </cfRule>
    <cfRule type="expression" dxfId="1610" priority="1790">
      <formula>IF(RIGHT(TEXT(AM465,"0.#"),1)=".",TRUE,FALSE)</formula>
    </cfRule>
  </conditionalFormatting>
  <conditionalFormatting sqref="AM463">
    <cfRule type="expression" dxfId="1609" priority="1793">
      <formula>IF(RIGHT(TEXT(AM463,"0.#"),1)=".",FALSE,TRUE)</formula>
    </cfRule>
    <cfRule type="expression" dxfId="1608" priority="1794">
      <formula>IF(RIGHT(TEXT(AM463,"0.#"),1)=".",TRUE,FALSE)</formula>
    </cfRule>
  </conditionalFormatting>
  <conditionalFormatting sqref="AM464">
    <cfRule type="expression" dxfId="1607" priority="1791">
      <formula>IF(RIGHT(TEXT(AM464,"0.#"),1)=".",FALSE,TRUE)</formula>
    </cfRule>
    <cfRule type="expression" dxfId="1606" priority="1792">
      <formula>IF(RIGHT(TEXT(AM464,"0.#"),1)=".",TRUE,FALSE)</formula>
    </cfRule>
  </conditionalFormatting>
  <conditionalFormatting sqref="AU465">
    <cfRule type="expression" dxfId="1605" priority="1783">
      <formula>IF(RIGHT(TEXT(AU465,"0.#"),1)=".",FALSE,TRUE)</formula>
    </cfRule>
    <cfRule type="expression" dxfId="1604" priority="1784">
      <formula>IF(RIGHT(TEXT(AU465,"0.#"),1)=".",TRUE,FALSE)</formula>
    </cfRule>
  </conditionalFormatting>
  <conditionalFormatting sqref="AU463">
    <cfRule type="expression" dxfId="1603" priority="1787">
      <formula>IF(RIGHT(TEXT(AU463,"0.#"),1)=".",FALSE,TRUE)</formula>
    </cfRule>
    <cfRule type="expression" dxfId="1602" priority="1788">
      <formula>IF(RIGHT(TEXT(AU463,"0.#"),1)=".",TRUE,FALSE)</formula>
    </cfRule>
  </conditionalFormatting>
  <conditionalFormatting sqref="AU464">
    <cfRule type="expression" dxfId="1601" priority="1785">
      <formula>IF(RIGHT(TEXT(AU464,"0.#"),1)=".",FALSE,TRUE)</formula>
    </cfRule>
    <cfRule type="expression" dxfId="1600" priority="1786">
      <formula>IF(RIGHT(TEXT(AU464,"0.#"),1)=".",TRUE,FALSE)</formula>
    </cfRule>
  </conditionalFormatting>
  <conditionalFormatting sqref="AI465">
    <cfRule type="expression" dxfId="1599" priority="1777">
      <formula>IF(RIGHT(TEXT(AI465,"0.#"),1)=".",FALSE,TRUE)</formula>
    </cfRule>
    <cfRule type="expression" dxfId="1598" priority="1778">
      <formula>IF(RIGHT(TEXT(AI465,"0.#"),1)=".",TRUE,FALSE)</formula>
    </cfRule>
  </conditionalFormatting>
  <conditionalFormatting sqref="AI463">
    <cfRule type="expression" dxfId="1597" priority="1781">
      <formula>IF(RIGHT(TEXT(AI463,"0.#"),1)=".",FALSE,TRUE)</formula>
    </cfRule>
    <cfRule type="expression" dxfId="1596" priority="1782">
      <formula>IF(RIGHT(TEXT(AI463,"0.#"),1)=".",TRUE,FALSE)</formula>
    </cfRule>
  </conditionalFormatting>
  <conditionalFormatting sqref="AI464">
    <cfRule type="expression" dxfId="1595" priority="1779">
      <formula>IF(RIGHT(TEXT(AI464,"0.#"),1)=".",FALSE,TRUE)</formula>
    </cfRule>
    <cfRule type="expression" dxfId="1594" priority="1780">
      <formula>IF(RIGHT(TEXT(AI464,"0.#"),1)=".",TRUE,FALSE)</formula>
    </cfRule>
  </conditionalFormatting>
  <conditionalFormatting sqref="AQ463">
    <cfRule type="expression" dxfId="1593" priority="1771">
      <formula>IF(RIGHT(TEXT(AQ463,"0.#"),1)=".",FALSE,TRUE)</formula>
    </cfRule>
    <cfRule type="expression" dxfId="1592" priority="1772">
      <formula>IF(RIGHT(TEXT(AQ463,"0.#"),1)=".",TRUE,FALSE)</formula>
    </cfRule>
  </conditionalFormatting>
  <conditionalFormatting sqref="AQ464">
    <cfRule type="expression" dxfId="1591" priority="1775">
      <formula>IF(RIGHT(TEXT(AQ464,"0.#"),1)=".",FALSE,TRUE)</formula>
    </cfRule>
    <cfRule type="expression" dxfId="1590" priority="1776">
      <formula>IF(RIGHT(TEXT(AQ464,"0.#"),1)=".",TRUE,FALSE)</formula>
    </cfRule>
  </conditionalFormatting>
  <conditionalFormatting sqref="AQ465">
    <cfRule type="expression" dxfId="1589" priority="1773">
      <formula>IF(RIGHT(TEXT(AQ465,"0.#"),1)=".",FALSE,TRUE)</formula>
    </cfRule>
    <cfRule type="expression" dxfId="1588" priority="1774">
      <formula>IF(RIGHT(TEXT(AQ465,"0.#"),1)=".",TRUE,FALSE)</formula>
    </cfRule>
  </conditionalFormatting>
  <conditionalFormatting sqref="AE470">
    <cfRule type="expression" dxfId="1587" priority="1765">
      <formula>IF(RIGHT(TEXT(AE470,"0.#"),1)=".",FALSE,TRUE)</formula>
    </cfRule>
    <cfRule type="expression" dxfId="1586" priority="1766">
      <formula>IF(RIGHT(TEXT(AE470,"0.#"),1)=".",TRUE,FALSE)</formula>
    </cfRule>
  </conditionalFormatting>
  <conditionalFormatting sqref="AE468">
    <cfRule type="expression" dxfId="1585" priority="1769">
      <formula>IF(RIGHT(TEXT(AE468,"0.#"),1)=".",FALSE,TRUE)</formula>
    </cfRule>
    <cfRule type="expression" dxfId="1584" priority="1770">
      <formula>IF(RIGHT(TEXT(AE468,"0.#"),1)=".",TRUE,FALSE)</formula>
    </cfRule>
  </conditionalFormatting>
  <conditionalFormatting sqref="AE469">
    <cfRule type="expression" dxfId="1583" priority="1767">
      <formula>IF(RIGHT(TEXT(AE469,"0.#"),1)=".",FALSE,TRUE)</formula>
    </cfRule>
    <cfRule type="expression" dxfId="1582" priority="1768">
      <formula>IF(RIGHT(TEXT(AE469,"0.#"),1)=".",TRUE,FALSE)</formula>
    </cfRule>
  </conditionalFormatting>
  <conditionalFormatting sqref="AM470">
    <cfRule type="expression" dxfId="1581" priority="1759">
      <formula>IF(RIGHT(TEXT(AM470,"0.#"),1)=".",FALSE,TRUE)</formula>
    </cfRule>
    <cfRule type="expression" dxfId="1580" priority="1760">
      <formula>IF(RIGHT(TEXT(AM470,"0.#"),1)=".",TRUE,FALSE)</formula>
    </cfRule>
  </conditionalFormatting>
  <conditionalFormatting sqref="AM468">
    <cfRule type="expression" dxfId="1579" priority="1763">
      <formula>IF(RIGHT(TEXT(AM468,"0.#"),1)=".",FALSE,TRUE)</formula>
    </cfRule>
    <cfRule type="expression" dxfId="1578" priority="1764">
      <formula>IF(RIGHT(TEXT(AM468,"0.#"),1)=".",TRUE,FALSE)</formula>
    </cfRule>
  </conditionalFormatting>
  <conditionalFormatting sqref="AM469">
    <cfRule type="expression" dxfId="1577" priority="1761">
      <formula>IF(RIGHT(TEXT(AM469,"0.#"),1)=".",FALSE,TRUE)</formula>
    </cfRule>
    <cfRule type="expression" dxfId="1576" priority="1762">
      <formula>IF(RIGHT(TEXT(AM469,"0.#"),1)=".",TRUE,FALSE)</formula>
    </cfRule>
  </conditionalFormatting>
  <conditionalFormatting sqref="AU470">
    <cfRule type="expression" dxfId="1575" priority="1753">
      <formula>IF(RIGHT(TEXT(AU470,"0.#"),1)=".",FALSE,TRUE)</formula>
    </cfRule>
    <cfRule type="expression" dxfId="1574" priority="1754">
      <formula>IF(RIGHT(TEXT(AU470,"0.#"),1)=".",TRUE,FALSE)</formula>
    </cfRule>
  </conditionalFormatting>
  <conditionalFormatting sqref="AU468">
    <cfRule type="expression" dxfId="1573" priority="1757">
      <formula>IF(RIGHT(TEXT(AU468,"0.#"),1)=".",FALSE,TRUE)</formula>
    </cfRule>
    <cfRule type="expression" dxfId="1572" priority="1758">
      <formula>IF(RIGHT(TEXT(AU468,"0.#"),1)=".",TRUE,FALSE)</formula>
    </cfRule>
  </conditionalFormatting>
  <conditionalFormatting sqref="AU469">
    <cfRule type="expression" dxfId="1571" priority="1755">
      <formula>IF(RIGHT(TEXT(AU469,"0.#"),1)=".",FALSE,TRUE)</formula>
    </cfRule>
    <cfRule type="expression" dxfId="1570" priority="1756">
      <formula>IF(RIGHT(TEXT(AU469,"0.#"),1)=".",TRUE,FALSE)</formula>
    </cfRule>
  </conditionalFormatting>
  <conditionalFormatting sqref="AI470">
    <cfRule type="expression" dxfId="1569" priority="1747">
      <formula>IF(RIGHT(TEXT(AI470,"0.#"),1)=".",FALSE,TRUE)</formula>
    </cfRule>
    <cfRule type="expression" dxfId="1568" priority="1748">
      <formula>IF(RIGHT(TEXT(AI470,"0.#"),1)=".",TRUE,FALSE)</formula>
    </cfRule>
  </conditionalFormatting>
  <conditionalFormatting sqref="AI468">
    <cfRule type="expression" dxfId="1567" priority="1751">
      <formula>IF(RIGHT(TEXT(AI468,"0.#"),1)=".",FALSE,TRUE)</formula>
    </cfRule>
    <cfRule type="expression" dxfId="1566" priority="1752">
      <formula>IF(RIGHT(TEXT(AI468,"0.#"),1)=".",TRUE,FALSE)</formula>
    </cfRule>
  </conditionalFormatting>
  <conditionalFormatting sqref="AI469">
    <cfRule type="expression" dxfId="1565" priority="1749">
      <formula>IF(RIGHT(TEXT(AI469,"0.#"),1)=".",FALSE,TRUE)</formula>
    </cfRule>
    <cfRule type="expression" dxfId="1564" priority="1750">
      <formula>IF(RIGHT(TEXT(AI469,"0.#"),1)=".",TRUE,FALSE)</formula>
    </cfRule>
  </conditionalFormatting>
  <conditionalFormatting sqref="AQ468">
    <cfRule type="expression" dxfId="1563" priority="1741">
      <formula>IF(RIGHT(TEXT(AQ468,"0.#"),1)=".",FALSE,TRUE)</formula>
    </cfRule>
    <cfRule type="expression" dxfId="1562" priority="1742">
      <formula>IF(RIGHT(TEXT(AQ468,"0.#"),1)=".",TRUE,FALSE)</formula>
    </cfRule>
  </conditionalFormatting>
  <conditionalFormatting sqref="AQ469">
    <cfRule type="expression" dxfId="1561" priority="1745">
      <formula>IF(RIGHT(TEXT(AQ469,"0.#"),1)=".",FALSE,TRUE)</formula>
    </cfRule>
    <cfRule type="expression" dxfId="1560" priority="1746">
      <formula>IF(RIGHT(TEXT(AQ469,"0.#"),1)=".",TRUE,FALSE)</formula>
    </cfRule>
  </conditionalFormatting>
  <conditionalFormatting sqref="AQ470">
    <cfRule type="expression" dxfId="1559" priority="1743">
      <formula>IF(RIGHT(TEXT(AQ470,"0.#"),1)=".",FALSE,TRUE)</formula>
    </cfRule>
    <cfRule type="expression" dxfId="1558" priority="1744">
      <formula>IF(RIGHT(TEXT(AQ470,"0.#"),1)=".",TRUE,FALSE)</formula>
    </cfRule>
  </conditionalFormatting>
  <conditionalFormatting sqref="AE475">
    <cfRule type="expression" dxfId="1557" priority="1735">
      <formula>IF(RIGHT(TEXT(AE475,"0.#"),1)=".",FALSE,TRUE)</formula>
    </cfRule>
    <cfRule type="expression" dxfId="1556" priority="1736">
      <formula>IF(RIGHT(TEXT(AE475,"0.#"),1)=".",TRUE,FALSE)</formula>
    </cfRule>
  </conditionalFormatting>
  <conditionalFormatting sqref="AE473">
    <cfRule type="expression" dxfId="1555" priority="1739">
      <formula>IF(RIGHT(TEXT(AE473,"0.#"),1)=".",FALSE,TRUE)</formula>
    </cfRule>
    <cfRule type="expression" dxfId="1554" priority="1740">
      <formula>IF(RIGHT(TEXT(AE473,"0.#"),1)=".",TRUE,FALSE)</formula>
    </cfRule>
  </conditionalFormatting>
  <conditionalFormatting sqref="AE474">
    <cfRule type="expression" dxfId="1553" priority="1737">
      <formula>IF(RIGHT(TEXT(AE474,"0.#"),1)=".",FALSE,TRUE)</formula>
    </cfRule>
    <cfRule type="expression" dxfId="1552" priority="1738">
      <formula>IF(RIGHT(TEXT(AE474,"0.#"),1)=".",TRUE,FALSE)</formula>
    </cfRule>
  </conditionalFormatting>
  <conditionalFormatting sqref="AM475">
    <cfRule type="expression" dxfId="1551" priority="1729">
      <formula>IF(RIGHT(TEXT(AM475,"0.#"),1)=".",FALSE,TRUE)</formula>
    </cfRule>
    <cfRule type="expression" dxfId="1550" priority="1730">
      <formula>IF(RIGHT(TEXT(AM475,"0.#"),1)=".",TRUE,FALSE)</formula>
    </cfRule>
  </conditionalFormatting>
  <conditionalFormatting sqref="AM473">
    <cfRule type="expression" dxfId="1549" priority="1733">
      <formula>IF(RIGHT(TEXT(AM473,"0.#"),1)=".",FALSE,TRUE)</formula>
    </cfRule>
    <cfRule type="expression" dxfId="1548" priority="1734">
      <formula>IF(RIGHT(TEXT(AM473,"0.#"),1)=".",TRUE,FALSE)</formula>
    </cfRule>
  </conditionalFormatting>
  <conditionalFormatting sqref="AM474">
    <cfRule type="expression" dxfId="1547" priority="1731">
      <formula>IF(RIGHT(TEXT(AM474,"0.#"),1)=".",FALSE,TRUE)</formula>
    </cfRule>
    <cfRule type="expression" dxfId="1546" priority="1732">
      <formula>IF(RIGHT(TEXT(AM474,"0.#"),1)=".",TRUE,FALSE)</formula>
    </cfRule>
  </conditionalFormatting>
  <conditionalFormatting sqref="AU475">
    <cfRule type="expression" dxfId="1545" priority="1723">
      <formula>IF(RIGHT(TEXT(AU475,"0.#"),1)=".",FALSE,TRUE)</formula>
    </cfRule>
    <cfRule type="expression" dxfId="1544" priority="1724">
      <formula>IF(RIGHT(TEXT(AU475,"0.#"),1)=".",TRUE,FALSE)</formula>
    </cfRule>
  </conditionalFormatting>
  <conditionalFormatting sqref="AU473">
    <cfRule type="expression" dxfId="1543" priority="1727">
      <formula>IF(RIGHT(TEXT(AU473,"0.#"),1)=".",FALSE,TRUE)</formula>
    </cfRule>
    <cfRule type="expression" dxfId="1542" priority="1728">
      <formula>IF(RIGHT(TEXT(AU473,"0.#"),1)=".",TRUE,FALSE)</formula>
    </cfRule>
  </conditionalFormatting>
  <conditionalFormatting sqref="AU474">
    <cfRule type="expression" dxfId="1541" priority="1725">
      <formula>IF(RIGHT(TEXT(AU474,"0.#"),1)=".",FALSE,TRUE)</formula>
    </cfRule>
    <cfRule type="expression" dxfId="1540" priority="1726">
      <formula>IF(RIGHT(TEXT(AU474,"0.#"),1)=".",TRUE,FALSE)</formula>
    </cfRule>
  </conditionalFormatting>
  <conditionalFormatting sqref="AI475">
    <cfRule type="expression" dxfId="1539" priority="1717">
      <formula>IF(RIGHT(TEXT(AI475,"0.#"),1)=".",FALSE,TRUE)</formula>
    </cfRule>
    <cfRule type="expression" dxfId="1538" priority="1718">
      <formula>IF(RIGHT(TEXT(AI475,"0.#"),1)=".",TRUE,FALSE)</formula>
    </cfRule>
  </conditionalFormatting>
  <conditionalFormatting sqref="AI473">
    <cfRule type="expression" dxfId="1537" priority="1721">
      <formula>IF(RIGHT(TEXT(AI473,"0.#"),1)=".",FALSE,TRUE)</formula>
    </cfRule>
    <cfRule type="expression" dxfId="1536" priority="1722">
      <formula>IF(RIGHT(TEXT(AI473,"0.#"),1)=".",TRUE,FALSE)</formula>
    </cfRule>
  </conditionalFormatting>
  <conditionalFormatting sqref="AI474">
    <cfRule type="expression" dxfId="1535" priority="1719">
      <formula>IF(RIGHT(TEXT(AI474,"0.#"),1)=".",FALSE,TRUE)</formula>
    </cfRule>
    <cfRule type="expression" dxfId="1534" priority="1720">
      <formula>IF(RIGHT(TEXT(AI474,"0.#"),1)=".",TRUE,FALSE)</formula>
    </cfRule>
  </conditionalFormatting>
  <conditionalFormatting sqref="AQ473">
    <cfRule type="expression" dxfId="1533" priority="1711">
      <formula>IF(RIGHT(TEXT(AQ473,"0.#"),1)=".",FALSE,TRUE)</formula>
    </cfRule>
    <cfRule type="expression" dxfId="1532" priority="1712">
      <formula>IF(RIGHT(TEXT(AQ473,"0.#"),1)=".",TRUE,FALSE)</formula>
    </cfRule>
  </conditionalFormatting>
  <conditionalFormatting sqref="AQ474">
    <cfRule type="expression" dxfId="1531" priority="1715">
      <formula>IF(RIGHT(TEXT(AQ474,"0.#"),1)=".",FALSE,TRUE)</formula>
    </cfRule>
    <cfRule type="expression" dxfId="1530" priority="1716">
      <formula>IF(RIGHT(TEXT(AQ474,"0.#"),1)=".",TRUE,FALSE)</formula>
    </cfRule>
  </conditionalFormatting>
  <conditionalFormatting sqref="AQ475">
    <cfRule type="expression" dxfId="1529" priority="1713">
      <formula>IF(RIGHT(TEXT(AQ475,"0.#"),1)=".",FALSE,TRUE)</formula>
    </cfRule>
    <cfRule type="expression" dxfId="1528" priority="1714">
      <formula>IF(RIGHT(TEXT(AQ475,"0.#"),1)=".",TRUE,FALSE)</formula>
    </cfRule>
  </conditionalFormatting>
  <conditionalFormatting sqref="AE480">
    <cfRule type="expression" dxfId="1527" priority="1705">
      <formula>IF(RIGHT(TEXT(AE480,"0.#"),1)=".",FALSE,TRUE)</formula>
    </cfRule>
    <cfRule type="expression" dxfId="1526" priority="1706">
      <formula>IF(RIGHT(TEXT(AE480,"0.#"),1)=".",TRUE,FALSE)</formula>
    </cfRule>
  </conditionalFormatting>
  <conditionalFormatting sqref="AE478">
    <cfRule type="expression" dxfId="1525" priority="1709">
      <formula>IF(RIGHT(TEXT(AE478,"0.#"),1)=".",FALSE,TRUE)</formula>
    </cfRule>
    <cfRule type="expression" dxfId="1524" priority="1710">
      <formula>IF(RIGHT(TEXT(AE478,"0.#"),1)=".",TRUE,FALSE)</formula>
    </cfRule>
  </conditionalFormatting>
  <conditionalFormatting sqref="AE479">
    <cfRule type="expression" dxfId="1523" priority="1707">
      <formula>IF(RIGHT(TEXT(AE479,"0.#"),1)=".",FALSE,TRUE)</formula>
    </cfRule>
    <cfRule type="expression" dxfId="1522" priority="1708">
      <formula>IF(RIGHT(TEXT(AE479,"0.#"),1)=".",TRUE,FALSE)</formula>
    </cfRule>
  </conditionalFormatting>
  <conditionalFormatting sqref="AM480">
    <cfRule type="expression" dxfId="1521" priority="1699">
      <formula>IF(RIGHT(TEXT(AM480,"0.#"),1)=".",FALSE,TRUE)</formula>
    </cfRule>
    <cfRule type="expression" dxfId="1520" priority="1700">
      <formula>IF(RIGHT(TEXT(AM480,"0.#"),1)=".",TRUE,FALSE)</formula>
    </cfRule>
  </conditionalFormatting>
  <conditionalFormatting sqref="AM478">
    <cfRule type="expression" dxfId="1519" priority="1703">
      <formula>IF(RIGHT(TEXT(AM478,"0.#"),1)=".",FALSE,TRUE)</formula>
    </cfRule>
    <cfRule type="expression" dxfId="1518" priority="1704">
      <formula>IF(RIGHT(TEXT(AM478,"0.#"),1)=".",TRUE,FALSE)</formula>
    </cfRule>
  </conditionalFormatting>
  <conditionalFormatting sqref="AM479">
    <cfRule type="expression" dxfId="1517" priority="1701">
      <formula>IF(RIGHT(TEXT(AM479,"0.#"),1)=".",FALSE,TRUE)</formula>
    </cfRule>
    <cfRule type="expression" dxfId="1516" priority="1702">
      <formula>IF(RIGHT(TEXT(AM479,"0.#"),1)=".",TRUE,FALSE)</formula>
    </cfRule>
  </conditionalFormatting>
  <conditionalFormatting sqref="AU480">
    <cfRule type="expression" dxfId="1515" priority="1693">
      <formula>IF(RIGHT(TEXT(AU480,"0.#"),1)=".",FALSE,TRUE)</formula>
    </cfRule>
    <cfRule type="expression" dxfId="1514" priority="1694">
      <formula>IF(RIGHT(TEXT(AU480,"0.#"),1)=".",TRUE,FALSE)</formula>
    </cfRule>
  </conditionalFormatting>
  <conditionalFormatting sqref="AU478">
    <cfRule type="expression" dxfId="1513" priority="1697">
      <formula>IF(RIGHT(TEXT(AU478,"0.#"),1)=".",FALSE,TRUE)</formula>
    </cfRule>
    <cfRule type="expression" dxfId="1512" priority="1698">
      <formula>IF(RIGHT(TEXT(AU478,"0.#"),1)=".",TRUE,FALSE)</formula>
    </cfRule>
  </conditionalFormatting>
  <conditionalFormatting sqref="AU479">
    <cfRule type="expression" dxfId="1511" priority="1695">
      <formula>IF(RIGHT(TEXT(AU479,"0.#"),1)=".",FALSE,TRUE)</formula>
    </cfRule>
    <cfRule type="expression" dxfId="1510" priority="1696">
      <formula>IF(RIGHT(TEXT(AU479,"0.#"),1)=".",TRUE,FALSE)</formula>
    </cfRule>
  </conditionalFormatting>
  <conditionalFormatting sqref="AI480">
    <cfRule type="expression" dxfId="1509" priority="1687">
      <formula>IF(RIGHT(TEXT(AI480,"0.#"),1)=".",FALSE,TRUE)</formula>
    </cfRule>
    <cfRule type="expression" dxfId="1508" priority="1688">
      <formula>IF(RIGHT(TEXT(AI480,"0.#"),1)=".",TRUE,FALSE)</formula>
    </cfRule>
  </conditionalFormatting>
  <conditionalFormatting sqref="AI478">
    <cfRule type="expression" dxfId="1507" priority="1691">
      <formula>IF(RIGHT(TEXT(AI478,"0.#"),1)=".",FALSE,TRUE)</formula>
    </cfRule>
    <cfRule type="expression" dxfId="1506" priority="1692">
      <formula>IF(RIGHT(TEXT(AI478,"0.#"),1)=".",TRUE,FALSE)</formula>
    </cfRule>
  </conditionalFormatting>
  <conditionalFormatting sqref="AI479">
    <cfRule type="expression" dxfId="1505" priority="1689">
      <formula>IF(RIGHT(TEXT(AI479,"0.#"),1)=".",FALSE,TRUE)</formula>
    </cfRule>
    <cfRule type="expression" dxfId="1504" priority="1690">
      <formula>IF(RIGHT(TEXT(AI479,"0.#"),1)=".",TRUE,FALSE)</formula>
    </cfRule>
  </conditionalFormatting>
  <conditionalFormatting sqref="AQ478">
    <cfRule type="expression" dxfId="1503" priority="1681">
      <formula>IF(RIGHT(TEXT(AQ478,"0.#"),1)=".",FALSE,TRUE)</formula>
    </cfRule>
    <cfRule type="expression" dxfId="1502" priority="1682">
      <formula>IF(RIGHT(TEXT(AQ478,"0.#"),1)=".",TRUE,FALSE)</formula>
    </cfRule>
  </conditionalFormatting>
  <conditionalFormatting sqref="AQ479">
    <cfRule type="expression" dxfId="1501" priority="1685">
      <formula>IF(RIGHT(TEXT(AQ479,"0.#"),1)=".",FALSE,TRUE)</formula>
    </cfRule>
    <cfRule type="expression" dxfId="1500" priority="1686">
      <formula>IF(RIGHT(TEXT(AQ479,"0.#"),1)=".",TRUE,FALSE)</formula>
    </cfRule>
  </conditionalFormatting>
  <conditionalFormatting sqref="AQ480">
    <cfRule type="expression" dxfId="1499" priority="1683">
      <formula>IF(RIGHT(TEXT(AQ480,"0.#"),1)=".",FALSE,TRUE)</formula>
    </cfRule>
    <cfRule type="expression" dxfId="1498" priority="1684">
      <formula>IF(RIGHT(TEXT(AQ480,"0.#"),1)=".",TRUE,FALSE)</formula>
    </cfRule>
  </conditionalFormatting>
  <conditionalFormatting sqref="AM47">
    <cfRule type="expression" dxfId="1497" priority="1975">
      <formula>IF(RIGHT(TEXT(AM47,"0.#"),1)=".",FALSE,TRUE)</formula>
    </cfRule>
    <cfRule type="expression" dxfId="1496" priority="1976">
      <formula>IF(RIGHT(TEXT(AM47,"0.#"),1)=".",TRUE,FALSE)</formula>
    </cfRule>
  </conditionalFormatting>
  <conditionalFormatting sqref="AI46">
    <cfRule type="expression" dxfId="1495" priority="1979">
      <formula>IF(RIGHT(TEXT(AI46,"0.#"),1)=".",FALSE,TRUE)</formula>
    </cfRule>
    <cfRule type="expression" dxfId="1494" priority="1980">
      <formula>IF(RIGHT(TEXT(AI46,"0.#"),1)=".",TRUE,FALSE)</formula>
    </cfRule>
  </conditionalFormatting>
  <conditionalFormatting sqref="AM46">
    <cfRule type="expression" dxfId="1493" priority="1977">
      <formula>IF(RIGHT(TEXT(AM46,"0.#"),1)=".",FALSE,TRUE)</formula>
    </cfRule>
    <cfRule type="expression" dxfId="1492" priority="1978">
      <formula>IF(RIGHT(TEXT(AM46,"0.#"),1)=".",TRUE,FALSE)</formula>
    </cfRule>
  </conditionalFormatting>
  <conditionalFormatting sqref="AU46:AU48">
    <cfRule type="expression" dxfId="1491" priority="1969">
      <formula>IF(RIGHT(TEXT(AU46,"0.#"),1)=".",FALSE,TRUE)</formula>
    </cfRule>
    <cfRule type="expression" dxfId="1490" priority="1970">
      <formula>IF(RIGHT(TEXT(AU46,"0.#"),1)=".",TRUE,FALSE)</formula>
    </cfRule>
  </conditionalFormatting>
  <conditionalFormatting sqref="AM48">
    <cfRule type="expression" dxfId="1489" priority="1973">
      <formula>IF(RIGHT(TEXT(AM48,"0.#"),1)=".",FALSE,TRUE)</formula>
    </cfRule>
    <cfRule type="expression" dxfId="1488" priority="1974">
      <formula>IF(RIGHT(TEXT(AM48,"0.#"),1)=".",TRUE,FALSE)</formula>
    </cfRule>
  </conditionalFormatting>
  <conditionalFormatting sqref="AQ46:AQ48">
    <cfRule type="expression" dxfId="1487" priority="1971">
      <formula>IF(RIGHT(TEXT(AQ46,"0.#"),1)=".",FALSE,TRUE)</formula>
    </cfRule>
    <cfRule type="expression" dxfId="1486" priority="1972">
      <formula>IF(RIGHT(TEXT(AQ46,"0.#"),1)=".",TRUE,FALSE)</formula>
    </cfRule>
  </conditionalFormatting>
  <conditionalFormatting sqref="AE146:AE147 AI146:AI147 AM146:AM147 AQ146:AQ147 AU146:AU147">
    <cfRule type="expression" dxfId="1485" priority="1963">
      <formula>IF(RIGHT(TEXT(AE146,"0.#"),1)=".",FALSE,TRUE)</formula>
    </cfRule>
    <cfRule type="expression" dxfId="1484" priority="1964">
      <formula>IF(RIGHT(TEXT(AE146,"0.#"),1)=".",TRUE,FALSE)</formula>
    </cfRule>
  </conditionalFormatting>
  <conditionalFormatting sqref="AE138:AE139 AI138:AI139 AM138:AM139 AQ138:AQ139 AU138:AU139">
    <cfRule type="expression" dxfId="1483" priority="1967">
      <formula>IF(RIGHT(TEXT(AE138,"0.#"),1)=".",FALSE,TRUE)</formula>
    </cfRule>
    <cfRule type="expression" dxfId="1482" priority="1968">
      <formula>IF(RIGHT(TEXT(AE138,"0.#"),1)=".",TRUE,FALSE)</formula>
    </cfRule>
  </conditionalFormatting>
  <conditionalFormatting sqref="AE142:AE143 AI142:AI143 AM142:AM143 AQ142:AQ143 AU142:AU143">
    <cfRule type="expression" dxfId="1481" priority="1965">
      <formula>IF(RIGHT(TEXT(AE142,"0.#"),1)=".",FALSE,TRUE)</formula>
    </cfRule>
    <cfRule type="expression" dxfId="1480" priority="1966">
      <formula>IF(RIGHT(TEXT(AE142,"0.#"),1)=".",TRUE,FALSE)</formula>
    </cfRule>
  </conditionalFormatting>
  <conditionalFormatting sqref="AE198:AE199 AI198:AI199 AM198:AM199 AQ198:AQ199 AU198:AU199">
    <cfRule type="expression" dxfId="1479" priority="1957">
      <formula>IF(RIGHT(TEXT(AE198,"0.#"),1)=".",FALSE,TRUE)</formula>
    </cfRule>
    <cfRule type="expression" dxfId="1478" priority="1958">
      <formula>IF(RIGHT(TEXT(AE198,"0.#"),1)=".",TRUE,FALSE)</formula>
    </cfRule>
  </conditionalFormatting>
  <conditionalFormatting sqref="AE150:AE151 AI150:AI151 AM150:AM151 AQ150:AQ151 AU150:AU151">
    <cfRule type="expression" dxfId="1477" priority="1961">
      <formula>IF(RIGHT(TEXT(AE150,"0.#"),1)=".",FALSE,TRUE)</formula>
    </cfRule>
    <cfRule type="expression" dxfId="1476" priority="1962">
      <formula>IF(RIGHT(TEXT(AE150,"0.#"),1)=".",TRUE,FALSE)</formula>
    </cfRule>
  </conditionalFormatting>
  <conditionalFormatting sqref="AE194:AE195 AI194:AI195 AM194:AM195 AQ194:AQ195 AU194:AU195">
    <cfRule type="expression" dxfId="1475" priority="1959">
      <formula>IF(RIGHT(TEXT(AE194,"0.#"),1)=".",FALSE,TRUE)</formula>
    </cfRule>
    <cfRule type="expression" dxfId="1474" priority="1960">
      <formula>IF(RIGHT(TEXT(AE194,"0.#"),1)=".",TRUE,FALSE)</formula>
    </cfRule>
  </conditionalFormatting>
  <conditionalFormatting sqref="AE210:AE211 AI210:AI211 AM210:AM211 AQ210:AQ211 AU210:AU211">
    <cfRule type="expression" dxfId="1473" priority="1951">
      <formula>IF(RIGHT(TEXT(AE210,"0.#"),1)=".",FALSE,TRUE)</formula>
    </cfRule>
    <cfRule type="expression" dxfId="1472" priority="1952">
      <formula>IF(RIGHT(TEXT(AE210,"0.#"),1)=".",TRUE,FALSE)</formula>
    </cfRule>
  </conditionalFormatting>
  <conditionalFormatting sqref="AE202:AE203 AI202:AI203 AM202:AM203 AQ202:AQ203 AU202:AU203">
    <cfRule type="expression" dxfId="1471" priority="1955">
      <formula>IF(RIGHT(TEXT(AE202,"0.#"),1)=".",FALSE,TRUE)</formula>
    </cfRule>
    <cfRule type="expression" dxfId="1470" priority="1956">
      <formula>IF(RIGHT(TEXT(AE202,"0.#"),1)=".",TRUE,FALSE)</formula>
    </cfRule>
  </conditionalFormatting>
  <conditionalFormatting sqref="AE206:AE207 AI206:AI207 AM206:AM207 AQ206:AQ207 AU206:AU207">
    <cfRule type="expression" dxfId="1469" priority="1953">
      <formula>IF(RIGHT(TEXT(AE206,"0.#"),1)=".",FALSE,TRUE)</formula>
    </cfRule>
    <cfRule type="expression" dxfId="1468" priority="1954">
      <formula>IF(RIGHT(TEXT(AE206,"0.#"),1)=".",TRUE,FALSE)</formula>
    </cfRule>
  </conditionalFormatting>
  <conditionalFormatting sqref="AE262:AE263 AI262:AI263 AM262:AM263 AQ262:AQ263 AU262:AU263">
    <cfRule type="expression" dxfId="1467" priority="1945">
      <formula>IF(RIGHT(TEXT(AE262,"0.#"),1)=".",FALSE,TRUE)</formula>
    </cfRule>
    <cfRule type="expression" dxfId="1466" priority="1946">
      <formula>IF(RIGHT(TEXT(AE262,"0.#"),1)=".",TRUE,FALSE)</formula>
    </cfRule>
  </conditionalFormatting>
  <conditionalFormatting sqref="AE254:AE255 AI254:AI255 AM254:AM255 AQ254:AQ255 AU254:AU255">
    <cfRule type="expression" dxfId="1465" priority="1949">
      <formula>IF(RIGHT(TEXT(AE254,"0.#"),1)=".",FALSE,TRUE)</formula>
    </cfRule>
    <cfRule type="expression" dxfId="1464" priority="1950">
      <formula>IF(RIGHT(TEXT(AE254,"0.#"),1)=".",TRUE,FALSE)</formula>
    </cfRule>
  </conditionalFormatting>
  <conditionalFormatting sqref="AE258:AE259 AI258:AI259 AM258:AM259 AQ258:AQ259 AU258:AU259">
    <cfRule type="expression" dxfId="1463" priority="1947">
      <formula>IF(RIGHT(TEXT(AE258,"0.#"),1)=".",FALSE,TRUE)</formula>
    </cfRule>
    <cfRule type="expression" dxfId="1462" priority="1948">
      <formula>IF(RIGHT(TEXT(AE258,"0.#"),1)=".",TRUE,FALSE)</formula>
    </cfRule>
  </conditionalFormatting>
  <conditionalFormatting sqref="AE314:AE315 AI314:AI315 AM314:AM315 AQ314:AQ315 AU314:AU315">
    <cfRule type="expression" dxfId="1461" priority="1939">
      <formula>IF(RIGHT(TEXT(AE314,"0.#"),1)=".",FALSE,TRUE)</formula>
    </cfRule>
    <cfRule type="expression" dxfId="1460" priority="1940">
      <formula>IF(RIGHT(TEXT(AE314,"0.#"),1)=".",TRUE,FALSE)</formula>
    </cfRule>
  </conditionalFormatting>
  <conditionalFormatting sqref="AE266:AE267 AI266:AI267 AM266:AM267 AQ266:AQ267 AU266:AU267">
    <cfRule type="expression" dxfId="1459" priority="1943">
      <formula>IF(RIGHT(TEXT(AE266,"0.#"),1)=".",FALSE,TRUE)</formula>
    </cfRule>
    <cfRule type="expression" dxfId="1458" priority="1944">
      <formula>IF(RIGHT(TEXT(AE266,"0.#"),1)=".",TRUE,FALSE)</formula>
    </cfRule>
  </conditionalFormatting>
  <conditionalFormatting sqref="AE270:AE271 AI270:AI271 AM270:AM271 AQ270:AQ271 AU270:AU271">
    <cfRule type="expression" dxfId="1457" priority="1941">
      <formula>IF(RIGHT(TEXT(AE270,"0.#"),1)=".",FALSE,TRUE)</formula>
    </cfRule>
    <cfRule type="expression" dxfId="1456" priority="1942">
      <formula>IF(RIGHT(TEXT(AE270,"0.#"),1)=".",TRUE,FALSE)</formula>
    </cfRule>
  </conditionalFormatting>
  <conditionalFormatting sqref="AE326:AE327 AI326:AI327 AM326:AM327 AQ326:AQ327 AU326:AU327">
    <cfRule type="expression" dxfId="1455" priority="1933">
      <formula>IF(RIGHT(TEXT(AE326,"0.#"),1)=".",FALSE,TRUE)</formula>
    </cfRule>
    <cfRule type="expression" dxfId="1454" priority="1934">
      <formula>IF(RIGHT(TEXT(AE326,"0.#"),1)=".",TRUE,FALSE)</formula>
    </cfRule>
  </conditionalFormatting>
  <conditionalFormatting sqref="AE318:AE319 AI318:AI319 AM318:AM319 AQ318:AQ319 AU318:AU319">
    <cfRule type="expression" dxfId="1453" priority="1937">
      <formula>IF(RIGHT(TEXT(AE318,"0.#"),1)=".",FALSE,TRUE)</formula>
    </cfRule>
    <cfRule type="expression" dxfId="1452" priority="1938">
      <formula>IF(RIGHT(TEXT(AE318,"0.#"),1)=".",TRUE,FALSE)</formula>
    </cfRule>
  </conditionalFormatting>
  <conditionalFormatting sqref="AE322:AE323 AI322:AI323 AM322:AM323 AQ322:AQ323 AU322:AU323">
    <cfRule type="expression" dxfId="1451" priority="1935">
      <formula>IF(RIGHT(TEXT(AE322,"0.#"),1)=".",FALSE,TRUE)</formula>
    </cfRule>
    <cfRule type="expression" dxfId="1450" priority="1936">
      <formula>IF(RIGHT(TEXT(AE322,"0.#"),1)=".",TRUE,FALSE)</formula>
    </cfRule>
  </conditionalFormatting>
  <conditionalFormatting sqref="AE378:AE379 AI378:AI379 AM378:AM379 AQ378:AQ379 AU378:AU379">
    <cfRule type="expression" dxfId="1449" priority="1927">
      <formula>IF(RIGHT(TEXT(AE378,"0.#"),1)=".",FALSE,TRUE)</formula>
    </cfRule>
    <cfRule type="expression" dxfId="1448" priority="1928">
      <formula>IF(RIGHT(TEXT(AE378,"0.#"),1)=".",TRUE,FALSE)</formula>
    </cfRule>
  </conditionalFormatting>
  <conditionalFormatting sqref="AE330:AE331 AI330:AI331 AM330:AM331 AQ330:AQ331 AU330:AU331">
    <cfRule type="expression" dxfId="1447" priority="1931">
      <formula>IF(RIGHT(TEXT(AE330,"0.#"),1)=".",FALSE,TRUE)</formula>
    </cfRule>
    <cfRule type="expression" dxfId="1446" priority="1932">
      <formula>IF(RIGHT(TEXT(AE330,"0.#"),1)=".",TRUE,FALSE)</formula>
    </cfRule>
  </conditionalFormatting>
  <conditionalFormatting sqref="AE374:AE375 AI374:AI375 AM374:AM375 AQ374:AQ375 AU374:AU375">
    <cfRule type="expression" dxfId="1445" priority="1929">
      <formula>IF(RIGHT(TEXT(AE374,"0.#"),1)=".",FALSE,TRUE)</formula>
    </cfRule>
    <cfRule type="expression" dxfId="1444" priority="1930">
      <formula>IF(RIGHT(TEXT(AE374,"0.#"),1)=".",TRUE,FALSE)</formula>
    </cfRule>
  </conditionalFormatting>
  <conditionalFormatting sqref="AE390:AE391 AI390:AI391 AM390:AM391 AQ390:AQ391 AU390:AU391">
    <cfRule type="expression" dxfId="1443" priority="1921">
      <formula>IF(RIGHT(TEXT(AE390,"0.#"),1)=".",FALSE,TRUE)</formula>
    </cfRule>
    <cfRule type="expression" dxfId="1442" priority="1922">
      <formula>IF(RIGHT(TEXT(AE390,"0.#"),1)=".",TRUE,FALSE)</formula>
    </cfRule>
  </conditionalFormatting>
  <conditionalFormatting sqref="AE382:AE383 AI382:AI383 AM382:AM383 AQ382:AQ383 AU382:AU383">
    <cfRule type="expression" dxfId="1441" priority="1925">
      <formula>IF(RIGHT(TEXT(AE382,"0.#"),1)=".",FALSE,TRUE)</formula>
    </cfRule>
    <cfRule type="expression" dxfId="1440" priority="1926">
      <formula>IF(RIGHT(TEXT(AE382,"0.#"),1)=".",TRUE,FALSE)</formula>
    </cfRule>
  </conditionalFormatting>
  <conditionalFormatting sqref="AE386:AE387 AI386:AI387 AM386:AM387 AQ386:AQ387 AU386:AU387">
    <cfRule type="expression" dxfId="1439" priority="1923">
      <formula>IF(RIGHT(TEXT(AE386,"0.#"),1)=".",FALSE,TRUE)</formula>
    </cfRule>
    <cfRule type="expression" dxfId="1438" priority="1924">
      <formula>IF(RIGHT(TEXT(AE386,"0.#"),1)=".",TRUE,FALSE)</formula>
    </cfRule>
  </conditionalFormatting>
  <conditionalFormatting sqref="AE440">
    <cfRule type="expression" dxfId="1437" priority="1915">
      <formula>IF(RIGHT(TEXT(AE440,"0.#"),1)=".",FALSE,TRUE)</formula>
    </cfRule>
    <cfRule type="expression" dxfId="1436" priority="1916">
      <formula>IF(RIGHT(TEXT(AE440,"0.#"),1)=".",TRUE,FALSE)</formula>
    </cfRule>
  </conditionalFormatting>
  <conditionalFormatting sqref="AE438">
    <cfRule type="expression" dxfId="1435" priority="1919">
      <formula>IF(RIGHT(TEXT(AE438,"0.#"),1)=".",FALSE,TRUE)</formula>
    </cfRule>
    <cfRule type="expression" dxfId="1434" priority="1920">
      <formula>IF(RIGHT(TEXT(AE438,"0.#"),1)=".",TRUE,FALSE)</formula>
    </cfRule>
  </conditionalFormatting>
  <conditionalFormatting sqref="AE439">
    <cfRule type="expression" dxfId="1433" priority="1917">
      <formula>IF(RIGHT(TEXT(AE439,"0.#"),1)=".",FALSE,TRUE)</formula>
    </cfRule>
    <cfRule type="expression" dxfId="1432" priority="1918">
      <formula>IF(RIGHT(TEXT(AE439,"0.#"),1)=".",TRUE,FALSE)</formula>
    </cfRule>
  </conditionalFormatting>
  <conditionalFormatting sqref="AM440">
    <cfRule type="expression" dxfId="1431" priority="1909">
      <formula>IF(RIGHT(TEXT(AM440,"0.#"),1)=".",FALSE,TRUE)</formula>
    </cfRule>
    <cfRule type="expression" dxfId="1430" priority="1910">
      <formula>IF(RIGHT(TEXT(AM440,"0.#"),1)=".",TRUE,FALSE)</formula>
    </cfRule>
  </conditionalFormatting>
  <conditionalFormatting sqref="AM438">
    <cfRule type="expression" dxfId="1429" priority="1913">
      <formula>IF(RIGHT(TEXT(AM438,"0.#"),1)=".",FALSE,TRUE)</formula>
    </cfRule>
    <cfRule type="expression" dxfId="1428" priority="1914">
      <formula>IF(RIGHT(TEXT(AM438,"0.#"),1)=".",TRUE,FALSE)</formula>
    </cfRule>
  </conditionalFormatting>
  <conditionalFormatting sqref="AM439">
    <cfRule type="expression" dxfId="1427" priority="1911">
      <formula>IF(RIGHT(TEXT(AM439,"0.#"),1)=".",FALSE,TRUE)</formula>
    </cfRule>
    <cfRule type="expression" dxfId="1426" priority="1912">
      <formula>IF(RIGHT(TEXT(AM439,"0.#"),1)=".",TRUE,FALSE)</formula>
    </cfRule>
  </conditionalFormatting>
  <conditionalFormatting sqref="AU440">
    <cfRule type="expression" dxfId="1425" priority="1903">
      <formula>IF(RIGHT(TEXT(AU440,"0.#"),1)=".",FALSE,TRUE)</formula>
    </cfRule>
    <cfRule type="expression" dxfId="1424" priority="1904">
      <formula>IF(RIGHT(TEXT(AU440,"0.#"),1)=".",TRUE,FALSE)</formula>
    </cfRule>
  </conditionalFormatting>
  <conditionalFormatting sqref="AU438">
    <cfRule type="expression" dxfId="1423" priority="1907">
      <formula>IF(RIGHT(TEXT(AU438,"0.#"),1)=".",FALSE,TRUE)</formula>
    </cfRule>
    <cfRule type="expression" dxfId="1422" priority="1908">
      <formula>IF(RIGHT(TEXT(AU438,"0.#"),1)=".",TRUE,FALSE)</formula>
    </cfRule>
  </conditionalFormatting>
  <conditionalFormatting sqref="AU439">
    <cfRule type="expression" dxfId="1421" priority="1905">
      <formula>IF(RIGHT(TEXT(AU439,"0.#"),1)=".",FALSE,TRUE)</formula>
    </cfRule>
    <cfRule type="expression" dxfId="1420" priority="1906">
      <formula>IF(RIGHT(TEXT(AU439,"0.#"),1)=".",TRUE,FALSE)</formula>
    </cfRule>
  </conditionalFormatting>
  <conditionalFormatting sqref="AI440">
    <cfRule type="expression" dxfId="1419" priority="1897">
      <formula>IF(RIGHT(TEXT(AI440,"0.#"),1)=".",FALSE,TRUE)</formula>
    </cfRule>
    <cfRule type="expression" dxfId="1418" priority="1898">
      <formula>IF(RIGHT(TEXT(AI440,"0.#"),1)=".",TRUE,FALSE)</formula>
    </cfRule>
  </conditionalFormatting>
  <conditionalFormatting sqref="AI438">
    <cfRule type="expression" dxfId="1417" priority="1901">
      <formula>IF(RIGHT(TEXT(AI438,"0.#"),1)=".",FALSE,TRUE)</formula>
    </cfRule>
    <cfRule type="expression" dxfId="1416" priority="1902">
      <formula>IF(RIGHT(TEXT(AI438,"0.#"),1)=".",TRUE,FALSE)</formula>
    </cfRule>
  </conditionalFormatting>
  <conditionalFormatting sqref="AI439">
    <cfRule type="expression" dxfId="1415" priority="1899">
      <formula>IF(RIGHT(TEXT(AI439,"0.#"),1)=".",FALSE,TRUE)</formula>
    </cfRule>
    <cfRule type="expression" dxfId="1414" priority="1900">
      <formula>IF(RIGHT(TEXT(AI439,"0.#"),1)=".",TRUE,FALSE)</formula>
    </cfRule>
  </conditionalFormatting>
  <conditionalFormatting sqref="AQ438">
    <cfRule type="expression" dxfId="1413" priority="1891">
      <formula>IF(RIGHT(TEXT(AQ438,"0.#"),1)=".",FALSE,TRUE)</formula>
    </cfRule>
    <cfRule type="expression" dxfId="1412" priority="1892">
      <formula>IF(RIGHT(TEXT(AQ438,"0.#"),1)=".",TRUE,FALSE)</formula>
    </cfRule>
  </conditionalFormatting>
  <conditionalFormatting sqref="AQ439">
    <cfRule type="expression" dxfId="1411" priority="1895">
      <formula>IF(RIGHT(TEXT(AQ439,"0.#"),1)=".",FALSE,TRUE)</formula>
    </cfRule>
    <cfRule type="expression" dxfId="1410" priority="1896">
      <formula>IF(RIGHT(TEXT(AQ439,"0.#"),1)=".",TRUE,FALSE)</formula>
    </cfRule>
  </conditionalFormatting>
  <conditionalFormatting sqref="AQ440">
    <cfRule type="expression" dxfId="1409" priority="1893">
      <formula>IF(RIGHT(TEXT(AQ440,"0.#"),1)=".",FALSE,TRUE)</formula>
    </cfRule>
    <cfRule type="expression" dxfId="1408" priority="1894">
      <formula>IF(RIGHT(TEXT(AQ440,"0.#"),1)=".",TRUE,FALSE)</formula>
    </cfRule>
  </conditionalFormatting>
  <conditionalFormatting sqref="AE445">
    <cfRule type="expression" dxfId="1407" priority="1885">
      <formula>IF(RIGHT(TEXT(AE445,"0.#"),1)=".",FALSE,TRUE)</formula>
    </cfRule>
    <cfRule type="expression" dxfId="1406" priority="1886">
      <formula>IF(RIGHT(TEXT(AE445,"0.#"),1)=".",TRUE,FALSE)</formula>
    </cfRule>
  </conditionalFormatting>
  <conditionalFormatting sqref="AE443">
    <cfRule type="expression" dxfId="1405" priority="1889">
      <formula>IF(RIGHT(TEXT(AE443,"0.#"),1)=".",FALSE,TRUE)</formula>
    </cfRule>
    <cfRule type="expression" dxfId="1404" priority="1890">
      <formula>IF(RIGHT(TEXT(AE443,"0.#"),1)=".",TRUE,FALSE)</formula>
    </cfRule>
  </conditionalFormatting>
  <conditionalFormatting sqref="AE444">
    <cfRule type="expression" dxfId="1403" priority="1887">
      <formula>IF(RIGHT(TEXT(AE444,"0.#"),1)=".",FALSE,TRUE)</formula>
    </cfRule>
    <cfRule type="expression" dxfId="1402" priority="1888">
      <formula>IF(RIGHT(TEXT(AE444,"0.#"),1)=".",TRUE,FALSE)</formula>
    </cfRule>
  </conditionalFormatting>
  <conditionalFormatting sqref="AM445">
    <cfRule type="expression" dxfId="1401" priority="1879">
      <formula>IF(RIGHT(TEXT(AM445,"0.#"),1)=".",FALSE,TRUE)</formula>
    </cfRule>
    <cfRule type="expression" dxfId="1400" priority="1880">
      <formula>IF(RIGHT(TEXT(AM445,"0.#"),1)=".",TRUE,FALSE)</formula>
    </cfRule>
  </conditionalFormatting>
  <conditionalFormatting sqref="AM443">
    <cfRule type="expression" dxfId="1399" priority="1883">
      <formula>IF(RIGHT(TEXT(AM443,"0.#"),1)=".",FALSE,TRUE)</formula>
    </cfRule>
    <cfRule type="expression" dxfId="1398" priority="1884">
      <formula>IF(RIGHT(TEXT(AM443,"0.#"),1)=".",TRUE,FALSE)</formula>
    </cfRule>
  </conditionalFormatting>
  <conditionalFormatting sqref="AM444">
    <cfRule type="expression" dxfId="1397" priority="1881">
      <formula>IF(RIGHT(TEXT(AM444,"0.#"),1)=".",FALSE,TRUE)</formula>
    </cfRule>
    <cfRule type="expression" dxfId="1396" priority="1882">
      <formula>IF(RIGHT(TEXT(AM444,"0.#"),1)=".",TRUE,FALSE)</formula>
    </cfRule>
  </conditionalFormatting>
  <conditionalFormatting sqref="AU445">
    <cfRule type="expression" dxfId="1395" priority="1873">
      <formula>IF(RIGHT(TEXT(AU445,"0.#"),1)=".",FALSE,TRUE)</formula>
    </cfRule>
    <cfRule type="expression" dxfId="1394" priority="1874">
      <formula>IF(RIGHT(TEXT(AU445,"0.#"),1)=".",TRUE,FALSE)</formula>
    </cfRule>
  </conditionalFormatting>
  <conditionalFormatting sqref="AU443">
    <cfRule type="expression" dxfId="1393" priority="1877">
      <formula>IF(RIGHT(TEXT(AU443,"0.#"),1)=".",FALSE,TRUE)</formula>
    </cfRule>
    <cfRule type="expression" dxfId="1392" priority="1878">
      <formula>IF(RIGHT(TEXT(AU443,"0.#"),1)=".",TRUE,FALSE)</formula>
    </cfRule>
  </conditionalFormatting>
  <conditionalFormatting sqref="AU444">
    <cfRule type="expression" dxfId="1391" priority="1875">
      <formula>IF(RIGHT(TEXT(AU444,"0.#"),1)=".",FALSE,TRUE)</formula>
    </cfRule>
    <cfRule type="expression" dxfId="1390" priority="1876">
      <formula>IF(RIGHT(TEXT(AU444,"0.#"),1)=".",TRUE,FALSE)</formula>
    </cfRule>
  </conditionalFormatting>
  <conditionalFormatting sqref="AI445">
    <cfRule type="expression" dxfId="1389" priority="1867">
      <formula>IF(RIGHT(TEXT(AI445,"0.#"),1)=".",FALSE,TRUE)</formula>
    </cfRule>
    <cfRule type="expression" dxfId="1388" priority="1868">
      <formula>IF(RIGHT(TEXT(AI445,"0.#"),1)=".",TRUE,FALSE)</formula>
    </cfRule>
  </conditionalFormatting>
  <conditionalFormatting sqref="AI443">
    <cfRule type="expression" dxfId="1387" priority="1871">
      <formula>IF(RIGHT(TEXT(AI443,"0.#"),1)=".",FALSE,TRUE)</formula>
    </cfRule>
    <cfRule type="expression" dxfId="1386" priority="1872">
      <formula>IF(RIGHT(TEXT(AI443,"0.#"),1)=".",TRUE,FALSE)</formula>
    </cfRule>
  </conditionalFormatting>
  <conditionalFormatting sqref="AI444">
    <cfRule type="expression" dxfId="1385" priority="1869">
      <formula>IF(RIGHT(TEXT(AI444,"0.#"),1)=".",FALSE,TRUE)</formula>
    </cfRule>
    <cfRule type="expression" dxfId="1384" priority="1870">
      <formula>IF(RIGHT(TEXT(AI444,"0.#"),1)=".",TRUE,FALSE)</formula>
    </cfRule>
  </conditionalFormatting>
  <conditionalFormatting sqref="AQ443">
    <cfRule type="expression" dxfId="1383" priority="1861">
      <formula>IF(RIGHT(TEXT(AQ443,"0.#"),1)=".",FALSE,TRUE)</formula>
    </cfRule>
    <cfRule type="expression" dxfId="1382" priority="1862">
      <formula>IF(RIGHT(TEXT(AQ443,"0.#"),1)=".",TRUE,FALSE)</formula>
    </cfRule>
  </conditionalFormatting>
  <conditionalFormatting sqref="AQ444">
    <cfRule type="expression" dxfId="1381" priority="1865">
      <formula>IF(RIGHT(TEXT(AQ444,"0.#"),1)=".",FALSE,TRUE)</formula>
    </cfRule>
    <cfRule type="expression" dxfId="1380" priority="1866">
      <formula>IF(RIGHT(TEXT(AQ444,"0.#"),1)=".",TRUE,FALSE)</formula>
    </cfRule>
  </conditionalFormatting>
  <conditionalFormatting sqref="AQ445">
    <cfRule type="expression" dxfId="1379" priority="1863">
      <formula>IF(RIGHT(TEXT(AQ445,"0.#"),1)=".",FALSE,TRUE)</formula>
    </cfRule>
    <cfRule type="expression" dxfId="1378" priority="1864">
      <formula>IF(RIGHT(TEXT(AQ445,"0.#"),1)=".",TRUE,FALSE)</formula>
    </cfRule>
  </conditionalFormatting>
  <conditionalFormatting sqref="Y880:Y907">
    <cfRule type="expression" dxfId="1377" priority="2091">
      <formula>IF(RIGHT(TEXT(Y880,"0.#"),1)=".",FALSE,TRUE)</formula>
    </cfRule>
    <cfRule type="expression" dxfId="1376" priority="2092">
      <formula>IF(RIGHT(TEXT(Y880,"0.#"),1)=".",TRUE,FALSE)</formula>
    </cfRule>
  </conditionalFormatting>
  <conditionalFormatting sqref="Y878:Y879">
    <cfRule type="expression" dxfId="1375" priority="2085">
      <formula>IF(RIGHT(TEXT(Y878,"0.#"),1)=".",FALSE,TRUE)</formula>
    </cfRule>
    <cfRule type="expression" dxfId="1374" priority="2086">
      <formula>IF(RIGHT(TEXT(Y878,"0.#"),1)=".",TRUE,FALSE)</formula>
    </cfRule>
  </conditionalFormatting>
  <conditionalFormatting sqref="Y921:Y940">
    <cfRule type="expression" dxfId="1373" priority="2079">
      <formula>IF(RIGHT(TEXT(Y921,"0.#"),1)=".",FALSE,TRUE)</formula>
    </cfRule>
    <cfRule type="expression" dxfId="1372" priority="2080">
      <formula>IF(RIGHT(TEXT(Y921,"0.#"),1)=".",TRUE,FALSE)</formula>
    </cfRule>
  </conditionalFormatting>
  <conditionalFormatting sqref="Y946:Y973">
    <cfRule type="expression" dxfId="1371" priority="2067">
      <formula>IF(RIGHT(TEXT(Y946,"0.#"),1)=".",FALSE,TRUE)</formula>
    </cfRule>
    <cfRule type="expression" dxfId="1370" priority="2068">
      <formula>IF(RIGHT(TEXT(Y946,"0.#"),1)=".",TRUE,FALSE)</formula>
    </cfRule>
  </conditionalFormatting>
  <conditionalFormatting sqref="Y944:Y945">
    <cfRule type="expression" dxfId="1369" priority="2061">
      <formula>IF(RIGHT(TEXT(Y944,"0.#"),1)=".",FALSE,TRUE)</formula>
    </cfRule>
    <cfRule type="expression" dxfId="1368" priority="2062">
      <formula>IF(RIGHT(TEXT(Y944,"0.#"),1)=".",TRUE,FALSE)</formula>
    </cfRule>
  </conditionalFormatting>
  <conditionalFormatting sqref="Y979:Y1006">
    <cfRule type="expression" dxfId="1367" priority="2055">
      <formula>IF(RIGHT(TEXT(Y979,"0.#"),1)=".",FALSE,TRUE)</formula>
    </cfRule>
    <cfRule type="expression" dxfId="1366" priority="2056">
      <formula>IF(RIGHT(TEXT(Y979,"0.#"),1)=".",TRUE,FALSE)</formula>
    </cfRule>
  </conditionalFormatting>
  <conditionalFormatting sqref="Y977:Y978">
    <cfRule type="expression" dxfId="1365" priority="2049">
      <formula>IF(RIGHT(TEXT(Y977,"0.#"),1)=".",FALSE,TRUE)</formula>
    </cfRule>
    <cfRule type="expression" dxfId="1364" priority="2050">
      <formula>IF(RIGHT(TEXT(Y977,"0.#"),1)=".",TRUE,FALSE)</formula>
    </cfRule>
  </conditionalFormatting>
  <conditionalFormatting sqref="Y1012:Y1039">
    <cfRule type="expression" dxfId="1363" priority="2043">
      <formula>IF(RIGHT(TEXT(Y1012,"0.#"),1)=".",FALSE,TRUE)</formula>
    </cfRule>
    <cfRule type="expression" dxfId="1362" priority="2044">
      <formula>IF(RIGHT(TEXT(Y1012,"0.#"),1)=".",TRUE,FALSE)</formula>
    </cfRule>
  </conditionalFormatting>
  <conditionalFormatting sqref="W23">
    <cfRule type="expression" dxfId="1361" priority="2327">
      <formula>IF(RIGHT(TEXT(W23,"0.#"),1)=".",FALSE,TRUE)</formula>
    </cfRule>
    <cfRule type="expression" dxfId="1360" priority="2328">
      <formula>IF(RIGHT(TEXT(W23,"0.#"),1)=".",TRUE,FALSE)</formula>
    </cfRule>
  </conditionalFormatting>
  <conditionalFormatting sqref="W24:W27">
    <cfRule type="expression" dxfId="1359" priority="2325">
      <formula>IF(RIGHT(TEXT(W24,"0.#"),1)=".",FALSE,TRUE)</formula>
    </cfRule>
    <cfRule type="expression" dxfId="1358" priority="2326">
      <formula>IF(RIGHT(TEXT(W24,"0.#"),1)=".",TRUE,FALSE)</formula>
    </cfRule>
  </conditionalFormatting>
  <conditionalFormatting sqref="W28">
    <cfRule type="expression" dxfId="1357" priority="2317">
      <formula>IF(RIGHT(TEXT(W28,"0.#"),1)=".",FALSE,TRUE)</formula>
    </cfRule>
    <cfRule type="expression" dxfId="1356" priority="2318">
      <formula>IF(RIGHT(TEXT(W28,"0.#"),1)=".",TRUE,FALSE)</formula>
    </cfRule>
  </conditionalFormatting>
  <conditionalFormatting sqref="P23">
    <cfRule type="expression" dxfId="1355" priority="2315">
      <formula>IF(RIGHT(TEXT(P23,"0.#"),1)=".",FALSE,TRUE)</formula>
    </cfRule>
    <cfRule type="expression" dxfId="1354" priority="2316">
      <formula>IF(RIGHT(TEXT(P23,"0.#"),1)=".",TRUE,FALSE)</formula>
    </cfRule>
  </conditionalFormatting>
  <conditionalFormatting sqref="P24:P27">
    <cfRule type="expression" dxfId="1353" priority="2313">
      <formula>IF(RIGHT(TEXT(P24,"0.#"),1)=".",FALSE,TRUE)</formula>
    </cfRule>
    <cfRule type="expression" dxfId="1352" priority="2314">
      <formula>IF(RIGHT(TEXT(P24,"0.#"),1)=".",TRUE,FALSE)</formula>
    </cfRule>
  </conditionalFormatting>
  <conditionalFormatting sqref="P28">
    <cfRule type="expression" dxfId="1351" priority="2311">
      <formula>IF(RIGHT(TEXT(P28,"0.#"),1)=".",FALSE,TRUE)</formula>
    </cfRule>
    <cfRule type="expression" dxfId="1350" priority="2312">
      <formula>IF(RIGHT(TEXT(P28,"0.#"),1)=".",TRUE,FALSE)</formula>
    </cfRule>
  </conditionalFormatting>
  <conditionalFormatting sqref="AQ114">
    <cfRule type="expression" dxfId="1349" priority="2295">
      <formula>IF(RIGHT(TEXT(AQ114,"0.#"),1)=".",FALSE,TRUE)</formula>
    </cfRule>
    <cfRule type="expression" dxfId="1348" priority="2296">
      <formula>IF(RIGHT(TEXT(AQ114,"0.#"),1)=".",TRUE,FALSE)</formula>
    </cfRule>
  </conditionalFormatting>
  <conditionalFormatting sqref="AQ104">
    <cfRule type="expression" dxfId="1347" priority="2309">
      <formula>IF(RIGHT(TEXT(AQ104,"0.#"),1)=".",FALSE,TRUE)</formula>
    </cfRule>
    <cfRule type="expression" dxfId="1346" priority="2310">
      <formula>IF(RIGHT(TEXT(AQ104,"0.#"),1)=".",TRUE,FALSE)</formula>
    </cfRule>
  </conditionalFormatting>
  <conditionalFormatting sqref="AQ105">
    <cfRule type="expression" dxfId="1345" priority="2307">
      <formula>IF(RIGHT(TEXT(AQ105,"0.#"),1)=".",FALSE,TRUE)</formula>
    </cfRule>
    <cfRule type="expression" dxfId="1344" priority="2308">
      <formula>IF(RIGHT(TEXT(AQ105,"0.#"),1)=".",TRUE,FALSE)</formula>
    </cfRule>
  </conditionalFormatting>
  <conditionalFormatting sqref="AQ107">
    <cfRule type="expression" dxfId="1343" priority="2305">
      <formula>IF(RIGHT(TEXT(AQ107,"0.#"),1)=".",FALSE,TRUE)</formula>
    </cfRule>
    <cfRule type="expression" dxfId="1342" priority="2306">
      <formula>IF(RIGHT(TEXT(AQ107,"0.#"),1)=".",TRUE,FALSE)</formula>
    </cfRule>
  </conditionalFormatting>
  <conditionalFormatting sqref="AQ108">
    <cfRule type="expression" dxfId="1341" priority="2303">
      <formula>IF(RIGHT(TEXT(AQ108,"0.#"),1)=".",FALSE,TRUE)</formula>
    </cfRule>
    <cfRule type="expression" dxfId="1340" priority="2304">
      <formula>IF(RIGHT(TEXT(AQ108,"0.#"),1)=".",TRUE,FALSE)</formula>
    </cfRule>
  </conditionalFormatting>
  <conditionalFormatting sqref="AQ110">
    <cfRule type="expression" dxfId="1339" priority="2301">
      <formula>IF(RIGHT(TEXT(AQ110,"0.#"),1)=".",FALSE,TRUE)</formula>
    </cfRule>
    <cfRule type="expression" dxfId="1338" priority="2302">
      <formula>IF(RIGHT(TEXT(AQ110,"0.#"),1)=".",TRUE,FALSE)</formula>
    </cfRule>
  </conditionalFormatting>
  <conditionalFormatting sqref="AQ111">
    <cfRule type="expression" dxfId="1337" priority="2299">
      <formula>IF(RIGHT(TEXT(AQ111,"0.#"),1)=".",FALSE,TRUE)</formula>
    </cfRule>
    <cfRule type="expression" dxfId="1336" priority="2300">
      <formula>IF(RIGHT(TEXT(AQ111,"0.#"),1)=".",TRUE,FALSE)</formula>
    </cfRule>
  </conditionalFormatting>
  <conditionalFormatting sqref="AQ113">
    <cfRule type="expression" dxfId="1335" priority="2297">
      <formula>IF(RIGHT(TEXT(AQ113,"0.#"),1)=".",FALSE,TRUE)</formula>
    </cfRule>
    <cfRule type="expression" dxfId="1334" priority="2298">
      <formula>IF(RIGHT(TEXT(AQ113,"0.#"),1)=".",TRUE,FALSE)</formula>
    </cfRule>
  </conditionalFormatting>
  <conditionalFormatting sqref="AE67">
    <cfRule type="expression" dxfId="1333" priority="2227">
      <formula>IF(RIGHT(TEXT(AE67,"0.#"),1)=".",FALSE,TRUE)</formula>
    </cfRule>
    <cfRule type="expression" dxfId="1332" priority="2228">
      <formula>IF(RIGHT(TEXT(AE67,"0.#"),1)=".",TRUE,FALSE)</formula>
    </cfRule>
  </conditionalFormatting>
  <conditionalFormatting sqref="AE68">
    <cfRule type="expression" dxfId="1331" priority="2225">
      <formula>IF(RIGHT(TEXT(AE68,"0.#"),1)=".",FALSE,TRUE)</formula>
    </cfRule>
    <cfRule type="expression" dxfId="1330" priority="2226">
      <formula>IF(RIGHT(TEXT(AE68,"0.#"),1)=".",TRUE,FALSE)</formula>
    </cfRule>
  </conditionalFormatting>
  <conditionalFormatting sqref="AE69">
    <cfRule type="expression" dxfId="1329" priority="2223">
      <formula>IF(RIGHT(TEXT(AE69,"0.#"),1)=".",FALSE,TRUE)</formula>
    </cfRule>
    <cfRule type="expression" dxfId="1328" priority="2224">
      <formula>IF(RIGHT(TEXT(AE69,"0.#"),1)=".",TRUE,FALSE)</formula>
    </cfRule>
  </conditionalFormatting>
  <conditionalFormatting sqref="AI69">
    <cfRule type="expression" dxfId="1327" priority="2221">
      <formula>IF(RIGHT(TEXT(AI69,"0.#"),1)=".",FALSE,TRUE)</formula>
    </cfRule>
    <cfRule type="expression" dxfId="1326" priority="2222">
      <formula>IF(RIGHT(TEXT(AI69,"0.#"),1)=".",TRUE,FALSE)</formula>
    </cfRule>
  </conditionalFormatting>
  <conditionalFormatting sqref="AI68">
    <cfRule type="expression" dxfId="1325" priority="2219">
      <formula>IF(RIGHT(TEXT(AI68,"0.#"),1)=".",FALSE,TRUE)</formula>
    </cfRule>
    <cfRule type="expression" dxfId="1324" priority="2220">
      <formula>IF(RIGHT(TEXT(AI68,"0.#"),1)=".",TRUE,FALSE)</formula>
    </cfRule>
  </conditionalFormatting>
  <conditionalFormatting sqref="AI67">
    <cfRule type="expression" dxfId="1323" priority="2217">
      <formula>IF(RIGHT(TEXT(AI67,"0.#"),1)=".",FALSE,TRUE)</formula>
    </cfRule>
    <cfRule type="expression" dxfId="1322" priority="2218">
      <formula>IF(RIGHT(TEXT(AI67,"0.#"),1)=".",TRUE,FALSE)</formula>
    </cfRule>
  </conditionalFormatting>
  <conditionalFormatting sqref="AM67">
    <cfRule type="expression" dxfId="1321" priority="2215">
      <formula>IF(RIGHT(TEXT(AM67,"0.#"),1)=".",FALSE,TRUE)</formula>
    </cfRule>
    <cfRule type="expression" dxfId="1320" priority="2216">
      <formula>IF(RIGHT(TEXT(AM67,"0.#"),1)=".",TRUE,FALSE)</formula>
    </cfRule>
  </conditionalFormatting>
  <conditionalFormatting sqref="AM68">
    <cfRule type="expression" dxfId="1319" priority="2213">
      <formula>IF(RIGHT(TEXT(AM68,"0.#"),1)=".",FALSE,TRUE)</formula>
    </cfRule>
    <cfRule type="expression" dxfId="1318" priority="2214">
      <formula>IF(RIGHT(TEXT(AM68,"0.#"),1)=".",TRUE,FALSE)</formula>
    </cfRule>
  </conditionalFormatting>
  <conditionalFormatting sqref="AM69">
    <cfRule type="expression" dxfId="1317" priority="2211">
      <formula>IF(RIGHT(TEXT(AM69,"0.#"),1)=".",FALSE,TRUE)</formula>
    </cfRule>
    <cfRule type="expression" dxfId="1316" priority="2212">
      <formula>IF(RIGHT(TEXT(AM69,"0.#"),1)=".",TRUE,FALSE)</formula>
    </cfRule>
  </conditionalFormatting>
  <conditionalFormatting sqref="AQ67:AQ69">
    <cfRule type="expression" dxfId="1315" priority="2209">
      <formula>IF(RIGHT(TEXT(AQ67,"0.#"),1)=".",FALSE,TRUE)</formula>
    </cfRule>
    <cfRule type="expression" dxfId="1314" priority="2210">
      <formula>IF(RIGHT(TEXT(AQ67,"0.#"),1)=".",TRUE,FALSE)</formula>
    </cfRule>
  </conditionalFormatting>
  <conditionalFormatting sqref="AU67:AU69">
    <cfRule type="expression" dxfId="1313" priority="2207">
      <formula>IF(RIGHT(TEXT(AU67,"0.#"),1)=".",FALSE,TRUE)</formula>
    </cfRule>
    <cfRule type="expression" dxfId="1312" priority="2208">
      <formula>IF(RIGHT(TEXT(AU67,"0.#"),1)=".",TRUE,FALSE)</formula>
    </cfRule>
  </conditionalFormatting>
  <conditionalFormatting sqref="AE70">
    <cfRule type="expression" dxfId="1311" priority="2205">
      <formula>IF(RIGHT(TEXT(AE70,"0.#"),1)=".",FALSE,TRUE)</formula>
    </cfRule>
    <cfRule type="expression" dxfId="1310" priority="2206">
      <formula>IF(RIGHT(TEXT(AE70,"0.#"),1)=".",TRUE,FALSE)</formula>
    </cfRule>
  </conditionalFormatting>
  <conditionalFormatting sqref="AE71">
    <cfRule type="expression" dxfId="1309" priority="2203">
      <formula>IF(RIGHT(TEXT(AE71,"0.#"),1)=".",FALSE,TRUE)</formula>
    </cfRule>
    <cfRule type="expression" dxfId="1308" priority="2204">
      <formula>IF(RIGHT(TEXT(AE71,"0.#"),1)=".",TRUE,FALSE)</formula>
    </cfRule>
  </conditionalFormatting>
  <conditionalFormatting sqref="AE72">
    <cfRule type="expression" dxfId="1307" priority="2201">
      <formula>IF(RIGHT(TEXT(AE72,"0.#"),1)=".",FALSE,TRUE)</formula>
    </cfRule>
    <cfRule type="expression" dxfId="1306" priority="2202">
      <formula>IF(RIGHT(TEXT(AE72,"0.#"),1)=".",TRUE,FALSE)</formula>
    </cfRule>
  </conditionalFormatting>
  <conditionalFormatting sqref="AI72">
    <cfRule type="expression" dxfId="1305" priority="2199">
      <formula>IF(RIGHT(TEXT(AI72,"0.#"),1)=".",FALSE,TRUE)</formula>
    </cfRule>
    <cfRule type="expression" dxfId="1304" priority="2200">
      <formula>IF(RIGHT(TEXT(AI72,"0.#"),1)=".",TRUE,FALSE)</formula>
    </cfRule>
  </conditionalFormatting>
  <conditionalFormatting sqref="AI71">
    <cfRule type="expression" dxfId="1303" priority="2197">
      <formula>IF(RIGHT(TEXT(AI71,"0.#"),1)=".",FALSE,TRUE)</formula>
    </cfRule>
    <cfRule type="expression" dxfId="1302" priority="2198">
      <formula>IF(RIGHT(TEXT(AI71,"0.#"),1)=".",TRUE,FALSE)</formula>
    </cfRule>
  </conditionalFormatting>
  <conditionalFormatting sqref="AI70">
    <cfRule type="expression" dxfId="1301" priority="2195">
      <formula>IF(RIGHT(TEXT(AI70,"0.#"),1)=".",FALSE,TRUE)</formula>
    </cfRule>
    <cfRule type="expression" dxfId="1300" priority="2196">
      <formula>IF(RIGHT(TEXT(AI70,"0.#"),1)=".",TRUE,FALSE)</formula>
    </cfRule>
  </conditionalFormatting>
  <conditionalFormatting sqref="AM70">
    <cfRule type="expression" dxfId="1299" priority="2193">
      <formula>IF(RIGHT(TEXT(AM70,"0.#"),1)=".",FALSE,TRUE)</formula>
    </cfRule>
    <cfRule type="expression" dxfId="1298" priority="2194">
      <formula>IF(RIGHT(TEXT(AM70,"0.#"),1)=".",TRUE,FALSE)</formula>
    </cfRule>
  </conditionalFormatting>
  <conditionalFormatting sqref="AM71">
    <cfRule type="expression" dxfId="1297" priority="2191">
      <formula>IF(RIGHT(TEXT(AM71,"0.#"),1)=".",FALSE,TRUE)</formula>
    </cfRule>
    <cfRule type="expression" dxfId="1296" priority="2192">
      <formula>IF(RIGHT(TEXT(AM71,"0.#"),1)=".",TRUE,FALSE)</formula>
    </cfRule>
  </conditionalFormatting>
  <conditionalFormatting sqref="AM72">
    <cfRule type="expression" dxfId="1295" priority="2189">
      <formula>IF(RIGHT(TEXT(AM72,"0.#"),1)=".",FALSE,TRUE)</formula>
    </cfRule>
    <cfRule type="expression" dxfId="1294" priority="2190">
      <formula>IF(RIGHT(TEXT(AM72,"0.#"),1)=".",TRUE,FALSE)</formula>
    </cfRule>
  </conditionalFormatting>
  <conditionalFormatting sqref="AQ70:AQ72">
    <cfRule type="expression" dxfId="1293" priority="2187">
      <formula>IF(RIGHT(TEXT(AQ70,"0.#"),1)=".",FALSE,TRUE)</formula>
    </cfRule>
    <cfRule type="expression" dxfId="1292" priority="2188">
      <formula>IF(RIGHT(TEXT(AQ70,"0.#"),1)=".",TRUE,FALSE)</formula>
    </cfRule>
  </conditionalFormatting>
  <conditionalFormatting sqref="AU70:AU72">
    <cfRule type="expression" dxfId="1291" priority="2185">
      <formula>IF(RIGHT(TEXT(AU70,"0.#"),1)=".",FALSE,TRUE)</formula>
    </cfRule>
    <cfRule type="expression" dxfId="1290" priority="2186">
      <formula>IF(RIGHT(TEXT(AU70,"0.#"),1)=".",TRUE,FALSE)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80:AO907">
    <cfRule type="expression" dxfId="1281" priority="2093">
      <formula>IF(AND(AL880&gt;=0, RIGHT(TEXT(AL880,"0.#"),1)&lt;&gt;"."),TRUE,FALSE)</formula>
    </cfRule>
    <cfRule type="expression" dxfId="1280" priority="2094">
      <formula>IF(AND(AL880&gt;=0, RIGHT(TEXT(AL880,"0.#"),1)="."),TRUE,FALSE)</formula>
    </cfRule>
    <cfRule type="expression" dxfId="1279" priority="2095">
      <formula>IF(AND(AL880&lt;0, RIGHT(TEXT(AL880,"0.#"),1)&lt;&gt;"."),TRUE,FALSE)</formula>
    </cfRule>
    <cfRule type="expression" dxfId="1278" priority="2096">
      <formula>IF(AND(AL880&lt;0, RIGHT(TEXT(AL880,"0.#"),1)="."),TRUE,FALSE)</formula>
    </cfRule>
  </conditionalFormatting>
  <conditionalFormatting sqref="AL878:AO879">
    <cfRule type="expression" dxfId="1277" priority="2087">
      <formula>IF(AND(AL878&gt;=0, RIGHT(TEXT(AL878,"0.#"),1)&lt;&gt;"."),TRUE,FALSE)</formula>
    </cfRule>
    <cfRule type="expression" dxfId="1276" priority="2088">
      <formula>IF(AND(AL878&gt;=0, RIGHT(TEXT(AL878,"0.#"),1)="."),TRUE,FALSE)</formula>
    </cfRule>
    <cfRule type="expression" dxfId="1275" priority="2089">
      <formula>IF(AND(AL878&lt;0, RIGHT(TEXT(AL878,"0.#"),1)&lt;&gt;"."),TRUE,FALSE)</formula>
    </cfRule>
    <cfRule type="expression" dxfId="1274" priority="2090">
      <formula>IF(AND(AL878&lt;0, RIGHT(TEXT(AL878,"0.#"),1)="."),TRUE,FALSE)</formula>
    </cfRule>
  </conditionalFormatting>
  <conditionalFormatting sqref="AL913:AO940">
    <cfRule type="expression" dxfId="1273" priority="2081">
      <formula>IF(AND(AL913&gt;=0, RIGHT(TEXT(AL913,"0.#"),1)&lt;&gt;"."),TRUE,FALSE)</formula>
    </cfRule>
    <cfRule type="expression" dxfId="1272" priority="2082">
      <formula>IF(AND(AL913&gt;=0, RIGHT(TEXT(AL913,"0.#"),1)="."),TRUE,FALSE)</formula>
    </cfRule>
    <cfRule type="expression" dxfId="1271" priority="2083">
      <formula>IF(AND(AL913&lt;0, RIGHT(TEXT(AL913,"0.#"),1)&lt;&gt;"."),TRUE,FALSE)</formula>
    </cfRule>
    <cfRule type="expression" dxfId="1270" priority="2084">
      <formula>IF(AND(AL913&lt;0, RIGHT(TEXT(AL913,"0.#"),1)="."),TRUE,FALSE)</formula>
    </cfRule>
  </conditionalFormatting>
  <conditionalFormatting sqref="AL911:AO912">
    <cfRule type="expression" dxfId="1269" priority="2075">
      <formula>IF(AND(AL911&gt;=0, RIGHT(TEXT(AL911,"0.#"),1)&lt;&gt;"."),TRUE,FALSE)</formula>
    </cfRule>
    <cfRule type="expression" dxfId="1268" priority="2076">
      <formula>IF(AND(AL911&gt;=0, RIGHT(TEXT(AL911,"0.#"),1)="."),TRUE,FALSE)</formula>
    </cfRule>
    <cfRule type="expression" dxfId="1267" priority="2077">
      <formula>IF(AND(AL911&lt;0, RIGHT(TEXT(AL911,"0.#"),1)&lt;&gt;"."),TRUE,FALSE)</formula>
    </cfRule>
    <cfRule type="expression" dxfId="1266" priority="2078">
      <formula>IF(AND(AL911&lt;0, RIGHT(TEXT(AL911,"0.#"),1)="."),TRUE,FALSE)</formula>
    </cfRule>
  </conditionalFormatting>
  <conditionalFormatting sqref="AL946:AO973">
    <cfRule type="expression" dxfId="1265" priority="2069">
      <formula>IF(AND(AL946&gt;=0, RIGHT(TEXT(AL946,"0.#"),1)&lt;&gt;"."),TRUE,FALSE)</formula>
    </cfRule>
    <cfRule type="expression" dxfId="1264" priority="2070">
      <formula>IF(AND(AL946&gt;=0, RIGHT(TEXT(AL946,"0.#"),1)="."),TRUE,FALSE)</formula>
    </cfRule>
    <cfRule type="expression" dxfId="1263" priority="2071">
      <formula>IF(AND(AL946&lt;0, RIGHT(TEXT(AL946,"0.#"),1)&lt;&gt;"."),TRUE,FALSE)</formula>
    </cfRule>
    <cfRule type="expression" dxfId="1262" priority="2072">
      <formula>IF(AND(AL946&lt;0, RIGHT(TEXT(AL946,"0.#"),1)="."),TRUE,FALSE)</formula>
    </cfRule>
  </conditionalFormatting>
  <conditionalFormatting sqref="AL944:AO945">
    <cfRule type="expression" dxfId="1261" priority="2063">
      <formula>IF(AND(AL944&gt;=0, RIGHT(TEXT(AL944,"0.#"),1)&lt;&gt;"."),TRUE,FALSE)</formula>
    </cfRule>
    <cfRule type="expression" dxfId="1260" priority="2064">
      <formula>IF(AND(AL944&gt;=0, RIGHT(TEXT(AL944,"0.#"),1)="."),TRUE,FALSE)</formula>
    </cfRule>
    <cfRule type="expression" dxfId="1259" priority="2065">
      <formula>IF(AND(AL944&lt;0, RIGHT(TEXT(AL944,"0.#"),1)&lt;&gt;"."),TRUE,FALSE)</formula>
    </cfRule>
    <cfRule type="expression" dxfId="1258" priority="2066">
      <formula>IF(AND(AL944&lt;0, RIGHT(TEXT(AL944,"0.#"),1)="."),TRUE,FALSE)</formula>
    </cfRule>
  </conditionalFormatting>
  <conditionalFormatting sqref="AL979:AO1006">
    <cfRule type="expression" dxfId="1257" priority="2057">
      <formula>IF(AND(AL979&gt;=0, RIGHT(TEXT(AL979,"0.#"),1)&lt;&gt;"."),TRUE,FALSE)</formula>
    </cfRule>
    <cfRule type="expression" dxfId="1256" priority="2058">
      <formula>IF(AND(AL979&gt;=0, RIGHT(TEXT(AL979,"0.#"),1)="."),TRUE,FALSE)</formula>
    </cfRule>
    <cfRule type="expression" dxfId="1255" priority="2059">
      <formula>IF(AND(AL979&lt;0, RIGHT(TEXT(AL979,"0.#"),1)&lt;&gt;"."),TRUE,FALSE)</formula>
    </cfRule>
    <cfRule type="expression" dxfId="1254" priority="2060">
      <formula>IF(AND(AL979&lt;0, RIGHT(TEXT(AL979,"0.#"),1)="."),TRUE,FALSE)</formula>
    </cfRule>
  </conditionalFormatting>
  <conditionalFormatting sqref="AL977:AO978">
    <cfRule type="expression" dxfId="1253" priority="2051">
      <formula>IF(AND(AL977&gt;=0, RIGHT(TEXT(AL977,"0.#"),1)&lt;&gt;"."),TRUE,FALSE)</formula>
    </cfRule>
    <cfRule type="expression" dxfId="1252" priority="2052">
      <formula>IF(AND(AL977&gt;=0, RIGHT(TEXT(AL977,"0.#"),1)="."),TRUE,FALSE)</formula>
    </cfRule>
    <cfRule type="expression" dxfId="1251" priority="2053">
      <formula>IF(AND(AL977&lt;0, RIGHT(TEXT(AL977,"0.#"),1)&lt;&gt;"."),TRUE,FALSE)</formula>
    </cfRule>
    <cfRule type="expression" dxfId="1250" priority="2054">
      <formula>IF(AND(AL977&lt;0, RIGHT(TEXT(AL977,"0.#"),1)="."),TRUE,FALSE)</formula>
    </cfRule>
  </conditionalFormatting>
  <conditionalFormatting sqref="AL1012:AO1039">
    <cfRule type="expression" dxfId="1249" priority="2045">
      <formula>IF(AND(AL1012&gt;=0, RIGHT(TEXT(AL1012,"0.#"),1)&lt;&gt;"."),TRUE,FALSE)</formula>
    </cfRule>
    <cfRule type="expression" dxfId="1248" priority="2046">
      <formula>IF(AND(AL1012&gt;=0, RIGHT(TEXT(AL1012,"0.#"),1)="."),TRUE,FALSE)</formula>
    </cfRule>
    <cfRule type="expression" dxfId="1247" priority="2047">
      <formula>IF(AND(AL1012&lt;0, RIGHT(TEXT(AL1012,"0.#"),1)&lt;&gt;"."),TRUE,FALSE)</formula>
    </cfRule>
    <cfRule type="expression" dxfId="1246" priority="2048">
      <formula>IF(AND(AL1012&lt;0, RIGHT(TEXT(AL1012,"0.#"),1)="."),TRUE,FALSE)</formula>
    </cfRule>
  </conditionalFormatting>
  <conditionalFormatting sqref="AL1010:AO1011">
    <cfRule type="expression" dxfId="1245" priority="2039">
      <formula>IF(AND(AL1010&gt;=0, RIGHT(TEXT(AL1010,"0.#"),1)&lt;&gt;"."),TRUE,FALSE)</formula>
    </cfRule>
    <cfRule type="expression" dxfId="1244" priority="2040">
      <formula>IF(AND(AL1010&gt;=0, RIGHT(TEXT(AL1010,"0.#"),1)="."),TRUE,FALSE)</formula>
    </cfRule>
    <cfRule type="expression" dxfId="1243" priority="2041">
      <formula>IF(AND(AL1010&lt;0, RIGHT(TEXT(AL1010,"0.#"),1)&lt;&gt;"."),TRUE,FALSE)</formula>
    </cfRule>
    <cfRule type="expression" dxfId="1242" priority="2042">
      <formula>IF(AND(AL1010&lt;0, 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 RIGHT(TEXT(AL1045,"0.#"),1)&lt;&gt;"."),TRUE,FALSE)</formula>
    </cfRule>
    <cfRule type="expression" dxfId="1238" priority="2034">
      <formula>IF(AND(AL1045&gt;=0, RIGHT(TEXT(AL1045,"0.#"),1)="."),TRUE,FALSE)</formula>
    </cfRule>
    <cfRule type="expression" dxfId="1237" priority="2035">
      <formula>IF(AND(AL1045&lt;0, RIGHT(TEXT(AL1045,"0.#"),1)&lt;&gt;"."),TRUE,FALSE)</formula>
    </cfRule>
    <cfRule type="expression" dxfId="1236" priority="2036">
      <formula>IF(AND(AL1045&lt;0, 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 RIGHT(TEXT(AL1043,"0.#"),1)&lt;&gt;"."),TRUE,FALSE)</formula>
    </cfRule>
    <cfRule type="expression" dxfId="1232" priority="2028">
      <formula>IF(AND(AL1043&gt;=0, RIGHT(TEXT(AL1043,"0.#"),1)="."),TRUE,FALSE)</formula>
    </cfRule>
    <cfRule type="expression" dxfId="1231" priority="2029">
      <formula>IF(AND(AL1043&lt;0, RIGHT(TEXT(AL1043,"0.#"),1)&lt;&gt;"."),TRUE,FALSE)</formula>
    </cfRule>
    <cfRule type="expression" dxfId="1230" priority="2030">
      <formula>IF(AND(AL1043&lt;0, 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 RIGHT(TEXT(AL1078,"0.#"),1)&lt;&gt;"."),TRUE,FALSE)</formula>
    </cfRule>
    <cfRule type="expression" dxfId="1226" priority="2022">
      <formula>IF(AND(AL1078&gt;=0, RIGHT(TEXT(AL1078,"0.#"),1)="."),TRUE,FALSE)</formula>
    </cfRule>
    <cfRule type="expression" dxfId="1225" priority="2023">
      <formula>IF(AND(AL1078&lt;0, RIGHT(TEXT(AL1078,"0.#"),1)&lt;&gt;"."),TRUE,FALSE)</formula>
    </cfRule>
    <cfRule type="expression" dxfId="1224" priority="2024">
      <formula>IF(AND(AL1078&lt;0, 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 RIGHT(TEXT(AL1076,"0.#"),1)&lt;&gt;"."),TRUE,FALSE)</formula>
    </cfRule>
    <cfRule type="expression" dxfId="1220" priority="2016">
      <formula>IF(AND(AL1076&gt;=0, RIGHT(TEXT(AL1076,"0.#"),1)="."),TRUE,FALSE)</formula>
    </cfRule>
    <cfRule type="expression" dxfId="1219" priority="2017">
      <formula>IF(AND(AL1076&lt;0, RIGHT(TEXT(AL1076,"0.#"),1)&lt;&gt;"."),TRUE,FALSE)</formula>
    </cfRule>
    <cfRule type="expression" dxfId="1218" priority="2018">
      <formula>IF(AND(AL1076&lt;0, 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M32">
    <cfRule type="expression" dxfId="21" priority="21">
      <formula>IF(RIGHT(TEXT(AM32,"0.#"),1)=".",FALSE,TRUE)</formula>
    </cfRule>
    <cfRule type="expression" dxfId="20" priority="22">
      <formula>IF(RIGHT(TEXT(AM32,"0.#"),1)=".",TRUE,FALSE)</formula>
    </cfRule>
  </conditionalFormatting>
  <conditionalFormatting sqref="AM34">
    <cfRule type="expression" dxfId="19" priority="19">
      <formula>IF(RIGHT(TEXT(AM34,"0.#"),1)=".",FALSE,TRUE)</formula>
    </cfRule>
    <cfRule type="expression" dxfId="18" priority="20">
      <formula>IF(RIGHT(TEXT(AM34,"0.#"),1)=".",TRUE,FALSE)</formula>
    </cfRule>
  </conditionalFormatting>
  <conditionalFormatting sqref="AM101">
    <cfRule type="expression" dxfId="17" priority="17">
      <formula>IF(RIGHT(TEXT(AM101,"0.#"),1)=".",FALSE,TRUE)</formula>
    </cfRule>
    <cfRule type="expression" dxfId="16" priority="18">
      <formula>IF(RIGHT(TEXT(AM101,"0.#"),1)=".",TRUE,FALSE)</formula>
    </cfRule>
  </conditionalFormatting>
  <conditionalFormatting sqref="AM102">
    <cfRule type="expression" dxfId="15" priority="15">
      <formula>IF(RIGHT(TEXT(AM102,"0.#"),1)=".",FALSE,TRUE)</formula>
    </cfRule>
    <cfRule type="expression" dxfId="14" priority="16">
      <formula>IF(RIGHT(TEXT(AM102,"0.#"),1)=".",TRUE,FALSE)</formula>
    </cfRule>
  </conditionalFormatting>
  <conditionalFormatting sqref="AQ102">
    <cfRule type="expression" dxfId="13" priority="13">
      <formula>IF(RIGHT(TEXT(AQ102,"0.#"),1)=".",FALSE,TRUE)</formula>
    </cfRule>
    <cfRule type="expression" dxfId="12" priority="14">
      <formula>IF(RIGHT(TEXT(AQ102,"0.#"),1)=".",TRUE,FALSE)</formula>
    </cfRule>
  </conditionalFormatting>
  <conditionalFormatting sqref="AQ116">
    <cfRule type="expression" dxfId="11" priority="11">
      <formula>IF(RIGHT(TEXT(AQ116,"0.#"),1)=".",FALSE,TRUE)</formula>
    </cfRule>
    <cfRule type="expression" dxfId="10" priority="12">
      <formula>IF(RIGHT(TEXT(AQ116,"0.#"),1)=".",TRUE,FALSE)</formula>
    </cfRule>
  </conditionalFormatting>
  <conditionalFormatting sqref="AM116">
    <cfRule type="expression" dxfId="9" priority="9">
      <formula>IF(RIGHT(TEXT(AM116,"0.#"),1)=".",FALSE,TRUE)</formula>
    </cfRule>
    <cfRule type="expression" dxfId="8" priority="10">
      <formula>IF(RIGHT(TEXT(AM116,"0.#"),1)=".",TRUE,FALSE)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Y913:Y920">
    <cfRule type="expression" dxfId="3" priority="3">
      <formula>IF(RIGHT(TEXT(Y913,"0.#"),1)=".",FALSE,TRUE)</formula>
    </cfRule>
    <cfRule type="expression" dxfId="2" priority="4">
      <formula>IF(RIGHT(TEXT(Y913,"0.#"),1)=".",TRUE,FALSE)</formula>
    </cfRule>
  </conditionalFormatting>
  <conditionalFormatting sqref="Y911:Y912">
    <cfRule type="expression" dxfId="1" priority="1">
      <formula>IF(RIGHT(TEXT(Y911,"0.#"),1)=".",FALSE,TRUE)</formula>
    </cfRule>
    <cfRule type="expression" dxfId="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120" max="49" man="1"/>
    <brk id="704" max="49" man="1"/>
    <brk id="731" max="49" man="1"/>
    <brk id="768"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16" sqref="O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557</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589</v>
      </c>
      <c r="W3" s="32" t="s">
        <v>149</v>
      </c>
      <c r="Y3" s="32" t="s">
        <v>68</v>
      </c>
      <c r="Z3" s="32" t="s">
        <v>464</v>
      </c>
      <c r="AA3" s="79" t="s">
        <v>426</v>
      </c>
      <c r="AB3" s="79" t="s">
        <v>558</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682</v>
      </c>
      <c r="R4" s="13" t="str">
        <f t="shared" si="3"/>
        <v>補助</v>
      </c>
      <c r="S4" s="13" t="str">
        <f t="shared" si="4"/>
        <v>補助</v>
      </c>
      <c r="T4" s="13"/>
      <c r="U4" s="32" t="s">
        <v>590</v>
      </c>
      <c r="W4" s="32" t="s">
        <v>150</v>
      </c>
      <c r="Y4" s="32" t="s">
        <v>333</v>
      </c>
      <c r="Z4" s="32" t="s">
        <v>465</v>
      </c>
      <c r="AA4" s="79" t="s">
        <v>427</v>
      </c>
      <c r="AB4" s="79" t="s">
        <v>559</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補助</v>
      </c>
      <c r="T5" s="13"/>
      <c r="W5" s="32" t="s">
        <v>614</v>
      </c>
      <c r="Y5" s="32" t="s">
        <v>334</v>
      </c>
      <c r="Z5" s="32" t="s">
        <v>466</v>
      </c>
      <c r="AA5" s="79" t="s">
        <v>428</v>
      </c>
      <c r="AB5" s="79" t="s">
        <v>560</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補助</v>
      </c>
      <c r="T6" s="13"/>
      <c r="U6" s="32" t="s">
        <v>302</v>
      </c>
      <c r="W6" s="32" t="s">
        <v>151</v>
      </c>
      <c r="Y6" s="32" t="s">
        <v>335</v>
      </c>
      <c r="Z6" s="32" t="s">
        <v>467</v>
      </c>
      <c r="AA6" s="79" t="s">
        <v>429</v>
      </c>
      <c r="AB6" s="79" t="s">
        <v>561</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補助</v>
      </c>
      <c r="T7" s="13"/>
      <c r="U7" s="32"/>
      <c r="W7" s="32" t="s">
        <v>152</v>
      </c>
      <c r="Y7" s="32" t="s">
        <v>336</v>
      </c>
      <c r="Z7" s="32" t="s">
        <v>468</v>
      </c>
      <c r="AA7" s="79" t="s">
        <v>430</v>
      </c>
      <c r="AB7" s="79" t="s">
        <v>562</v>
      </c>
      <c r="AC7" s="31"/>
      <c r="AD7" s="31"/>
      <c r="AE7" s="32" t="s">
        <v>137</v>
      </c>
      <c r="AF7" s="30"/>
      <c r="AG7" s="44" t="s">
        <v>292</v>
      </c>
      <c r="AH7" s="71"/>
      <c r="AI7" s="44" t="s">
        <v>315</v>
      </c>
      <c r="AK7" s="42" t="str">
        <f>CHAR(CODE(AK6)+1)</f>
        <v>F</v>
      </c>
      <c r="AP7" s="44" t="s">
        <v>292</v>
      </c>
    </row>
    <row r="8" spans="1:42" ht="13.5" customHeight="1" x14ac:dyDescent="0.15">
      <c r="A8" s="14" t="s">
        <v>90</v>
      </c>
      <c r="B8" s="15" t="s">
        <v>682</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補助</v>
      </c>
      <c r="T8" s="13"/>
      <c r="U8" s="32" t="s">
        <v>328</v>
      </c>
      <c r="W8" s="32" t="s">
        <v>153</v>
      </c>
      <c r="Y8" s="32" t="s">
        <v>337</v>
      </c>
      <c r="Z8" s="32" t="s">
        <v>469</v>
      </c>
      <c r="AA8" s="79" t="s">
        <v>431</v>
      </c>
      <c r="AB8" s="79" t="s">
        <v>563</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329</v>
      </c>
      <c r="W9" s="32" t="s">
        <v>154</v>
      </c>
      <c r="Y9" s="32" t="s">
        <v>338</v>
      </c>
      <c r="Z9" s="32" t="s">
        <v>470</v>
      </c>
      <c r="AA9" s="79" t="s">
        <v>432</v>
      </c>
      <c r="AB9" s="79" t="s">
        <v>564</v>
      </c>
      <c r="AC9" s="31"/>
      <c r="AD9" s="31"/>
      <c r="AE9" s="31"/>
      <c r="AF9" s="30"/>
      <c r="AG9" s="44" t="s">
        <v>294</v>
      </c>
      <c r="AI9" s="67"/>
      <c r="AK9" s="42" t="str">
        <f t="shared" si="7"/>
        <v>H</v>
      </c>
      <c r="AP9" s="44" t="s">
        <v>294</v>
      </c>
    </row>
    <row r="10" spans="1:42" ht="13.5" customHeight="1" x14ac:dyDescent="0.15">
      <c r="A10" s="14" t="s">
        <v>247</v>
      </c>
      <c r="B10" s="15"/>
      <c r="C10" s="13" t="str">
        <f t="shared" si="0"/>
        <v/>
      </c>
      <c r="D10" s="13" t="str">
        <f t="shared" si="8"/>
        <v>交通安全対策</v>
      </c>
      <c r="F10" s="18" t="s">
        <v>116</v>
      </c>
      <c r="G10" s="17"/>
      <c r="H10" s="13" t="str">
        <f t="shared" si="1"/>
        <v/>
      </c>
      <c r="I10" s="13" t="str">
        <f t="shared" si="5"/>
        <v/>
      </c>
      <c r="K10" s="14" t="s">
        <v>251</v>
      </c>
      <c r="L10" s="15"/>
      <c r="M10" s="13" t="str">
        <f t="shared" si="2"/>
        <v/>
      </c>
      <c r="N10" s="13" t="str">
        <f t="shared" si="6"/>
        <v/>
      </c>
      <c r="O10" s="13"/>
      <c r="P10" s="13" t="str">
        <f>S8</f>
        <v>補助</v>
      </c>
      <c r="Q10" s="19"/>
      <c r="T10" s="13"/>
      <c r="W10" s="32" t="s">
        <v>155</v>
      </c>
      <c r="Y10" s="32" t="s">
        <v>339</v>
      </c>
      <c r="Z10" s="32" t="s">
        <v>471</v>
      </c>
      <c r="AA10" s="79" t="s">
        <v>433</v>
      </c>
      <c r="AB10" s="79" t="s">
        <v>565</v>
      </c>
      <c r="AC10" s="31"/>
      <c r="AD10" s="31"/>
      <c r="AE10" s="31"/>
      <c r="AF10" s="30"/>
      <c r="AG10" s="44" t="s">
        <v>279</v>
      </c>
      <c r="AK10" s="42" t="str">
        <f t="shared" si="7"/>
        <v>I</v>
      </c>
      <c r="AP10" s="42" t="s">
        <v>276</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682</v>
      </c>
      <c r="M11" s="13" t="str">
        <f t="shared" si="2"/>
        <v>その他の事項経費</v>
      </c>
      <c r="N11" s="13" t="str">
        <f t="shared" si="6"/>
        <v>その他の事項経費</v>
      </c>
      <c r="O11" s="13"/>
      <c r="P11" s="13"/>
      <c r="Q11" s="19"/>
      <c r="T11" s="13"/>
      <c r="W11" s="32" t="s">
        <v>156</v>
      </c>
      <c r="Y11" s="32" t="s">
        <v>340</v>
      </c>
      <c r="Z11" s="32" t="s">
        <v>472</v>
      </c>
      <c r="AA11" s="79" t="s">
        <v>434</v>
      </c>
      <c r="AB11" s="79" t="s">
        <v>566</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591</v>
      </c>
      <c r="W12" s="32" t="s">
        <v>157</v>
      </c>
      <c r="Y12" s="32" t="s">
        <v>341</v>
      </c>
      <c r="Z12" s="32" t="s">
        <v>473</v>
      </c>
      <c r="AA12" s="79" t="s">
        <v>435</v>
      </c>
      <c r="AB12" s="79" t="s">
        <v>567</v>
      </c>
      <c r="AC12" s="31"/>
      <c r="AD12" s="31"/>
      <c r="AE12" s="31"/>
      <c r="AF12" s="30"/>
      <c r="AG12" s="42" t="s">
        <v>280</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342</v>
      </c>
      <c r="Z13" s="32" t="s">
        <v>474</v>
      </c>
      <c r="AA13" s="79" t="s">
        <v>436</v>
      </c>
      <c r="AB13" s="79" t="s">
        <v>568</v>
      </c>
      <c r="AC13" s="31"/>
      <c r="AD13" s="31"/>
      <c r="AE13" s="31"/>
      <c r="AF13" s="30"/>
      <c r="AG13" s="42" t="s">
        <v>281</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592</v>
      </c>
      <c r="W14" s="32" t="s">
        <v>159</v>
      </c>
      <c r="Y14" s="32" t="s">
        <v>343</v>
      </c>
      <c r="Z14" s="32" t="s">
        <v>475</v>
      </c>
      <c r="AA14" s="79" t="s">
        <v>437</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593</v>
      </c>
      <c r="W15" s="32" t="s">
        <v>160</v>
      </c>
      <c r="Y15" s="32" t="s">
        <v>344</v>
      </c>
      <c r="Z15" s="32" t="s">
        <v>476</v>
      </c>
      <c r="AA15" s="79" t="s">
        <v>438</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594</v>
      </c>
      <c r="W16" s="32" t="s">
        <v>161</v>
      </c>
      <c r="Y16" s="32" t="s">
        <v>345</v>
      </c>
      <c r="Z16" s="32" t="s">
        <v>477</v>
      </c>
      <c r="AA16" s="79" t="s">
        <v>439</v>
      </c>
      <c r="AB16" s="79" t="s">
        <v>571</v>
      </c>
      <c r="AC16" s="31"/>
      <c r="AD16" s="31"/>
      <c r="AE16" s="31"/>
      <c r="AF16" s="30"/>
      <c r="AG16" s="68"/>
      <c r="AK16" s="42" t="str">
        <f t="shared" si="7"/>
        <v>O</v>
      </c>
    </row>
    <row r="17" spans="1:37" ht="13.5" customHeight="1" x14ac:dyDescent="0.15">
      <c r="A17" s="14" t="s">
        <v>98</v>
      </c>
      <c r="B17" s="15" t="s">
        <v>682</v>
      </c>
      <c r="C17" s="13" t="str">
        <f t="shared" si="9"/>
        <v>犯罪被害者等施策</v>
      </c>
      <c r="D17" s="13" t="str">
        <f t="shared" si="8"/>
        <v>交通安全対策、犯罪被害者等施策</v>
      </c>
      <c r="F17" s="18" t="s">
        <v>123</v>
      </c>
      <c r="G17" s="17"/>
      <c r="H17" s="13" t="str">
        <f t="shared" si="1"/>
        <v/>
      </c>
      <c r="I17" s="13" t="str">
        <f t="shared" si="5"/>
        <v/>
      </c>
      <c r="K17" s="13"/>
      <c r="L17" s="13"/>
      <c r="O17" s="13"/>
      <c r="P17" s="13"/>
      <c r="Q17" s="19"/>
      <c r="T17" s="13"/>
      <c r="U17" s="32" t="s">
        <v>595</v>
      </c>
      <c r="W17" s="32" t="s">
        <v>162</v>
      </c>
      <c r="Y17" s="32" t="s">
        <v>346</v>
      </c>
      <c r="Z17" s="32" t="s">
        <v>478</v>
      </c>
      <c r="AA17" s="79" t="s">
        <v>440</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交通安全対策、犯罪被害者等施策</v>
      </c>
      <c r="F18" s="18" t="s">
        <v>124</v>
      </c>
      <c r="G18" s="17"/>
      <c r="H18" s="13" t="str">
        <f t="shared" si="1"/>
        <v/>
      </c>
      <c r="I18" s="13" t="str">
        <f t="shared" si="5"/>
        <v/>
      </c>
      <c r="K18" s="13"/>
      <c r="L18" s="13"/>
      <c r="O18" s="13"/>
      <c r="P18" s="13"/>
      <c r="Q18" s="19"/>
      <c r="T18" s="13"/>
      <c r="U18" s="32" t="s">
        <v>596</v>
      </c>
      <c r="W18" s="32" t="s">
        <v>163</v>
      </c>
      <c r="Y18" s="32" t="s">
        <v>347</v>
      </c>
      <c r="Z18" s="32" t="s">
        <v>479</v>
      </c>
      <c r="AA18" s="79" t="s">
        <v>441</v>
      </c>
      <c r="AB18" s="79" t="s">
        <v>573</v>
      </c>
      <c r="AC18" s="31"/>
      <c r="AD18" s="31"/>
      <c r="AE18" s="31"/>
      <c r="AF18" s="30"/>
      <c r="AK18" s="42" t="str">
        <f t="shared" si="7"/>
        <v>Q</v>
      </c>
    </row>
    <row r="19" spans="1:37" ht="13.5" customHeight="1" x14ac:dyDescent="0.15">
      <c r="A19" s="14" t="s">
        <v>100</v>
      </c>
      <c r="B19" s="15"/>
      <c r="C19" s="13" t="str">
        <f t="shared" si="9"/>
        <v/>
      </c>
      <c r="D19" s="13" t="str">
        <f t="shared" si="8"/>
        <v>交通安全対策、犯罪被害者等施策</v>
      </c>
      <c r="F19" s="18" t="s">
        <v>125</v>
      </c>
      <c r="G19" s="17"/>
      <c r="H19" s="13" t="str">
        <f t="shared" si="1"/>
        <v/>
      </c>
      <c r="I19" s="13" t="str">
        <f t="shared" si="5"/>
        <v/>
      </c>
      <c r="K19" s="13"/>
      <c r="L19" s="13"/>
      <c r="O19" s="13"/>
      <c r="P19" s="13"/>
      <c r="Q19" s="19"/>
      <c r="T19" s="13"/>
      <c r="U19" s="32" t="s">
        <v>597</v>
      </c>
      <c r="W19" s="32" t="s">
        <v>164</v>
      </c>
      <c r="Y19" s="32" t="s">
        <v>348</v>
      </c>
      <c r="Z19" s="32" t="s">
        <v>480</v>
      </c>
      <c r="AA19" s="79" t="s">
        <v>442</v>
      </c>
      <c r="AB19" s="79" t="s">
        <v>574</v>
      </c>
      <c r="AC19" s="31"/>
      <c r="AD19" s="31"/>
      <c r="AE19" s="31"/>
      <c r="AF19" s="30"/>
      <c r="AK19" s="42" t="str">
        <f t="shared" si="7"/>
        <v>R</v>
      </c>
    </row>
    <row r="20" spans="1:37" ht="13.5" customHeight="1" x14ac:dyDescent="0.15">
      <c r="A20" s="14" t="s">
        <v>235</v>
      </c>
      <c r="B20" s="15"/>
      <c r="C20" s="13" t="str">
        <f t="shared" si="9"/>
        <v/>
      </c>
      <c r="D20" s="13" t="str">
        <f t="shared" si="8"/>
        <v>交通安全対策、犯罪被害者等施策</v>
      </c>
      <c r="F20" s="18" t="s">
        <v>234</v>
      </c>
      <c r="G20" s="17"/>
      <c r="H20" s="13" t="str">
        <f t="shared" si="1"/>
        <v/>
      </c>
      <c r="I20" s="13" t="str">
        <f t="shared" si="5"/>
        <v/>
      </c>
      <c r="K20" s="13"/>
      <c r="L20" s="13"/>
      <c r="O20" s="13"/>
      <c r="P20" s="13"/>
      <c r="Q20" s="19"/>
      <c r="T20" s="13"/>
      <c r="U20" s="32" t="s">
        <v>598</v>
      </c>
      <c r="W20" s="32" t="s">
        <v>165</v>
      </c>
      <c r="Y20" s="32" t="s">
        <v>349</v>
      </c>
      <c r="Z20" s="32" t="s">
        <v>481</v>
      </c>
      <c r="AA20" s="79" t="s">
        <v>443</v>
      </c>
      <c r="AB20" s="79" t="s">
        <v>575</v>
      </c>
      <c r="AC20" s="31"/>
      <c r="AD20" s="31"/>
      <c r="AE20" s="31"/>
      <c r="AF20" s="30"/>
      <c r="AK20" s="42" t="str">
        <f t="shared" si="7"/>
        <v>S</v>
      </c>
    </row>
    <row r="21" spans="1:37" ht="13.5" customHeight="1" x14ac:dyDescent="0.15">
      <c r="A21" s="14" t="s">
        <v>236</v>
      </c>
      <c r="B21" s="15"/>
      <c r="C21" s="13" t="str">
        <f t="shared" si="9"/>
        <v/>
      </c>
      <c r="D21" s="13" t="str">
        <f t="shared" si="8"/>
        <v>交通安全対策、犯罪被害者等施策</v>
      </c>
      <c r="F21" s="18" t="s">
        <v>126</v>
      </c>
      <c r="G21" s="17"/>
      <c r="H21" s="13" t="str">
        <f t="shared" si="1"/>
        <v/>
      </c>
      <c r="I21" s="13" t="str">
        <f t="shared" si="5"/>
        <v/>
      </c>
      <c r="K21" s="13"/>
      <c r="L21" s="13"/>
      <c r="O21" s="13"/>
      <c r="P21" s="13"/>
      <c r="Q21" s="19"/>
      <c r="T21" s="13"/>
      <c r="U21" s="32" t="s">
        <v>599</v>
      </c>
      <c r="W21" s="32" t="s">
        <v>166</v>
      </c>
      <c r="Y21" s="32" t="s">
        <v>350</v>
      </c>
      <c r="Z21" s="32" t="s">
        <v>482</v>
      </c>
      <c r="AA21" s="79" t="s">
        <v>444</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交通安全対策、犯罪被害者等施策</v>
      </c>
      <c r="F22" s="18" t="s">
        <v>127</v>
      </c>
      <c r="G22" s="17"/>
      <c r="H22" s="13" t="str">
        <f t="shared" si="1"/>
        <v/>
      </c>
      <c r="I22" s="13" t="str">
        <f t="shared" si="5"/>
        <v/>
      </c>
      <c r="K22" s="13"/>
      <c r="L22" s="13"/>
      <c r="O22" s="13"/>
      <c r="P22" s="13"/>
      <c r="Q22" s="19"/>
      <c r="T22" s="13"/>
      <c r="U22" s="32" t="s">
        <v>600</v>
      </c>
      <c r="W22" s="32" t="s">
        <v>167</v>
      </c>
      <c r="Y22" s="32" t="s">
        <v>351</v>
      </c>
      <c r="Z22" s="32" t="s">
        <v>483</v>
      </c>
      <c r="AA22" s="79" t="s">
        <v>445</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交通安全対策、犯罪被害者等施策</v>
      </c>
      <c r="F23" s="18" t="s">
        <v>128</v>
      </c>
      <c r="G23" s="17"/>
      <c r="H23" s="13" t="str">
        <f t="shared" si="1"/>
        <v/>
      </c>
      <c r="I23" s="13" t="str">
        <f t="shared" si="5"/>
        <v/>
      </c>
      <c r="K23" s="13"/>
      <c r="L23" s="13"/>
      <c r="O23" s="13"/>
      <c r="P23" s="13"/>
      <c r="Q23" s="19"/>
      <c r="T23" s="13"/>
      <c r="U23" s="32" t="s">
        <v>601</v>
      </c>
      <c r="W23" s="32" t="s">
        <v>617</v>
      </c>
      <c r="Y23" s="32" t="s">
        <v>352</v>
      </c>
      <c r="Z23" s="32" t="s">
        <v>484</v>
      </c>
      <c r="AA23" s="79" t="s">
        <v>446</v>
      </c>
      <c r="AB23" s="79" t="s">
        <v>578</v>
      </c>
      <c r="AC23" s="31"/>
      <c r="AD23" s="31"/>
      <c r="AE23" s="31"/>
      <c r="AF23" s="30"/>
      <c r="AK23" s="42" t="str">
        <f t="shared" si="7"/>
        <v>V</v>
      </c>
    </row>
    <row r="24" spans="1:37" ht="13.5" customHeight="1" x14ac:dyDescent="0.15">
      <c r="A24" s="74" t="s">
        <v>319</v>
      </c>
      <c r="B24" s="15"/>
      <c r="C24" s="13" t="str">
        <f t="shared" si="9"/>
        <v/>
      </c>
      <c r="D24" s="13" t="str">
        <f>IF(C24="",D23,IF(D23&lt;&gt;"",CONCATENATE(D23,"、",C24),C24))</f>
        <v>交通安全対策、犯罪被害者等施策</v>
      </c>
      <c r="F24" s="18" t="s">
        <v>324</v>
      </c>
      <c r="G24" s="17"/>
      <c r="H24" s="13" t="str">
        <f t="shared" si="1"/>
        <v/>
      </c>
      <c r="I24" s="13" t="str">
        <f t="shared" si="5"/>
        <v/>
      </c>
      <c r="K24" s="13"/>
      <c r="L24" s="13"/>
      <c r="O24" s="13"/>
      <c r="P24" s="13"/>
      <c r="Q24" s="19"/>
      <c r="T24" s="13"/>
      <c r="U24" s="32" t="s">
        <v>602</v>
      </c>
      <c r="Y24" s="32" t="s">
        <v>353</v>
      </c>
      <c r="Z24" s="32" t="s">
        <v>485</v>
      </c>
      <c r="AA24" s="79" t="s">
        <v>447</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603</v>
      </c>
      <c r="Y25" s="32" t="s">
        <v>354</v>
      </c>
      <c r="Z25" s="32" t="s">
        <v>486</v>
      </c>
      <c r="AA25" s="79" t="s">
        <v>448</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604</v>
      </c>
      <c r="Y26" s="32" t="s">
        <v>355</v>
      </c>
      <c r="Z26" s="32" t="s">
        <v>487</v>
      </c>
      <c r="AA26" s="79" t="s">
        <v>449</v>
      </c>
      <c r="AB26" s="79" t="s">
        <v>581</v>
      </c>
      <c r="AC26" s="31"/>
      <c r="AD26" s="31"/>
      <c r="AE26" s="31"/>
      <c r="AF26" s="30"/>
      <c r="AK26" s="42" t="str">
        <f t="shared" si="7"/>
        <v>Y</v>
      </c>
    </row>
    <row r="27" spans="1:37" ht="13.5" customHeight="1" x14ac:dyDescent="0.15">
      <c r="A27" s="13" t="str">
        <f>IF(D24="", "-", D24)</f>
        <v>交通安全対策、犯罪被害者等施策</v>
      </c>
      <c r="B27" s="13"/>
      <c r="F27" s="18" t="s">
        <v>131</v>
      </c>
      <c r="G27" s="17"/>
      <c r="H27" s="13" t="str">
        <f t="shared" si="1"/>
        <v/>
      </c>
      <c r="I27" s="13" t="str">
        <f t="shared" si="5"/>
        <v/>
      </c>
      <c r="K27" s="13"/>
      <c r="L27" s="13"/>
      <c r="O27" s="13"/>
      <c r="P27" s="13"/>
      <c r="Q27" s="19"/>
      <c r="T27" s="13"/>
      <c r="U27" s="32" t="s">
        <v>605</v>
      </c>
      <c r="Y27" s="32" t="s">
        <v>356</v>
      </c>
      <c r="Z27" s="32" t="s">
        <v>488</v>
      </c>
      <c r="AA27" s="79" t="s">
        <v>450</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606</v>
      </c>
      <c r="Y28" s="32" t="s">
        <v>357</v>
      </c>
      <c r="Z28" s="32" t="s">
        <v>489</v>
      </c>
      <c r="AA28" s="79" t="s">
        <v>451</v>
      </c>
      <c r="AB28" s="79" t="s">
        <v>583</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607</v>
      </c>
      <c r="Y29" s="32" t="s">
        <v>358</v>
      </c>
      <c r="Z29" s="32" t="s">
        <v>490</v>
      </c>
      <c r="AA29" s="79" t="s">
        <v>452</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608</v>
      </c>
      <c r="Y30" s="32" t="s">
        <v>359</v>
      </c>
      <c r="Z30" s="32" t="s">
        <v>491</v>
      </c>
      <c r="AA30" s="79" t="s">
        <v>453</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609</v>
      </c>
      <c r="Y31" s="32" t="s">
        <v>360</v>
      </c>
      <c r="Z31" s="32" t="s">
        <v>492</v>
      </c>
      <c r="AA31" s="79" t="s">
        <v>454</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610</v>
      </c>
      <c r="Y32" s="32" t="s">
        <v>361</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611</v>
      </c>
      <c r="Y33" s="32" t="s">
        <v>362</v>
      </c>
      <c r="Z33" s="32" t="s">
        <v>494</v>
      </c>
      <c r="AA33" s="61"/>
      <c r="AB33" s="31"/>
      <c r="AC33" s="31"/>
      <c r="AD33" s="31"/>
      <c r="AE33" s="31"/>
      <c r="AF33" s="30"/>
      <c r="AK33" s="42" t="str">
        <f t="shared" si="7"/>
        <v>f</v>
      </c>
    </row>
    <row r="34" spans="1:37" ht="13.5" customHeight="1" x14ac:dyDescent="0.15">
      <c r="A34" s="13"/>
      <c r="B34" s="13"/>
      <c r="F34" s="18" t="s">
        <v>231</v>
      </c>
      <c r="G34" s="17" t="s">
        <v>682</v>
      </c>
      <c r="H34" s="13" t="str">
        <f t="shared" si="1"/>
        <v>自動車安全特別会計自動車事故対策勘定</v>
      </c>
      <c r="I34" s="13" t="str">
        <f t="shared" si="5"/>
        <v>自動車安全特別会計自動車事故対策勘定</v>
      </c>
      <c r="K34" s="13"/>
      <c r="L34" s="13"/>
      <c r="O34" s="13"/>
      <c r="P34" s="13"/>
      <c r="Q34" s="19"/>
      <c r="T34" s="13"/>
      <c r="U34" s="32" t="s">
        <v>612</v>
      </c>
      <c r="Y34" s="32" t="s">
        <v>363</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自動車安全特別会計自動車事故対策勘定</v>
      </c>
      <c r="K35" s="13"/>
      <c r="L35" s="13"/>
      <c r="O35" s="13"/>
      <c r="P35" s="13"/>
      <c r="Q35" s="19"/>
      <c r="T35" s="13"/>
      <c r="Y35" s="32" t="s">
        <v>364</v>
      </c>
      <c r="Z35" s="32" t="s">
        <v>496</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自動車安全特別会計自動車事故対策勘定</v>
      </c>
      <c r="K36" s="13"/>
      <c r="L36" s="13"/>
      <c r="O36" s="13"/>
      <c r="P36" s="13"/>
      <c r="Q36" s="19"/>
      <c r="T36" s="13"/>
      <c r="U36" s="32" t="s">
        <v>613</v>
      </c>
      <c r="Y36" s="32" t="s">
        <v>365</v>
      </c>
      <c r="Z36" s="32" t="s">
        <v>497</v>
      </c>
      <c r="AF36" s="30"/>
      <c r="AK36" s="42"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U37" s="32"/>
      <c r="Y37" s="32" t="s">
        <v>366</v>
      </c>
      <c r="Z37" s="32" t="s">
        <v>498</v>
      </c>
      <c r="AF37" s="30"/>
      <c r="AK37" s="42" t="str">
        <f t="shared" si="7"/>
        <v>j</v>
      </c>
    </row>
    <row r="38" spans="1:37" x14ac:dyDescent="0.15">
      <c r="A38" s="13"/>
      <c r="B38" s="13"/>
      <c r="F38" s="13"/>
      <c r="G38" s="19"/>
      <c r="K38" s="13"/>
      <c r="L38" s="13"/>
      <c r="O38" s="13"/>
      <c r="P38" s="13"/>
      <c r="Q38" s="19"/>
      <c r="T38" s="13"/>
      <c r="U38" s="32" t="s">
        <v>303</v>
      </c>
      <c r="Y38" s="32" t="s">
        <v>367</v>
      </c>
      <c r="Z38" s="32" t="s">
        <v>499</v>
      </c>
      <c r="AF38" s="30"/>
      <c r="AK38" s="42" t="str">
        <f t="shared" si="7"/>
        <v>k</v>
      </c>
    </row>
    <row r="39" spans="1:37" x14ac:dyDescent="0.15">
      <c r="A39" s="13"/>
      <c r="B39" s="13"/>
      <c r="F39" s="13" t="str">
        <f>I37</f>
        <v>自動車安全特別会計自動車事故対策勘定</v>
      </c>
      <c r="G39" s="19"/>
      <c r="K39" s="13"/>
      <c r="L39" s="13"/>
      <c r="O39" s="13"/>
      <c r="P39" s="13"/>
      <c r="Q39" s="19"/>
      <c r="T39" s="13"/>
      <c r="U39" s="32" t="s">
        <v>313</v>
      </c>
      <c r="Y39" s="32" t="s">
        <v>368</v>
      </c>
      <c r="Z39" s="32" t="s">
        <v>500</v>
      </c>
      <c r="AF39" s="30"/>
      <c r="AK39" s="42" t="str">
        <f t="shared" si="7"/>
        <v>l</v>
      </c>
    </row>
    <row r="40" spans="1:37" x14ac:dyDescent="0.15">
      <c r="A40" s="13"/>
      <c r="B40" s="13"/>
      <c r="F40" s="13"/>
      <c r="G40" s="19"/>
      <c r="K40" s="13"/>
      <c r="L40" s="13"/>
      <c r="O40" s="13"/>
      <c r="P40" s="13"/>
      <c r="Q40" s="19"/>
      <c r="T40" s="13"/>
      <c r="Y40" s="32" t="s">
        <v>369</v>
      </c>
      <c r="Z40" s="32" t="s">
        <v>501</v>
      </c>
      <c r="AF40" s="30"/>
      <c r="AK40" s="42" t="str">
        <f t="shared" si="7"/>
        <v>m</v>
      </c>
    </row>
    <row r="41" spans="1:37" x14ac:dyDescent="0.15">
      <c r="A41" s="13"/>
      <c r="B41" s="13"/>
      <c r="F41" s="13"/>
      <c r="G41" s="19"/>
      <c r="K41" s="13"/>
      <c r="L41" s="13"/>
      <c r="O41" s="13"/>
      <c r="P41" s="13"/>
      <c r="Q41" s="19"/>
      <c r="T41" s="13"/>
      <c r="Y41" s="32" t="s">
        <v>370</v>
      </c>
      <c r="Z41" s="32" t="s">
        <v>502</v>
      </c>
      <c r="AF41" s="30"/>
      <c r="AK41" s="42" t="str">
        <f t="shared" si="7"/>
        <v>n</v>
      </c>
    </row>
    <row r="42" spans="1:37" x14ac:dyDescent="0.15">
      <c r="A42" s="13"/>
      <c r="B42" s="13"/>
      <c r="F42" s="13"/>
      <c r="G42" s="19"/>
      <c r="K42" s="13"/>
      <c r="L42" s="13"/>
      <c r="O42" s="13"/>
      <c r="P42" s="13"/>
      <c r="Q42" s="19"/>
      <c r="T42" s="13"/>
      <c r="Y42" s="32" t="s">
        <v>371</v>
      </c>
      <c r="Z42" s="32" t="s">
        <v>503</v>
      </c>
      <c r="AF42" s="30"/>
      <c r="AK42" s="42" t="str">
        <f t="shared" si="7"/>
        <v>o</v>
      </c>
    </row>
    <row r="43" spans="1:37" x14ac:dyDescent="0.15">
      <c r="A43" s="13"/>
      <c r="B43" s="13"/>
      <c r="F43" s="13"/>
      <c r="G43" s="19"/>
      <c r="K43" s="13"/>
      <c r="L43" s="13"/>
      <c r="O43" s="13"/>
      <c r="P43" s="13"/>
      <c r="Q43" s="19"/>
      <c r="T43" s="13"/>
      <c r="Y43" s="32" t="s">
        <v>372</v>
      </c>
      <c r="Z43" s="32" t="s">
        <v>504</v>
      </c>
      <c r="AF43" s="30"/>
      <c r="AK43" s="42" t="str">
        <f t="shared" si="7"/>
        <v>p</v>
      </c>
    </row>
    <row r="44" spans="1:37" x14ac:dyDescent="0.15">
      <c r="A44" s="13"/>
      <c r="B44" s="13"/>
      <c r="F44" s="13"/>
      <c r="G44" s="19"/>
      <c r="K44" s="13"/>
      <c r="L44" s="13"/>
      <c r="O44" s="13"/>
      <c r="P44" s="13"/>
      <c r="Q44" s="19"/>
      <c r="T44" s="13"/>
      <c r="Y44" s="32" t="s">
        <v>373</v>
      </c>
      <c r="Z44" s="32" t="s">
        <v>505</v>
      </c>
      <c r="AF44" s="30"/>
      <c r="AK44" s="42" t="str">
        <f t="shared" si="7"/>
        <v>q</v>
      </c>
    </row>
    <row r="45" spans="1:37" x14ac:dyDescent="0.15">
      <c r="A45" s="13"/>
      <c r="B45" s="13"/>
      <c r="F45" s="13"/>
      <c r="G45" s="19"/>
      <c r="K45" s="13"/>
      <c r="L45" s="13"/>
      <c r="O45" s="13"/>
      <c r="P45" s="13"/>
      <c r="Q45" s="19"/>
      <c r="T45" s="13"/>
      <c r="Y45" s="32" t="s">
        <v>374</v>
      </c>
      <c r="Z45" s="32" t="s">
        <v>506</v>
      </c>
      <c r="AF45" s="30"/>
      <c r="AK45" s="42" t="str">
        <f t="shared" si="7"/>
        <v>r</v>
      </c>
    </row>
    <row r="46" spans="1:37" x14ac:dyDescent="0.15">
      <c r="A46" s="13"/>
      <c r="B46" s="13"/>
      <c r="F46" s="13"/>
      <c r="G46" s="19"/>
      <c r="K46" s="13"/>
      <c r="L46" s="13"/>
      <c r="O46" s="13"/>
      <c r="P46" s="13"/>
      <c r="Q46" s="19"/>
      <c r="T46" s="13"/>
      <c r="Y46" s="32" t="s">
        <v>375</v>
      </c>
      <c r="Z46" s="32" t="s">
        <v>507</v>
      </c>
      <c r="AF46" s="30"/>
      <c r="AK46" s="42" t="str">
        <f t="shared" si="7"/>
        <v>s</v>
      </c>
    </row>
    <row r="47" spans="1:37" x14ac:dyDescent="0.15">
      <c r="A47" s="13"/>
      <c r="B47" s="13"/>
      <c r="F47" s="13"/>
      <c r="G47" s="19"/>
      <c r="K47" s="13"/>
      <c r="L47" s="13"/>
      <c r="O47" s="13"/>
      <c r="P47" s="13"/>
      <c r="Q47" s="19"/>
      <c r="T47" s="13"/>
      <c r="Y47" s="32" t="s">
        <v>376</v>
      </c>
      <c r="Z47" s="32" t="s">
        <v>508</v>
      </c>
      <c r="AF47" s="30"/>
      <c r="AK47" s="42" t="str">
        <f t="shared" si="7"/>
        <v>t</v>
      </c>
    </row>
    <row r="48" spans="1:37" x14ac:dyDescent="0.15">
      <c r="A48" s="13"/>
      <c r="B48" s="13"/>
      <c r="F48" s="13"/>
      <c r="G48" s="19"/>
      <c r="K48" s="13"/>
      <c r="L48" s="13"/>
      <c r="O48" s="13"/>
      <c r="P48" s="13"/>
      <c r="Q48" s="19"/>
      <c r="T48" s="13"/>
      <c r="Y48" s="32" t="s">
        <v>377</v>
      </c>
      <c r="Z48" s="32" t="s">
        <v>509</v>
      </c>
      <c r="AF48" s="30"/>
      <c r="AK48" s="42" t="str">
        <f t="shared" si="7"/>
        <v>u</v>
      </c>
    </row>
    <row r="49" spans="1:37" x14ac:dyDescent="0.15">
      <c r="A49" s="13"/>
      <c r="B49" s="13"/>
      <c r="F49" s="13"/>
      <c r="G49" s="19"/>
      <c r="K49" s="13"/>
      <c r="L49" s="13"/>
      <c r="O49" s="13"/>
      <c r="P49" s="13"/>
      <c r="Q49" s="19"/>
      <c r="T49" s="13"/>
      <c r="Y49" s="32" t="s">
        <v>378</v>
      </c>
      <c r="Z49" s="32" t="s">
        <v>510</v>
      </c>
      <c r="AF49" s="30"/>
      <c r="AK49" s="42" t="str">
        <f t="shared" si="7"/>
        <v>v</v>
      </c>
    </row>
    <row r="50" spans="1:37" x14ac:dyDescent="0.15">
      <c r="A50" s="13"/>
      <c r="B50" s="13"/>
      <c r="F50" s="13"/>
      <c r="G50" s="19"/>
      <c r="K50" s="13"/>
      <c r="L50" s="13"/>
      <c r="O50" s="13"/>
      <c r="P50" s="13"/>
      <c r="Q50" s="19"/>
      <c r="T50" s="13"/>
      <c r="Y50" s="32" t="s">
        <v>379</v>
      </c>
      <c r="Z50" s="32" t="s">
        <v>511</v>
      </c>
      <c r="AF50" s="30"/>
    </row>
    <row r="51" spans="1:37" x14ac:dyDescent="0.15">
      <c r="A51" s="13"/>
      <c r="B51" s="13"/>
      <c r="F51" s="13"/>
      <c r="G51" s="19"/>
      <c r="K51" s="13"/>
      <c r="L51" s="13"/>
      <c r="O51" s="13"/>
      <c r="P51" s="13"/>
      <c r="Q51" s="19"/>
      <c r="T51" s="13"/>
      <c r="Y51" s="32" t="s">
        <v>380</v>
      </c>
      <c r="Z51" s="32" t="s">
        <v>512</v>
      </c>
      <c r="AF51" s="30"/>
    </row>
    <row r="52" spans="1:37" x14ac:dyDescent="0.15">
      <c r="A52" s="13"/>
      <c r="B52" s="13"/>
      <c r="F52" s="13"/>
      <c r="G52" s="19"/>
      <c r="K52" s="13"/>
      <c r="L52" s="13"/>
      <c r="O52" s="13"/>
      <c r="P52" s="13"/>
      <c r="Q52" s="19"/>
      <c r="T52" s="13"/>
      <c r="Y52" s="32" t="s">
        <v>381</v>
      </c>
      <c r="Z52" s="32" t="s">
        <v>513</v>
      </c>
      <c r="AF52" s="30"/>
    </row>
    <row r="53" spans="1:37" x14ac:dyDescent="0.15">
      <c r="A53" s="13"/>
      <c r="B53" s="13"/>
      <c r="F53" s="13"/>
      <c r="G53" s="19"/>
      <c r="K53" s="13"/>
      <c r="L53" s="13"/>
      <c r="O53" s="13"/>
      <c r="P53" s="13"/>
      <c r="Q53" s="19"/>
      <c r="T53" s="13"/>
      <c r="Y53" s="32" t="s">
        <v>382</v>
      </c>
      <c r="Z53" s="32" t="s">
        <v>514</v>
      </c>
      <c r="AF53" s="30"/>
    </row>
    <row r="54" spans="1:37" x14ac:dyDescent="0.15">
      <c r="A54" s="13"/>
      <c r="B54" s="13"/>
      <c r="F54" s="13"/>
      <c r="G54" s="19"/>
      <c r="K54" s="13"/>
      <c r="L54" s="13"/>
      <c r="O54" s="13"/>
      <c r="P54" s="20"/>
      <c r="Q54" s="19"/>
      <c r="T54" s="13"/>
      <c r="Y54" s="32" t="s">
        <v>383</v>
      </c>
      <c r="Z54" s="32" t="s">
        <v>515</v>
      </c>
      <c r="AF54" s="30"/>
    </row>
    <row r="55" spans="1:37" x14ac:dyDescent="0.15">
      <c r="A55" s="13"/>
      <c r="B55" s="13"/>
      <c r="F55" s="13"/>
      <c r="G55" s="19"/>
      <c r="K55" s="13"/>
      <c r="L55" s="13"/>
      <c r="O55" s="13"/>
      <c r="P55" s="13"/>
      <c r="Q55" s="19"/>
      <c r="T55" s="13"/>
      <c r="Y55" s="32" t="s">
        <v>384</v>
      </c>
      <c r="Z55" s="32" t="s">
        <v>516</v>
      </c>
      <c r="AF55" s="30"/>
    </row>
    <row r="56" spans="1:37" x14ac:dyDescent="0.15">
      <c r="A56" s="13"/>
      <c r="B56" s="13"/>
      <c r="F56" s="13"/>
      <c r="G56" s="19"/>
      <c r="K56" s="13"/>
      <c r="L56" s="13"/>
      <c r="O56" s="13"/>
      <c r="P56" s="13"/>
      <c r="Q56" s="19"/>
      <c r="T56" s="13"/>
      <c r="Y56" s="32" t="s">
        <v>385</v>
      </c>
      <c r="Z56" s="32" t="s">
        <v>517</v>
      </c>
      <c r="AF56" s="30"/>
    </row>
    <row r="57" spans="1:37" x14ac:dyDescent="0.15">
      <c r="A57" s="13"/>
      <c r="B57" s="13"/>
      <c r="F57" s="13"/>
      <c r="G57" s="19"/>
      <c r="K57" s="13"/>
      <c r="L57" s="13"/>
      <c r="O57" s="13"/>
      <c r="P57" s="13"/>
      <c r="Q57" s="19"/>
      <c r="T57" s="13"/>
      <c r="Y57" s="32" t="s">
        <v>386</v>
      </c>
      <c r="Z57" s="32" t="s">
        <v>518</v>
      </c>
      <c r="AF57" s="30"/>
    </row>
    <row r="58" spans="1:37" x14ac:dyDescent="0.15">
      <c r="A58" s="13"/>
      <c r="B58" s="13"/>
      <c r="F58" s="13"/>
      <c r="G58" s="19"/>
      <c r="K58" s="13"/>
      <c r="L58" s="13"/>
      <c r="O58" s="13"/>
      <c r="P58" s="13"/>
      <c r="Q58" s="19"/>
      <c r="T58" s="13"/>
      <c r="Y58" s="32" t="s">
        <v>387</v>
      </c>
      <c r="Z58" s="32" t="s">
        <v>519</v>
      </c>
      <c r="AF58" s="30"/>
    </row>
    <row r="59" spans="1:37" x14ac:dyDescent="0.15">
      <c r="A59" s="13"/>
      <c r="B59" s="13"/>
      <c r="F59" s="13"/>
      <c r="G59" s="19"/>
      <c r="K59" s="13"/>
      <c r="L59" s="13"/>
      <c r="O59" s="13"/>
      <c r="P59" s="13"/>
      <c r="Q59" s="19"/>
      <c r="T59" s="13"/>
      <c r="Y59" s="32" t="s">
        <v>388</v>
      </c>
      <c r="Z59" s="32" t="s">
        <v>520</v>
      </c>
      <c r="AF59" s="30"/>
    </row>
    <row r="60" spans="1:37" x14ac:dyDescent="0.15">
      <c r="A60" s="13"/>
      <c r="B60" s="13"/>
      <c r="F60" s="13"/>
      <c r="G60" s="19"/>
      <c r="K60" s="13"/>
      <c r="L60" s="13"/>
      <c r="O60" s="13"/>
      <c r="P60" s="13"/>
      <c r="Q60" s="19"/>
      <c r="T60" s="13"/>
      <c r="Y60" s="32" t="s">
        <v>389</v>
      </c>
      <c r="Z60" s="32" t="s">
        <v>521</v>
      </c>
      <c r="AF60" s="30"/>
    </row>
    <row r="61" spans="1:37" x14ac:dyDescent="0.15">
      <c r="A61" s="13"/>
      <c r="B61" s="13"/>
      <c r="F61" s="13"/>
      <c r="G61" s="19"/>
      <c r="K61" s="13"/>
      <c r="L61" s="13"/>
      <c r="O61" s="13"/>
      <c r="P61" s="13"/>
      <c r="Q61" s="19"/>
      <c r="T61" s="13"/>
      <c r="Y61" s="32" t="s">
        <v>390</v>
      </c>
      <c r="Z61" s="32" t="s">
        <v>522</v>
      </c>
      <c r="AF61" s="30"/>
    </row>
    <row r="62" spans="1:37" x14ac:dyDescent="0.15">
      <c r="A62" s="13"/>
      <c r="B62" s="13"/>
      <c r="F62" s="13"/>
      <c r="G62" s="19"/>
      <c r="K62" s="13"/>
      <c r="L62" s="13"/>
      <c r="O62" s="13"/>
      <c r="P62" s="13"/>
      <c r="Q62" s="19"/>
      <c r="T62" s="13"/>
      <c r="Y62" s="32" t="s">
        <v>391</v>
      </c>
      <c r="Z62" s="32" t="s">
        <v>523</v>
      </c>
      <c r="AF62" s="30"/>
    </row>
    <row r="63" spans="1:37" x14ac:dyDescent="0.15">
      <c r="A63" s="13"/>
      <c r="B63" s="13"/>
      <c r="F63" s="13"/>
      <c r="G63" s="19"/>
      <c r="K63" s="13"/>
      <c r="L63" s="13"/>
      <c r="O63" s="13"/>
      <c r="P63" s="13"/>
      <c r="Q63" s="19"/>
      <c r="T63" s="13"/>
      <c r="Y63" s="32" t="s">
        <v>392</v>
      </c>
      <c r="Z63" s="32" t="s">
        <v>524</v>
      </c>
      <c r="AF63" s="30"/>
    </row>
    <row r="64" spans="1:37" x14ac:dyDescent="0.15">
      <c r="A64" s="13"/>
      <c r="B64" s="13"/>
      <c r="F64" s="13"/>
      <c r="G64" s="19"/>
      <c r="K64" s="13"/>
      <c r="L64" s="13"/>
      <c r="O64" s="13"/>
      <c r="P64" s="13"/>
      <c r="Q64" s="19"/>
      <c r="T64" s="13"/>
      <c r="Y64" s="32" t="s">
        <v>393</v>
      </c>
      <c r="Z64" s="32" t="s">
        <v>525</v>
      </c>
      <c r="AF64" s="30"/>
    </row>
    <row r="65" spans="1:32" x14ac:dyDescent="0.15">
      <c r="A65" s="13"/>
      <c r="B65" s="13"/>
      <c r="F65" s="13"/>
      <c r="G65" s="19"/>
      <c r="K65" s="13"/>
      <c r="L65" s="13"/>
      <c r="O65" s="13"/>
      <c r="P65" s="13"/>
      <c r="Q65" s="19"/>
      <c r="T65" s="13"/>
      <c r="Y65" s="32" t="s">
        <v>394</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395</v>
      </c>
      <c r="Z67" s="32" t="s">
        <v>528</v>
      </c>
      <c r="AF67" s="30"/>
    </row>
    <row r="68" spans="1:32" x14ac:dyDescent="0.15">
      <c r="A68" s="13"/>
      <c r="B68" s="13"/>
      <c r="F68" s="13"/>
      <c r="G68" s="19"/>
      <c r="K68" s="13"/>
      <c r="L68" s="13"/>
      <c r="O68" s="13"/>
      <c r="P68" s="13"/>
      <c r="Q68" s="19"/>
      <c r="T68" s="13"/>
      <c r="Y68" s="32" t="s">
        <v>396</v>
      </c>
      <c r="Z68" s="32" t="s">
        <v>529</v>
      </c>
      <c r="AF68" s="30"/>
    </row>
    <row r="69" spans="1:32" x14ac:dyDescent="0.15">
      <c r="A69" s="13"/>
      <c r="B69" s="13"/>
      <c r="F69" s="13"/>
      <c r="G69" s="19"/>
      <c r="K69" s="13"/>
      <c r="L69" s="13"/>
      <c r="O69" s="13"/>
      <c r="P69" s="13"/>
      <c r="Q69" s="19"/>
      <c r="T69" s="13"/>
      <c r="Y69" s="32" t="s">
        <v>397</v>
      </c>
      <c r="Z69" s="32" t="s">
        <v>530</v>
      </c>
      <c r="AF69" s="30"/>
    </row>
    <row r="70" spans="1:32" x14ac:dyDescent="0.15">
      <c r="A70" s="13"/>
      <c r="B70" s="13"/>
      <c r="Y70" s="32" t="s">
        <v>398</v>
      </c>
      <c r="Z70" s="32" t="s">
        <v>531</v>
      </c>
    </row>
    <row r="71" spans="1:32" x14ac:dyDescent="0.15">
      <c r="Y71" s="32" t="s">
        <v>399</v>
      </c>
      <c r="Z71" s="32" t="s">
        <v>532</v>
      </c>
    </row>
    <row r="72" spans="1:32" x14ac:dyDescent="0.15">
      <c r="Y72" s="32" t="s">
        <v>400</v>
      </c>
      <c r="Z72" s="32" t="s">
        <v>533</v>
      </c>
    </row>
    <row r="73" spans="1:32" x14ac:dyDescent="0.15">
      <c r="Y73" s="32" t="s">
        <v>401</v>
      </c>
      <c r="Z73" s="32" t="s">
        <v>534</v>
      </c>
    </row>
    <row r="74" spans="1:32" x14ac:dyDescent="0.15">
      <c r="Y74" s="32" t="s">
        <v>402</v>
      </c>
      <c r="Z74" s="32" t="s">
        <v>535</v>
      </c>
    </row>
    <row r="75" spans="1:32" x14ac:dyDescent="0.15">
      <c r="Y75" s="32" t="s">
        <v>403</v>
      </c>
      <c r="Z75" s="32" t="s">
        <v>536</v>
      </c>
    </row>
    <row r="76" spans="1:32" x14ac:dyDescent="0.15">
      <c r="Y76" s="32" t="s">
        <v>404</v>
      </c>
      <c r="Z76" s="32" t="s">
        <v>537</v>
      </c>
    </row>
    <row r="77" spans="1:32" x14ac:dyDescent="0.15">
      <c r="Y77" s="32" t="s">
        <v>405</v>
      </c>
      <c r="Z77" s="32" t="s">
        <v>538</v>
      </c>
    </row>
    <row r="78" spans="1:32" x14ac:dyDescent="0.15">
      <c r="Y78" s="32" t="s">
        <v>406</v>
      </c>
      <c r="Z78" s="32" t="s">
        <v>539</v>
      </c>
    </row>
    <row r="79" spans="1:32" x14ac:dyDescent="0.15">
      <c r="Y79" s="32" t="s">
        <v>407</v>
      </c>
      <c r="Z79" s="32" t="s">
        <v>540</v>
      </c>
    </row>
    <row r="80" spans="1:32" x14ac:dyDescent="0.15">
      <c r="Y80" s="32" t="s">
        <v>408</v>
      </c>
      <c r="Z80" s="32" t="s">
        <v>541</v>
      </c>
    </row>
    <row r="81" spans="25:26" x14ac:dyDescent="0.15">
      <c r="Y81" s="32" t="s">
        <v>409</v>
      </c>
      <c r="Z81" s="32" t="s">
        <v>542</v>
      </c>
    </row>
    <row r="82" spans="25:26" x14ac:dyDescent="0.15">
      <c r="Y82" s="32" t="s">
        <v>410</v>
      </c>
      <c r="Z82" s="32" t="s">
        <v>543</v>
      </c>
    </row>
    <row r="83" spans="25:26" x14ac:dyDescent="0.15">
      <c r="Y83" s="32" t="s">
        <v>411</v>
      </c>
      <c r="Z83" s="32" t="s">
        <v>544</v>
      </c>
    </row>
    <row r="84" spans="25:26" x14ac:dyDescent="0.15">
      <c r="Y84" s="32" t="s">
        <v>412</v>
      </c>
      <c r="Z84" s="32" t="s">
        <v>545</v>
      </c>
    </row>
    <row r="85" spans="25:26" x14ac:dyDescent="0.15">
      <c r="Y85" s="32" t="s">
        <v>413</v>
      </c>
      <c r="Z85" s="32" t="s">
        <v>546</v>
      </c>
    </row>
    <row r="86" spans="25:26" x14ac:dyDescent="0.15">
      <c r="Y86" s="32" t="s">
        <v>414</v>
      </c>
      <c r="Z86" s="32" t="s">
        <v>547</v>
      </c>
    </row>
    <row r="87" spans="25:26" x14ac:dyDescent="0.15">
      <c r="Y87" s="32" t="s">
        <v>415</v>
      </c>
      <c r="Z87" s="32" t="s">
        <v>548</v>
      </c>
    </row>
    <row r="88" spans="25:26" x14ac:dyDescent="0.15">
      <c r="Y88" s="32" t="s">
        <v>416</v>
      </c>
      <c r="Z88" s="32" t="s">
        <v>549</v>
      </c>
    </row>
    <row r="89" spans="25:26" x14ac:dyDescent="0.15">
      <c r="Y89" s="32" t="s">
        <v>417</v>
      </c>
      <c r="Z89" s="32" t="s">
        <v>550</v>
      </c>
    </row>
    <row r="90" spans="25:26" x14ac:dyDescent="0.15">
      <c r="Y90" s="32" t="s">
        <v>418</v>
      </c>
      <c r="Z90" s="32" t="s">
        <v>551</v>
      </c>
    </row>
    <row r="91" spans="25:26" x14ac:dyDescent="0.15">
      <c r="Y91" s="32" t="s">
        <v>419</v>
      </c>
      <c r="Z91" s="32" t="s">
        <v>552</v>
      </c>
    </row>
    <row r="92" spans="25:26" x14ac:dyDescent="0.15">
      <c r="Y92" s="32" t="s">
        <v>420</v>
      </c>
      <c r="Z92" s="32" t="s">
        <v>553</v>
      </c>
    </row>
    <row r="93" spans="25:26" x14ac:dyDescent="0.15">
      <c r="Y93" s="32" t="s">
        <v>421</v>
      </c>
      <c r="Z93" s="32" t="s">
        <v>554</v>
      </c>
    </row>
    <row r="94" spans="25:26" x14ac:dyDescent="0.15">
      <c r="Y94" s="32" t="s">
        <v>422</v>
      </c>
      <c r="Z94" s="32" t="s">
        <v>555</v>
      </c>
    </row>
    <row r="95" spans="25:26" x14ac:dyDescent="0.15">
      <c r="Y95" s="32" t="s">
        <v>423</v>
      </c>
      <c r="Z95" s="32" t="s">
        <v>556</v>
      </c>
    </row>
    <row r="96" spans="25:26" x14ac:dyDescent="0.15">
      <c r="Y96" s="32" t="s">
        <v>325</v>
      </c>
      <c r="Z96" s="32" t="s">
        <v>557</v>
      </c>
    </row>
    <row r="97" spans="25:26" x14ac:dyDescent="0.15">
      <c r="Y97" s="32" t="s">
        <v>424</v>
      </c>
      <c r="Z97" s="32" t="s">
        <v>558</v>
      </c>
    </row>
    <row r="98" spans="25:26" x14ac:dyDescent="0.15">
      <c r="Y98" s="32" t="s">
        <v>425</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大森 駿</dc:creator>
  <cp:lastModifiedBy>ㅤ</cp:lastModifiedBy>
  <cp:lastPrinted>2021-06-01T08:03:00Z</cp:lastPrinted>
  <dcterms:created xsi:type="dcterms:W3CDTF">2012-03-13T00:50:25Z</dcterms:created>
  <dcterms:modified xsi:type="dcterms:W3CDTF">2021-06-28T03:40:47Z</dcterms:modified>
</cp:coreProperties>
</file>