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<sst xmlns="http://schemas.openxmlformats.org/spreadsheetml/2006/main" count="2326" uniqueCount="683">
  <si>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</si>
  <si>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</si>
  <si>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</si>
  <si>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</si>
  <si>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</si>
  <si>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</si>
  <si>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</si>
  <si>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</si>
  <si>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</si>
  <si>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</si>
  <si>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</si>
  <si>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</si>
  <si>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</si>
  <si>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</si>
  <si>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</si>
  <si>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</si>
  <si>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</si>
  <si>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</si>
  <si>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</si>
  <si>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</si>
  <si>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</si>
  <si>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</si>
  <si>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</si>
  <si>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</si>
  <si>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</si>
  <si>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</si>
  <si>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</si>
  <si>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</si>
  <si>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</si>
  <si>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</si>
  <si>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</si>
  <si>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</si>
  <si>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</si>
  <si>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</si>
  <si>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</si>
  <si>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</si>
  <si>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</si>
  <si>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</si>
  <si>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</si>
  <si>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</si>
  <si>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</si>
  <si>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</si>
  <si>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</si>
  <si>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</si>
  <si>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</si>
  <si>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</si>
  <si>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</si>
  <si>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</si>
  <si>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</si>
  <si>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</si>
  <si>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</si>
  <si>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</si>
  <si>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</si>
  <si>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</si>
  <si>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</si>
  <si>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</si>
  <si>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</si>
  <si>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</si>
  <si>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</si>
  <si>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</si>
  <si>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</si>
  <si>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</si>
  <si>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</si>
  <si>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</si>
  <si>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</si>
  <si>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</si>
  <si>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</si>
  <si>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</si>
  <si>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</si>
  <si>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</si>
  <si>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</si>
  <si>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</si>
  <si>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</si>
  <si>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</si>
  <si>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</si>
  <si>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</si>
  <si>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</si>
  <si>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</si>
  <si>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</si>
  <si>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</si>
  <si>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</si>
  <si>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</si>
  <si>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</si>
  <si>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</si>
  <si>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</si>
  <si>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</si>
  <si>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</si>
  <si>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</si>
  <si>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</si>
  <si>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</si>
  <si>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</si>
  <si>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</si>
  <si>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</si>
  <si>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</si>
  <si>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</si>
  <si>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</si>
  <si>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</si>
  <si>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</si>
  <si>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</si>
  <si>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</si>
  <si>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</si>
  <si>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</si>
  <si>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</si>
  <si>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</si>
  <si>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</si>
  <si>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</si>
  <si>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</si>
  <si>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</si>
  <si>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</si>
  <si>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</si>
  <si>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</si>
  <si>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</si>
  <si>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</si>
  <si>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</si>
  <si>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</si>
  <si>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</si>
  <si>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</si>
  <si>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</si>
  <si>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</si>
  <si>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</si>
  <si>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</si>
  <si>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</si>
  <si>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</si>
  <si>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</si>
  <si>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</si>
  <si>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</si>
  <si>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</si>
  <si>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</si>
  <si>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</si>
  <si>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</si>
  <si>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</si>
  <si>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</si>
  <si>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</si>
  <si>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</si>
  <si>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</si>
  <si>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</si>
  <si>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</si>
  <si>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</si>
  <si>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</si>
  <si>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</si>
  <si>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</si>
  <si>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</si>
  <si>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</si>
  <si>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</si>
  <si>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</si>
  <si>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</si>
  <si>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</si>
  <si>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</si>
  <si>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</si>
  <si>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</si>
  <si>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</si>
  <si>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</si>
  <si>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</si>
  <si>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</si>
  <si>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</si>
  <si>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</si>
  <si>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</si>
  <si>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</si>
  <si>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</si>
  <si>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</si>
  <si>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</si>
  <si>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</si>
  <si>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</si>
  <si>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</si>
  <si>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</si>
  <si>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</si>
  <si>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</si>
  <si>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</si>
  <si>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</si>
  <si>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</si>
  <si>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</si>
  <si>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</si>
  <si>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</si>
  <si>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</si>
  <si>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</si>
  <si>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</si>
  <si>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</si>
  <si>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</si>
  <si>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</si>
  <si>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</si>
  <si>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</si>
  <si>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</si>
  <si>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</si>
  <si>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</si>
  <si>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</si>
  <si>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</si>
  <si>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</si>
  <si>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</si>
  <si>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</si>
  <si>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</si>
  <si>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</si>
  <si>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</si>
  <si>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</si>
  <si>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</si>
  <si>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</si>
  <si>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</si>
  <si>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</si>
  <si>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</si>
  <si>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</si>
  <si>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</si>
  <si>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</si>
  <si>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</si>
  <si>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</si>
  <si>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</si>
  <si>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</si>
  <si>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</si>
  <si>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</si>
  <si>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</si>
  <si>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</si>
  <si>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</si>
  <si>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</si>
  <si>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</si>
  <si>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</si>
  <si>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</si>
  <si>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</si>
  <si>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</si>
  <si>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</si>
  <si>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</si>
  <si>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</si>
  <si>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</si>
  <si>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</si>
  <si>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</si>
  <si>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</si>
  <si>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</si>
  <si>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</si>
  <si>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</si>
  <si>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</si>
  <si>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</si>
  <si>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</si>
  <si>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</si>
  <si>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</si>
  <si>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</si>
  <si>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</si>
  <si>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</si>
  <si>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</si>
  <si>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</si>
  <si>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</si>
  <si>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</si>
  <si>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</si>
  <si>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</si>
  <si>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</si>
  <si>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</si>
  <si>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</si>
  <si>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</si>
  <si>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</si>
  <si>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</si>
  <si>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</si>
  <si>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</si>
  <si>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</si>
  <si>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</si>
  <si>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</si>
  <si>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</si>
  <si>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</si>
  <si>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</si>
  <si>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</si>
  <si>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</si>
  <si>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</si>
  <si>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</si>
  <si>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</si>
  <si>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</si>
  <si>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</si>
  <si>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</si>
  <si>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</si>
  <si>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</si>
  <si>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</si>
  <si>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</si>
  <si>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</si>
  <si>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</si>
  <si>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</si>
  <si>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</si>
  <si>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</si>
  <si>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</si>
  <si>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</si>
  <si>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</si>
  <si>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</si>
  <si>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</si>
  <si>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</si>
  <si>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</si>
  <si>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</si>
  <si>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</si>
  <si>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</si>
  <si>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</si>
  <si>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</si>
  <si>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</si>
  <si>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</si>
  <si>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</si>
  <si>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</si>
  <si>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</si>
  <si>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</si>
  <si>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</si>
  <si>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</si>
  <si>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</si>
  <si>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</si>
  <si>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</si>
  <si>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</si>
  <si>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</si>
  <si>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</si>
  <si>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</si>
  <si>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</si>
  <si>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</si>
  <si>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</si>
  <si>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</si>
  <si>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</si>
  <si>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</si>
  <si>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</si>
  <si>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</si>
  <si>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</si>
  <si>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</si>
  <si>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</si>
  <si>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</si>
  <si>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</si>
  <si>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</si>
  <si>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</si>
  <si>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</si>
  <si>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</si>
  <si>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</si>
  <si>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</si>
  <si>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</si>
  <si>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</si>
  <si>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</si>
  <si>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</si>
  <si>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</si>
  <si>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</si>
  <si>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</si>
  <si>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</si>
  <si>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</si>
  <si>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</si>
  <si>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</si>
  <si>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</si>
  <si>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</si>
  <si>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</si>
  <si>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</si>
  <si>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</si>
  <si>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</si>
  <si>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</si>
  <si>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</si>
  <si>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</si>
  <si>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</si>
  <si>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</si>
  <si>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</si>
  <si>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</si>
  <si>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</si>
  <si>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</si>
  <si>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</si>
  <si>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</si>
  <si>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</si>
  <si>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</si>
  <si>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</si>
  <si>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</si>
  <si>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</si>
  <si>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</si>
  <si>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</si>
  <si>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</si>
  <si>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</si>
  <si>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</si>
  <si>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</si>
  <si>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</si>
  <si>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</si>
  <si>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</si>
  <si>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</si>
  <si>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</si>
  <si>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</si>
  <si>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</si>
  <si>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</si>
  <si>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</si>
  <si>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</si>
  <si>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</si>
  <si>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</si>
  <si>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</si>
  <si>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</si>
  <si>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</si>
  <si>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</si>
  <si>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</si>
  <si>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</si>
  <si>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</si>
  <si>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</si>
  <si>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</si>
  <si>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</si>
  <si>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</si>
  <si>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</si>
  <si>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</si>
  <si>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</si>
  <si>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</si>
  <si>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</si>
  <si>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</si>
  <si>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</si>
  <si>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</si>
  <si>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</si>
  <si>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</si>
  <si>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</si>
  <si>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</si>
  <si>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</si>
  <si>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</si>
  <si>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</si>
  <si>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</si>
  <si>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</si>
  <si>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</si>
  <si>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</si>
  <si>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</si>
  <si>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</si>
  <si>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</si>
  <si>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</si>
  <si>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</si>
  <si>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</si>
  <si>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</si>
  <si>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</si>
  <si>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</si>
  <si>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</si>
  <si>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</si>
  <si>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</si>
  <si>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</si>
  <si>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</si>
  <si>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</si>
  <si>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</si>
  <si>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</si>
  <si>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</si>
  <si>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</si>
  <si>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</si>
  <si>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</si>
  <si>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</si>
  <si>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</si>
  <si>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</si>
  <si>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</si>
  <si>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</si>
  <si>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</si>
  <si>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</si>
  <si>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</si>
  <si>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</si>
  <si>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</si>
  <si>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</si>
  <si>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</si>
  <si>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</si>
  <si>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</si>
  <si>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</si>
  <si>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</si>
  <si>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</si>
  <si>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</si>
  <si>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</si>
  <si>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</si>
  <si>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</si>
  <si>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</si>
  <si>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</si>
  <si>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</si>
  <si>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</si>
  <si>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</si>
  <si>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</si>
  <si>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</si>
  <si>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</si>
  <si>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</si>
  <si>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</si>
  <si>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</si>
  <si>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</si>
  <si>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</si>
  <si>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</si>
  <si>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</si>
  <si>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</si>
  <si>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</si>
  <si>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</si>
  <si>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</si>
  <si>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</si>
  <si>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</si>
  <si>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</si>
  <si>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</si>
  <si>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</si>
  <si>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</si>
  <si>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</si>
  <si>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</si>
  <si>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</si>
  <si>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</si>
  <si>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</si>
  <si>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</si>
  <si>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</si>
  <si>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</si>
  <si>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</si>
  <si>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</si>
  <si>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</si>
  <si>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</si>
  <si>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</si>
  <si>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</si>
  <si>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</si>
  <si>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</si>
  <si>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</si>
  <si>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</si>
  <si>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</si>
  <si>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</si>
  <si>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</si>
  <si>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</si>
  <si>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</si>
  <si>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</si>
  <si>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</si>
  <si>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</si>
  <si>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</si>
  <si>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</si>
  <si>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</si>
  <si>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</si>
  <si>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</si>
  <si>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</si>
  <si>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</si>
  <si>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</si>
  <si>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</si>
  <si>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</si>
  <si>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</si>
  <si>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</si>
  <si>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</si>
  <si>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</si>
  <si>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</si>
  <si>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</si>
  <si>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</si>
  <si>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</si>
  <si>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</si>
  <si>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</si>
  <si>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</si>
  <si>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</si>
  <si>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</si>
  <si>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</si>
  <si>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</si>
  <si>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</si>
  <si>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</si>
  <si>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</si>
  <si>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</si>
  <si>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</si>
  <si>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</si>
  <si>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</si>
  <si>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</si>
  <si>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</si>
  <si>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</si>
  <si>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</si>
  <si>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</si>
  <si>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</si>
  <si>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</si>
  <si>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</si>
  <si>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</si>
  <si>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</si>
  <si>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</si>
  <si>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</si>
  <si>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</si>
  <si>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</si>
  <si>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</si>
  <si>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</si>
  <si>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</si>
  <si>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</si>
  <si>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</si>
  <si>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</si>
  <si>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</si>
  <si>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</si>
  <si>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</si>
  <si>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</si>
  <si>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</si>
  <si>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</si>
  <si>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</si>
  <si>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</si>
  <si>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</si>
  <si>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</si>
  <si>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</si>
  <si>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</si>
  <si>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</si>
  <si>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</si>
  <si>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</si>
  <si>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</si>
  <si>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</si>
  <si>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</si>
  <si>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</si>
  <si>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</si>
  <si>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</si>
  <si>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</si>
  <si>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</si>
  <si>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</si>
  <si>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</si>
  <si>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</si>
  <si>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</si>
  <si>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</si>
  <si>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</si>
  <si>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</si>
  <si>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</si>
  <si>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</si>
  <si>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</si>
  <si>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</si>
  <si>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</si>
  <si>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</si>
  <si>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</si>
  <si>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</si>
  <si>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</si>
  <si>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</si>
  <si>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</si>
  <si>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</si>
  <si>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</si>
  <si>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</si>
  <si>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</si>
  <si>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</si>
  <si>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</si>
  <si>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</si>
  <si>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</si>
  <si>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</si>
  <si>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</si>
  <si>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</si>
  <si>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</si>
  <si>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</si>
  <si>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</si>
  <si>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</si>
  <si>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</si>
  <si>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</si>
  <si>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</si>
  <si>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</si>
  <si>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</si>
  <si>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</si>
  <si>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</si>
  <si>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</si>
  <si>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</si>
  <si>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</si>
  <si>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</si>
  <si>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</si>
  <si>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</si>
  <si>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</si>
  <si>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</si>
  <si>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</si>
  <si>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</si>
  <si>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</si>
  <si>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</si>
  <si>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</si>
  <si>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</si>
  <si>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</si>
  <si>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</si>
  <si>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</si>
  <si>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</si>
  <si>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</si>
  <si>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</si>
  <si>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</si>
  <si>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</si>
  <si>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</si>
  <si>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国連開発計画拠出金</t>
  </si>
  <si>
    <t>総合政策局</t>
  </si>
  <si>
    <t>課長　久保　麻紀子</t>
  </si>
  <si>
    <t>平成18年度</t>
  </si>
  <si>
    <t>終了予定なし</t>
  </si>
  <si>
    <t>海洋政策課</t>
  </si>
  <si>
    <t>-</t>
  </si>
  <si>
    <t>東アジア海域における海洋の開発と海洋環境の保全との調和を目指す枠組みである「東アジア海域環境管理パートナーシップ（PEMSEA）」に対して資金的な支援をすることにより、東アジア周辺各国への国際貢献を果たすとともに、ＰＥＭＳＥＡにおける議論に我が国の立場・見解を適切に反映できるようにすることにより、我が国が接する東アジア海域の海洋環境を維持・改善するとともに、同海域における海洋汚染等を未然に防止することを目的とする。</t>
  </si>
  <si>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我が国は、本事業による政府間会合等への出席等を通じて、我が国の方針を反映させつつ、ICM（行政が主体となって様々な関係者の参加の下に統合的かつ計画的に管理し、開発と海洋保全を両立する枠組み）等の推進を通じ、日本海周辺海域における海洋環境保護のための取組みの推進に貢献している。</t>
  </si>
  <si>
    <t>国連環境計画等拠出金
（国連環境計画拠出金）</t>
  </si>
  <si>
    <t>我が国の沿岸に重大な被害を及ぼす海洋汚染等の件数を0件に抑える</t>
  </si>
  <si>
    <t>我が国の沿岸に重大な被害を及ぼす海洋汚染等の件数</t>
  </si>
  <si>
    <t>件</t>
  </si>
  <si>
    <t>グローバルな事業者団体等の非政府組織・民間組織のPEMSEAへの参加推進</t>
  </si>
  <si>
    <t>PEMSEAに参加する非政府組織等の数</t>
  </si>
  <si>
    <t>東アジア海域パートナーシップ会合、東アジア海洋会議等の出席回数</t>
  </si>
  <si>
    <t>回</t>
  </si>
  <si>
    <t>予算額(※)　／　会議出席回数
　※毎年12.5万ドルを拠出　　</t>
    <phoneticPr fontId="5"/>
  </si>
  <si>
    <t>万ドル</t>
  </si>
  <si>
    <t>　万ドル/回</t>
    <phoneticPr fontId="5"/>
  </si>
  <si>
    <t>12.5/4</t>
  </si>
  <si>
    <t>２　良好な生活環境、自然環境の形成、バリアフリー社会の実現</t>
  </si>
  <si>
    <t>４　海洋･沿岸域環境や港湾空間の保全･再生･形成､海洋廃棄物処理､海洋汚染防止を推進する</t>
  </si>
  <si>
    <t>（選択してください）</t>
  </si>
  <si>
    <t>22</t>
  </si>
  <si>
    <t>36</t>
  </si>
  <si>
    <t>41</t>
  </si>
  <si>
    <t>20</t>
  </si>
  <si>
    <t>21</t>
  </si>
  <si>
    <t>28</t>
  </si>
  <si>
    <t>27</t>
  </si>
  <si>
    <t>○</t>
  </si>
  <si>
    <t>国交</t>
  </si>
  <si>
    <t>東アジア海域における海洋の開発と海洋環境の保全との調和を目指す枠組みである「PEMSEA」に参画することにより、我が国が接する東アジア海域の海洋環境の維持・改善に資する。</t>
  </si>
  <si>
    <t>－</t>
    <phoneticPr fontId="5"/>
  </si>
  <si>
    <t>拠出金</t>
    <rPh sb="0" eb="3">
      <t>キョシュツキン</t>
    </rPh>
    <phoneticPr fontId="4"/>
  </si>
  <si>
    <t>ＰＥＭＳＥＡの活動支援</t>
    <rPh sb="7" eb="9">
      <t>カツドウ</t>
    </rPh>
    <rPh sb="9" eb="11">
      <t>シエン</t>
    </rPh>
    <phoneticPr fontId="4"/>
  </si>
  <si>
    <t>国連開発計画（ＵＮＤＰ）</t>
    <rPh sb="0" eb="2">
      <t>コクレン</t>
    </rPh>
    <rPh sb="2" eb="4">
      <t>カイハツ</t>
    </rPh>
    <rPh sb="4" eb="6">
      <t>ケイカク</t>
    </rPh>
    <phoneticPr fontId="4"/>
  </si>
  <si>
    <t>「東アジア海域環境管理パートナーシップ（ＰＥＭＳＥＡ）」に対しての支援</t>
    <rPh sb="1" eb="2">
      <t>ヒガシ</t>
    </rPh>
    <rPh sb="5" eb="7">
      <t>カイイキ</t>
    </rPh>
    <rPh sb="7" eb="9">
      <t>カンキョウ</t>
    </rPh>
    <rPh sb="9" eb="11">
      <t>カンリ</t>
    </rPh>
    <rPh sb="29" eb="30">
      <t>タイ</t>
    </rPh>
    <rPh sb="33" eb="35">
      <t>シエン</t>
    </rPh>
    <phoneticPr fontId="4"/>
  </si>
  <si>
    <t>補助金等交付</t>
  </si>
  <si>
    <t>-</t>
    <phoneticPr fontId="5"/>
  </si>
  <si>
    <t>A.国連開発計画（ＵＮＤＰ）</t>
    <phoneticPr fontId="5"/>
  </si>
  <si>
    <t>海洋汚染等及び海上災害の防止に関する法律
https://elaws.e-gov.go.jp/search/elawsSearch/elaws_search/lsg0500/detail?lawId=345AC0000000136</t>
    <phoneticPr fontId="5"/>
  </si>
  <si>
    <t>政府間会合に報告される年次報告　組織一覧
http://pemsea.org/publications/reports/pemsea-annual-report-2020-time-reflection-and-resilience</t>
    <phoneticPr fontId="5"/>
  </si>
  <si>
    <t>12.5/4</t>
    <phoneticPr fontId="5"/>
  </si>
  <si>
    <t>PEMSEAは東アジアの持続可能な開発を目指す国際的な枠組みであり、我が国として参画し、実施すべき事業である。</t>
  </si>
  <si>
    <t>‐</t>
  </si>
  <si>
    <t>毎年開催される会議にて予算に関する報告を受けており、使途の確認も行っている。</t>
  </si>
  <si>
    <t>ＰＥＭＳＥＡの事務局運営費としての経費であり限定されたものである。</t>
  </si>
  <si>
    <t>我が国の沿岸に重大な被害を及ぼす海洋汚染等の件数は十分に抑制されている。</t>
  </si>
  <si>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</si>
  <si>
    <t>国連環境計画（ＵＮＥＰ）からの請求に基づき、適正に処理されている。</t>
    <rPh sb="0" eb="2">
      <t>コクレン</t>
    </rPh>
    <rPh sb="2" eb="4">
      <t>カンキョウ</t>
    </rPh>
    <rPh sb="4" eb="6">
      <t>ケイカク</t>
    </rPh>
    <rPh sb="15" eb="17">
      <t>セイキュウ</t>
    </rPh>
    <rPh sb="18" eb="19">
      <t>モト</t>
    </rPh>
    <rPh sb="22" eb="24">
      <t>テキセイ</t>
    </rPh>
    <rPh sb="25" eb="27">
      <t>ショリ</t>
    </rPh>
    <phoneticPr fontId="33"/>
  </si>
  <si>
    <t>加盟国とも連携を図りつつ、引き続きＰＥＭＳＥＡに対して効率的な運営を求めていく。</t>
    <rPh sb="0" eb="3">
      <t>カメイコク</t>
    </rPh>
    <rPh sb="5" eb="7">
      <t>レンケイ</t>
    </rPh>
    <rPh sb="8" eb="9">
      <t>ハカ</t>
    </rPh>
    <rPh sb="13" eb="14">
      <t>ヒ</t>
    </rPh>
    <rPh sb="15" eb="16">
      <t>ツヅ</t>
    </rPh>
    <rPh sb="24" eb="25">
      <t>タイ</t>
    </rPh>
    <rPh sb="27" eb="29">
      <t>コウリツ</t>
    </rPh>
    <rPh sb="29" eb="30">
      <t>テキ</t>
    </rPh>
    <rPh sb="31" eb="33">
      <t>ウンエイ</t>
    </rPh>
    <rPh sb="34" eb="35">
      <t>モト</t>
    </rPh>
    <phoneticPr fontId="33"/>
  </si>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</sst>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35</xdr:col>
      <xdr:colOff>22497</xdr:colOff>
      <xdr:row>755</xdr:row>
      <xdr:rowOff>214085</xdr:rowOff>
    </xdr:to>
    <xdr:grpSp>
      <xdr:nvGrpSpPr>
        <xdr:cNvPr id="2" name="グループ化 1"/>
        <xdr:cNvGrpSpPr/>
      </xdr:nvGrpSpPr>
      <xdr:grpSpPr>
        <a:xfrm>
          <a:off x="4423833" y="44873333"/>
          <a:ext cx="2636581" cy="2309585"/>
          <a:chOff x="4200525" y="46129575"/>
          <a:chExt cx="2618585" cy="2338629"/>
        </a:xfrm>
      </xdr:grpSpPr>
      <xdr:sp macro="" textlink="">
        <xdr:nvSpPr>
          <xdr:cNvPr id="3" name="正方形/長方形 2"/>
          <xdr:cNvSpPr/>
        </xdr:nvSpPr>
        <xdr:spPr>
          <a:xfrm>
            <a:off x="4200525" y="46129575"/>
            <a:ext cx="2597853" cy="649470"/>
          </a:xfrm>
          <a:prstGeom prst="rect">
            <a:avLst/>
          </a:prstGeom>
          <a:no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１４百万円</a:t>
            </a:r>
          </a:p>
        </xdr:txBody>
      </xdr:sp>
      <xdr:cxnSp macro="">
        <xdr:nvCxnSpPr>
          <xdr:cNvPr id="4" name="直線コネクタ 10"/>
          <xdr:cNvCxnSpPr/>
        </xdr:nvCxnSpPr>
        <xdr:spPr>
          <a:xfrm>
            <a:off x="5531945" y="46775354"/>
            <a:ext cx="0" cy="439943"/>
          </a:xfrm>
          <a:prstGeom prst="straightConnector1">
            <a:avLst/>
          </a:prstGeom>
          <a:noFill/>
          <a:ln w="9525" cap="flat" cmpd="sng" algn="ctr">
            <a:solidFill>
              <a:sysClr val="windowText" lastClr="000000"/>
            </a:solidFill>
            <a:prstDash val="solid"/>
          </a:ln>
          <a:effectLst/>
        </xdr:spPr>
      </xdr:cxnSp>
      <xdr:sp macro="" textlink="">
        <xdr:nvSpPr>
          <xdr:cNvPr id="5" name="正方形/長方形 4"/>
          <xdr:cNvSpPr/>
        </xdr:nvSpPr>
        <xdr:spPr>
          <a:xfrm>
            <a:off x="4521413" y="47240479"/>
            <a:ext cx="2048881" cy="219075"/>
          </a:xfrm>
          <a:prstGeom prst="rect">
            <a:avLst/>
          </a:prstGeom>
          <a:no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 name="正方形/長方形 5"/>
          <xdr:cNvSpPr/>
        </xdr:nvSpPr>
        <xdr:spPr>
          <a:xfrm>
            <a:off x="4222938" y="47552880"/>
            <a:ext cx="2596172" cy="446876"/>
          </a:xfrm>
          <a:prstGeom prst="rect">
            <a:avLst/>
          </a:prstGeom>
          <a:no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１４百万円</a:t>
            </a:r>
          </a:p>
        </xdr:txBody>
      </xdr:sp>
      <xdr:sp macro="" textlink="">
        <xdr:nvSpPr>
          <xdr:cNvPr id="7" name="大かっこ 6"/>
          <xdr:cNvSpPr/>
        </xdr:nvSpPr>
        <xdr:spPr>
          <a:xfrm>
            <a:off x="4301378" y="48097809"/>
            <a:ext cx="2472303" cy="370395"/>
          </a:xfrm>
          <a:prstGeom prst="bracketPair">
            <a:avLst/>
          </a:prstGeom>
          <a:noFill/>
          <a:ln w="9525" cap="flat" cmpd="sng" algn="ctr">
            <a:solidFill>
              <a:srgbClr val="4F81BD">
                <a:shade val="95000"/>
                <a:satMod val="105000"/>
              </a:srgbClr>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）の運営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324</v>
      </c>
      <c r="AJ2" s="924" t="s">
        <v>661</v>
      </c>
      <c r="AK2" s="924"/>
      <c r="AL2" s="924"/>
      <c r="AM2" s="924"/>
      <c r="AN2" s="83" t="s">
        <v>324</v>
      </c>
      <c r="AO2" s="924">
        <v>20</v>
      </c>
      <c r="AP2" s="924"/>
      <c r="AQ2" s="924"/>
      <c r="AR2" s="84" t="s">
        <v>627</v>
      </c>
      <c r="AS2" s="930">
        <v>26</v>
      </c>
      <c r="AT2" s="930"/>
      <c r="AU2" s="930"/>
      <c r="AV2" s="83" t="str">
        <f>IF(AW2="","","-")</f>
        <v/>
      </c>
      <c r="AW2" s="890"/>
      <c r="AX2" s="890"/>
    </row>
    <row r="3" spans="1:50" ht="21" customHeight="1" thickBot="1" x14ac:dyDescent="0.2">
      <c r="A3" s="846" t="s">
        <v>620</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628</v>
      </c>
      <c r="AK3" s="848"/>
      <c r="AL3" s="848"/>
      <c r="AM3" s="848"/>
      <c r="AN3" s="848"/>
      <c r="AO3" s="848"/>
      <c r="AP3" s="848"/>
      <c r="AQ3" s="848"/>
      <c r="AR3" s="848"/>
      <c r="AS3" s="848"/>
      <c r="AT3" s="848"/>
      <c r="AU3" s="848"/>
      <c r="AV3" s="848"/>
      <c r="AW3" s="848"/>
      <c r="AX3" s="24" t="s">
        <v>64</v>
      </c>
    </row>
    <row r="4" spans="1:50" ht="24.75" customHeight="1" x14ac:dyDescent="0.15">
      <c r="A4" s="686" t="s">
        <v>25</v>
      </c>
      <c r="B4" s="687"/>
      <c r="C4" s="687"/>
      <c r="D4" s="687"/>
      <c r="E4" s="687"/>
      <c r="F4" s="687"/>
      <c r="G4" s="664" t="s">
        <v>629</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630</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66</v>
      </c>
      <c r="B5" s="675"/>
      <c r="C5" s="675"/>
      <c r="D5" s="675"/>
      <c r="E5" s="675"/>
      <c r="F5" s="676"/>
      <c r="G5" s="818" t="s">
        <v>632</v>
      </c>
      <c r="H5" s="819"/>
      <c r="I5" s="819"/>
      <c r="J5" s="819"/>
      <c r="K5" s="819"/>
      <c r="L5" s="819"/>
      <c r="M5" s="820" t="s">
        <v>65</v>
      </c>
      <c r="N5" s="821"/>
      <c r="O5" s="821"/>
      <c r="P5" s="821"/>
      <c r="Q5" s="821"/>
      <c r="R5" s="822"/>
      <c r="S5" s="823" t="s">
        <v>633</v>
      </c>
      <c r="T5" s="819"/>
      <c r="U5" s="819"/>
      <c r="V5" s="819"/>
      <c r="W5" s="819"/>
      <c r="X5" s="824"/>
      <c r="Y5" s="680" t="s">
        <v>3</v>
      </c>
      <c r="Z5" s="527"/>
      <c r="AA5" s="527"/>
      <c r="AB5" s="527"/>
      <c r="AC5" s="527"/>
      <c r="AD5" s="528"/>
      <c r="AE5" s="681" t="s">
        <v>634</v>
      </c>
      <c r="AF5" s="681"/>
      <c r="AG5" s="681"/>
      <c r="AH5" s="681"/>
      <c r="AI5" s="681"/>
      <c r="AJ5" s="681"/>
      <c r="AK5" s="681"/>
      <c r="AL5" s="681"/>
      <c r="AM5" s="681"/>
      <c r="AN5" s="681"/>
      <c r="AO5" s="681"/>
      <c r="AP5" s="682"/>
      <c r="AQ5" s="683" t="s">
        <v>631</v>
      </c>
      <c r="AR5" s="684"/>
      <c r="AS5" s="684"/>
      <c r="AT5" s="684"/>
      <c r="AU5" s="684"/>
      <c r="AV5" s="684"/>
      <c r="AW5" s="684"/>
      <c r="AX5" s="685"/>
    </row>
    <row r="6" spans="1:50" ht="39" customHeight="1" x14ac:dyDescent="0.15">
      <c r="A6" s="688" t="s">
        <v>4</v>
      </c>
      <c r="B6" s="689"/>
      <c r="C6" s="689"/>
      <c r="D6" s="689"/>
      <c r="E6" s="689"/>
      <c r="F6" s="689"/>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2" t="s">
        <v>307</v>
      </c>
      <c r="Z7" s="424"/>
      <c r="AA7" s="424"/>
      <c r="AB7" s="424"/>
      <c r="AC7" s="424"/>
      <c r="AD7" s="903"/>
      <c r="AE7" s="891" t="s">
        <v>635</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79" t="s">
        <v>208</v>
      </c>
      <c r="B8" s="480"/>
      <c r="C8" s="480"/>
      <c r="D8" s="480"/>
      <c r="E8" s="480"/>
      <c r="F8" s="481"/>
      <c r="G8" s="925" t="str">
        <f>入力規則等!A27</f>
        <v>海洋政策</v>
      </c>
      <c r="H8" s="702"/>
      <c r="I8" s="702"/>
      <c r="J8" s="702"/>
      <c r="K8" s="702"/>
      <c r="L8" s="702"/>
      <c r="M8" s="702"/>
      <c r="N8" s="702"/>
      <c r="O8" s="702"/>
      <c r="P8" s="702"/>
      <c r="Q8" s="702"/>
      <c r="R8" s="702"/>
      <c r="S8" s="702"/>
      <c r="T8" s="702"/>
      <c r="U8" s="702"/>
      <c r="V8" s="702"/>
      <c r="W8" s="702"/>
      <c r="X8" s="926"/>
      <c r="Y8" s="825" t="s">
        <v>209</v>
      </c>
      <c r="Z8" s="826"/>
      <c r="AA8" s="826"/>
      <c r="AB8" s="826"/>
      <c r="AC8" s="826"/>
      <c r="AD8" s="827"/>
      <c r="AE8" s="701" t="str">
        <f>入力規則等!K13</f>
        <v>その他の事項経費</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28" t="s">
        <v>23</v>
      </c>
      <c r="B9" s="829"/>
      <c r="C9" s="829"/>
      <c r="D9" s="829"/>
      <c r="E9" s="829"/>
      <c r="F9" s="829"/>
      <c r="G9" s="830" t="s">
        <v>636</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42" t="s">
        <v>29</v>
      </c>
      <c r="B10" s="643"/>
      <c r="C10" s="643"/>
      <c r="D10" s="643"/>
      <c r="E10" s="643"/>
      <c r="F10" s="643"/>
      <c r="G10" s="736" t="s">
        <v>637</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2" t="s">
        <v>5</v>
      </c>
      <c r="B11" s="643"/>
      <c r="C11" s="643"/>
      <c r="D11" s="643"/>
      <c r="E11" s="643"/>
      <c r="F11" s="644"/>
      <c r="G11" s="677" t="str">
        <f>入力規則等!P10</f>
        <v>その他</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43" t="s">
        <v>24</v>
      </c>
      <c r="B12" s="944"/>
      <c r="C12" s="944"/>
      <c r="D12" s="944"/>
      <c r="E12" s="944"/>
      <c r="F12" s="945"/>
      <c r="G12" s="742"/>
      <c r="H12" s="743"/>
      <c r="I12" s="743"/>
      <c r="J12" s="743"/>
      <c r="K12" s="743"/>
      <c r="L12" s="743"/>
      <c r="M12" s="743"/>
      <c r="N12" s="743"/>
      <c r="O12" s="743"/>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4"/>
    </row>
    <row r="13" spans="1:50" ht="21" customHeight="1" x14ac:dyDescent="0.15">
      <c r="A13" s="596"/>
      <c r="B13" s="597"/>
      <c r="C13" s="597"/>
      <c r="D13" s="597"/>
      <c r="E13" s="597"/>
      <c r="F13" s="598"/>
      <c r="G13" s="705" t="s">
        <v>6</v>
      </c>
      <c r="H13" s="706"/>
      <c r="I13" s="746" t="s">
        <v>7</v>
      </c>
      <c r="J13" s="747"/>
      <c r="K13" s="747"/>
      <c r="L13" s="747"/>
      <c r="M13" s="747"/>
      <c r="N13" s="747"/>
      <c r="O13" s="748"/>
      <c r="P13" s="639">
        <v>14</v>
      </c>
      <c r="Q13" s="640"/>
      <c r="R13" s="640"/>
      <c r="S13" s="640"/>
      <c r="T13" s="640"/>
      <c r="U13" s="640"/>
      <c r="V13" s="641"/>
      <c r="W13" s="639">
        <v>14</v>
      </c>
      <c r="X13" s="640"/>
      <c r="Y13" s="640"/>
      <c r="Z13" s="640"/>
      <c r="AA13" s="640"/>
      <c r="AB13" s="640"/>
      <c r="AC13" s="641"/>
      <c r="AD13" s="639">
        <v>14</v>
      </c>
      <c r="AE13" s="640"/>
      <c r="AF13" s="640"/>
      <c r="AG13" s="640"/>
      <c r="AH13" s="640"/>
      <c r="AI13" s="640"/>
      <c r="AJ13" s="641"/>
      <c r="AK13" s="639">
        <v>14</v>
      </c>
      <c r="AL13" s="640"/>
      <c r="AM13" s="640"/>
      <c r="AN13" s="640"/>
      <c r="AO13" s="640"/>
      <c r="AP13" s="640"/>
      <c r="AQ13" s="641"/>
      <c r="AR13" s="899"/>
      <c r="AS13" s="900"/>
      <c r="AT13" s="900"/>
      <c r="AU13" s="900"/>
      <c r="AV13" s="900"/>
      <c r="AW13" s="900"/>
      <c r="AX13" s="901"/>
    </row>
    <row r="14" spans="1:50" ht="21" customHeight="1" x14ac:dyDescent="0.15">
      <c r="A14" s="596"/>
      <c r="B14" s="597"/>
      <c r="C14" s="597"/>
      <c r="D14" s="597"/>
      <c r="E14" s="597"/>
      <c r="F14" s="598"/>
      <c r="G14" s="707"/>
      <c r="H14" s="708"/>
      <c r="I14" s="693" t="s">
        <v>8</v>
      </c>
      <c r="J14" s="744"/>
      <c r="K14" s="744"/>
      <c r="L14" s="744"/>
      <c r="M14" s="744"/>
      <c r="N14" s="744"/>
      <c r="O14" s="745"/>
      <c r="P14" s="639" t="s">
        <v>635</v>
      </c>
      <c r="Q14" s="640"/>
      <c r="R14" s="640"/>
      <c r="S14" s="640"/>
      <c r="T14" s="640"/>
      <c r="U14" s="640"/>
      <c r="V14" s="641"/>
      <c r="W14" s="639" t="s">
        <v>635</v>
      </c>
      <c r="X14" s="640"/>
      <c r="Y14" s="640"/>
      <c r="Z14" s="640"/>
      <c r="AA14" s="640"/>
      <c r="AB14" s="640"/>
      <c r="AC14" s="641"/>
      <c r="AD14" s="639" t="s">
        <v>635</v>
      </c>
      <c r="AE14" s="640"/>
      <c r="AF14" s="640"/>
      <c r="AG14" s="640"/>
      <c r="AH14" s="640"/>
      <c r="AI14" s="640"/>
      <c r="AJ14" s="641"/>
      <c r="AK14" s="639" t="s">
        <v>635</v>
      </c>
      <c r="AL14" s="640"/>
      <c r="AM14" s="640"/>
      <c r="AN14" s="640"/>
      <c r="AO14" s="640"/>
      <c r="AP14" s="640"/>
      <c r="AQ14" s="641"/>
      <c r="AR14" s="770"/>
      <c r="AS14" s="770"/>
      <c r="AT14" s="770"/>
      <c r="AU14" s="770"/>
      <c r="AV14" s="770"/>
      <c r="AW14" s="770"/>
      <c r="AX14" s="771"/>
    </row>
    <row r="15" spans="1:50" ht="21" customHeight="1" x14ac:dyDescent="0.15">
      <c r="A15" s="596"/>
      <c r="B15" s="597"/>
      <c r="C15" s="597"/>
      <c r="D15" s="597"/>
      <c r="E15" s="597"/>
      <c r="F15" s="598"/>
      <c r="G15" s="707"/>
      <c r="H15" s="708"/>
      <c r="I15" s="693" t="s">
        <v>50</v>
      </c>
      <c r="J15" s="694"/>
      <c r="K15" s="694"/>
      <c r="L15" s="694"/>
      <c r="M15" s="694"/>
      <c r="N15" s="694"/>
      <c r="O15" s="695"/>
      <c r="P15" s="639" t="s">
        <v>635</v>
      </c>
      <c r="Q15" s="640"/>
      <c r="R15" s="640"/>
      <c r="S15" s="640"/>
      <c r="T15" s="640"/>
      <c r="U15" s="640"/>
      <c r="V15" s="641"/>
      <c r="W15" s="639" t="s">
        <v>635</v>
      </c>
      <c r="X15" s="640"/>
      <c r="Y15" s="640"/>
      <c r="Z15" s="640"/>
      <c r="AA15" s="640"/>
      <c r="AB15" s="640"/>
      <c r="AC15" s="641"/>
      <c r="AD15" s="639" t="s">
        <v>635</v>
      </c>
      <c r="AE15" s="640"/>
      <c r="AF15" s="640"/>
      <c r="AG15" s="640"/>
      <c r="AH15" s="640"/>
      <c r="AI15" s="640"/>
      <c r="AJ15" s="641"/>
      <c r="AK15" s="639" t="s">
        <v>635</v>
      </c>
      <c r="AL15" s="640"/>
      <c r="AM15" s="640"/>
      <c r="AN15" s="640"/>
      <c r="AO15" s="640"/>
      <c r="AP15" s="640"/>
      <c r="AQ15" s="641"/>
      <c r="AR15" s="639"/>
      <c r="AS15" s="640"/>
      <c r="AT15" s="640"/>
      <c r="AU15" s="640"/>
      <c r="AV15" s="640"/>
      <c r="AW15" s="640"/>
      <c r="AX15" s="785"/>
    </row>
    <row r="16" spans="1:50" ht="21" customHeight="1" x14ac:dyDescent="0.15">
      <c r="A16" s="596"/>
      <c r="B16" s="597"/>
      <c r="C16" s="597"/>
      <c r="D16" s="597"/>
      <c r="E16" s="597"/>
      <c r="F16" s="598"/>
      <c r="G16" s="707"/>
      <c r="H16" s="708"/>
      <c r="I16" s="693" t="s">
        <v>51</v>
      </c>
      <c r="J16" s="694"/>
      <c r="K16" s="694"/>
      <c r="L16" s="694"/>
      <c r="M16" s="694"/>
      <c r="N16" s="694"/>
      <c r="O16" s="695"/>
      <c r="P16" s="639" t="s">
        <v>635</v>
      </c>
      <c r="Q16" s="640"/>
      <c r="R16" s="640"/>
      <c r="S16" s="640"/>
      <c r="T16" s="640"/>
      <c r="U16" s="640"/>
      <c r="V16" s="641"/>
      <c r="W16" s="639" t="s">
        <v>635</v>
      </c>
      <c r="X16" s="640"/>
      <c r="Y16" s="640"/>
      <c r="Z16" s="640"/>
      <c r="AA16" s="640"/>
      <c r="AB16" s="640"/>
      <c r="AC16" s="641"/>
      <c r="AD16" s="639" t="s">
        <v>635</v>
      </c>
      <c r="AE16" s="640"/>
      <c r="AF16" s="640"/>
      <c r="AG16" s="640"/>
      <c r="AH16" s="640"/>
      <c r="AI16" s="640"/>
      <c r="AJ16" s="641"/>
      <c r="AK16" s="639" t="s">
        <v>635</v>
      </c>
      <c r="AL16" s="640"/>
      <c r="AM16" s="640"/>
      <c r="AN16" s="640"/>
      <c r="AO16" s="640"/>
      <c r="AP16" s="640"/>
      <c r="AQ16" s="641"/>
      <c r="AR16" s="739"/>
      <c r="AS16" s="740"/>
      <c r="AT16" s="740"/>
      <c r="AU16" s="740"/>
      <c r="AV16" s="740"/>
      <c r="AW16" s="740"/>
      <c r="AX16" s="741"/>
    </row>
    <row r="17" spans="1:50" ht="24.75" customHeight="1" x14ac:dyDescent="0.15">
      <c r="A17" s="596"/>
      <c r="B17" s="597"/>
      <c r="C17" s="597"/>
      <c r="D17" s="597"/>
      <c r="E17" s="597"/>
      <c r="F17" s="598"/>
      <c r="G17" s="707"/>
      <c r="H17" s="708"/>
      <c r="I17" s="693" t="s">
        <v>49</v>
      </c>
      <c r="J17" s="744"/>
      <c r="K17" s="744"/>
      <c r="L17" s="744"/>
      <c r="M17" s="744"/>
      <c r="N17" s="744"/>
      <c r="O17" s="745"/>
      <c r="P17" s="639" t="s">
        <v>635</v>
      </c>
      <c r="Q17" s="640"/>
      <c r="R17" s="640"/>
      <c r="S17" s="640"/>
      <c r="T17" s="640"/>
      <c r="U17" s="640"/>
      <c r="V17" s="641"/>
      <c r="W17" s="639" t="s">
        <v>635</v>
      </c>
      <c r="X17" s="640"/>
      <c r="Y17" s="640"/>
      <c r="Z17" s="640"/>
      <c r="AA17" s="640"/>
      <c r="AB17" s="640"/>
      <c r="AC17" s="641"/>
      <c r="AD17" s="639" t="s">
        <v>635</v>
      </c>
      <c r="AE17" s="640"/>
      <c r="AF17" s="640"/>
      <c r="AG17" s="640"/>
      <c r="AH17" s="640"/>
      <c r="AI17" s="640"/>
      <c r="AJ17" s="641"/>
      <c r="AK17" s="639" t="s">
        <v>635</v>
      </c>
      <c r="AL17" s="640"/>
      <c r="AM17" s="640"/>
      <c r="AN17" s="640"/>
      <c r="AO17" s="640"/>
      <c r="AP17" s="640"/>
      <c r="AQ17" s="641"/>
      <c r="AR17" s="897"/>
      <c r="AS17" s="897"/>
      <c r="AT17" s="897"/>
      <c r="AU17" s="897"/>
      <c r="AV17" s="897"/>
      <c r="AW17" s="897"/>
      <c r="AX17" s="898"/>
    </row>
    <row r="18" spans="1:50" ht="24.75" customHeight="1" x14ac:dyDescent="0.15">
      <c r="A18" s="596"/>
      <c r="B18" s="597"/>
      <c r="C18" s="597"/>
      <c r="D18" s="597"/>
      <c r="E18" s="597"/>
      <c r="F18" s="598"/>
      <c r="G18" s="709"/>
      <c r="H18" s="710"/>
      <c r="I18" s="698" t="s">
        <v>20</v>
      </c>
      <c r="J18" s="699"/>
      <c r="K18" s="699"/>
      <c r="L18" s="699"/>
      <c r="M18" s="699"/>
      <c r="N18" s="699"/>
      <c r="O18" s="700"/>
      <c r="P18" s="857">
        <f>SUM(P13:V17)</f>
        <v>14</v>
      </c>
      <c r="Q18" s="858"/>
      <c r="R18" s="858"/>
      <c r="S18" s="858"/>
      <c r="T18" s="858"/>
      <c r="U18" s="858"/>
      <c r="V18" s="859"/>
      <c r="W18" s="857">
        <f>SUM(W13:AC17)</f>
        <v>14</v>
      </c>
      <c r="X18" s="858"/>
      <c r="Y18" s="858"/>
      <c r="Z18" s="858"/>
      <c r="AA18" s="858"/>
      <c r="AB18" s="858"/>
      <c r="AC18" s="859"/>
      <c r="AD18" s="857">
        <f>SUM(AD13:AJ17)</f>
        <v>14</v>
      </c>
      <c r="AE18" s="858"/>
      <c r="AF18" s="858"/>
      <c r="AG18" s="858"/>
      <c r="AH18" s="858"/>
      <c r="AI18" s="858"/>
      <c r="AJ18" s="859"/>
      <c r="AK18" s="857">
        <f>SUM(AK13:AQ17)</f>
        <v>14</v>
      </c>
      <c r="AL18" s="858"/>
      <c r="AM18" s="858"/>
      <c r="AN18" s="858"/>
      <c r="AO18" s="858"/>
      <c r="AP18" s="858"/>
      <c r="AQ18" s="859"/>
      <c r="AR18" s="857">
        <f>SUM(AR13:AX17)</f>
        <v>0</v>
      </c>
      <c r="AS18" s="858"/>
      <c r="AT18" s="858"/>
      <c r="AU18" s="858"/>
      <c r="AV18" s="858"/>
      <c r="AW18" s="858"/>
      <c r="AX18" s="860"/>
    </row>
    <row r="19" spans="1:50" ht="24.75" customHeight="1" x14ac:dyDescent="0.15">
      <c r="A19" s="596"/>
      <c r="B19" s="597"/>
      <c r="C19" s="597"/>
      <c r="D19" s="597"/>
      <c r="E19" s="597"/>
      <c r="F19" s="598"/>
      <c r="G19" s="855" t="s">
        <v>9</v>
      </c>
      <c r="H19" s="856"/>
      <c r="I19" s="856"/>
      <c r="J19" s="856"/>
      <c r="K19" s="856"/>
      <c r="L19" s="856"/>
      <c r="M19" s="856"/>
      <c r="N19" s="856"/>
      <c r="O19" s="856"/>
      <c r="P19" s="639">
        <v>14</v>
      </c>
      <c r="Q19" s="640"/>
      <c r="R19" s="640"/>
      <c r="S19" s="640"/>
      <c r="T19" s="640"/>
      <c r="U19" s="640"/>
      <c r="V19" s="641"/>
      <c r="W19" s="639">
        <v>14</v>
      </c>
      <c r="X19" s="640"/>
      <c r="Y19" s="640"/>
      <c r="Z19" s="640"/>
      <c r="AA19" s="640"/>
      <c r="AB19" s="640"/>
      <c r="AC19" s="641"/>
      <c r="AD19" s="639">
        <v>14</v>
      </c>
      <c r="AE19" s="640"/>
      <c r="AF19" s="640"/>
      <c r="AG19" s="640"/>
      <c r="AH19" s="640"/>
      <c r="AI19" s="640"/>
      <c r="AJ19" s="641"/>
      <c r="AK19" s="309"/>
      <c r="AL19" s="309"/>
      <c r="AM19" s="309"/>
      <c r="AN19" s="309"/>
      <c r="AO19" s="309"/>
      <c r="AP19" s="309"/>
      <c r="AQ19" s="309"/>
      <c r="AR19" s="309"/>
      <c r="AS19" s="309"/>
      <c r="AT19" s="309"/>
      <c r="AU19" s="309"/>
      <c r="AV19" s="309"/>
      <c r="AW19" s="309"/>
      <c r="AX19" s="311"/>
    </row>
    <row r="20" spans="1:50" ht="24.75" customHeight="1" x14ac:dyDescent="0.15">
      <c r="A20" s="596"/>
      <c r="B20" s="597"/>
      <c r="C20" s="597"/>
      <c r="D20" s="597"/>
      <c r="E20" s="597"/>
      <c r="F20" s="598"/>
      <c r="G20" s="855" t="s">
        <v>10</v>
      </c>
      <c r="H20" s="856"/>
      <c r="I20" s="856"/>
      <c r="J20" s="856"/>
      <c r="K20" s="856"/>
      <c r="L20" s="856"/>
      <c r="M20" s="856"/>
      <c r="N20" s="856"/>
      <c r="O20" s="856"/>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8"/>
      <c r="B21" s="829"/>
      <c r="C21" s="829"/>
      <c r="D21" s="829"/>
      <c r="E21" s="829"/>
      <c r="F21" s="946"/>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2" t="s">
        <v>625</v>
      </c>
      <c r="B22" s="953"/>
      <c r="C22" s="953"/>
      <c r="D22" s="953"/>
      <c r="E22" s="953"/>
      <c r="F22" s="954"/>
      <c r="G22" s="948" t="s">
        <v>254</v>
      </c>
      <c r="H22" s="207"/>
      <c r="I22" s="207"/>
      <c r="J22" s="207"/>
      <c r="K22" s="207"/>
      <c r="L22" s="207"/>
      <c r="M22" s="207"/>
      <c r="N22" s="207"/>
      <c r="O22" s="208"/>
      <c r="P22" s="913" t="s">
        <v>623</v>
      </c>
      <c r="Q22" s="207"/>
      <c r="R22" s="207"/>
      <c r="S22" s="207"/>
      <c r="T22" s="207"/>
      <c r="U22" s="207"/>
      <c r="V22" s="208"/>
      <c r="W22" s="913" t="s">
        <v>624</v>
      </c>
      <c r="X22" s="207"/>
      <c r="Y22" s="207"/>
      <c r="Z22" s="207"/>
      <c r="AA22" s="207"/>
      <c r="AB22" s="207"/>
      <c r="AC22" s="208"/>
      <c r="AD22" s="913" t="s">
        <v>253</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25.5" customHeight="1" x14ac:dyDescent="0.15">
      <c r="A23" s="955"/>
      <c r="B23" s="956"/>
      <c r="C23" s="956"/>
      <c r="D23" s="956"/>
      <c r="E23" s="956"/>
      <c r="F23" s="957"/>
      <c r="G23" s="949" t="s">
        <v>638</v>
      </c>
      <c r="H23" s="950"/>
      <c r="I23" s="950"/>
      <c r="J23" s="950"/>
      <c r="K23" s="950"/>
      <c r="L23" s="950"/>
      <c r="M23" s="950"/>
      <c r="N23" s="950"/>
      <c r="O23" s="951"/>
      <c r="P23" s="899">
        <v>14</v>
      </c>
      <c r="Q23" s="900"/>
      <c r="R23" s="900"/>
      <c r="S23" s="900"/>
      <c r="T23" s="900"/>
      <c r="U23" s="900"/>
      <c r="V23" s="914"/>
      <c r="W23" s="899"/>
      <c r="X23" s="900"/>
      <c r="Y23" s="900"/>
      <c r="Z23" s="900"/>
      <c r="AA23" s="900"/>
      <c r="AB23" s="900"/>
      <c r="AC23" s="914"/>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15"/>
      <c r="H24" s="916"/>
      <c r="I24" s="916"/>
      <c r="J24" s="916"/>
      <c r="K24" s="916"/>
      <c r="L24" s="916"/>
      <c r="M24" s="916"/>
      <c r="N24" s="916"/>
      <c r="O24" s="917"/>
      <c r="P24" s="639"/>
      <c r="Q24" s="640"/>
      <c r="R24" s="640"/>
      <c r="S24" s="640"/>
      <c r="T24" s="640"/>
      <c r="U24" s="640"/>
      <c r="V24" s="641"/>
      <c r="W24" s="639"/>
      <c r="X24" s="640"/>
      <c r="Y24" s="640"/>
      <c r="Z24" s="640"/>
      <c r="AA24" s="640"/>
      <c r="AB24" s="640"/>
      <c r="AC24" s="641"/>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15"/>
      <c r="H25" s="916"/>
      <c r="I25" s="916"/>
      <c r="J25" s="916"/>
      <c r="K25" s="916"/>
      <c r="L25" s="916"/>
      <c r="M25" s="916"/>
      <c r="N25" s="916"/>
      <c r="O25" s="917"/>
      <c r="P25" s="639"/>
      <c r="Q25" s="640"/>
      <c r="R25" s="640"/>
      <c r="S25" s="640"/>
      <c r="T25" s="640"/>
      <c r="U25" s="640"/>
      <c r="V25" s="641"/>
      <c r="W25" s="639"/>
      <c r="X25" s="640"/>
      <c r="Y25" s="640"/>
      <c r="Z25" s="640"/>
      <c r="AA25" s="640"/>
      <c r="AB25" s="640"/>
      <c r="AC25" s="641"/>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15"/>
      <c r="H26" s="916"/>
      <c r="I26" s="916"/>
      <c r="J26" s="916"/>
      <c r="K26" s="916"/>
      <c r="L26" s="916"/>
      <c r="M26" s="916"/>
      <c r="N26" s="916"/>
      <c r="O26" s="917"/>
      <c r="P26" s="639"/>
      <c r="Q26" s="640"/>
      <c r="R26" s="640"/>
      <c r="S26" s="640"/>
      <c r="T26" s="640"/>
      <c r="U26" s="640"/>
      <c r="V26" s="641"/>
      <c r="W26" s="639"/>
      <c r="X26" s="640"/>
      <c r="Y26" s="640"/>
      <c r="Z26" s="640"/>
      <c r="AA26" s="640"/>
      <c r="AB26" s="640"/>
      <c r="AC26" s="641"/>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15"/>
      <c r="H27" s="916"/>
      <c r="I27" s="916"/>
      <c r="J27" s="916"/>
      <c r="K27" s="916"/>
      <c r="L27" s="916"/>
      <c r="M27" s="916"/>
      <c r="N27" s="916"/>
      <c r="O27" s="917"/>
      <c r="P27" s="639"/>
      <c r="Q27" s="640"/>
      <c r="R27" s="640"/>
      <c r="S27" s="640"/>
      <c r="T27" s="640"/>
      <c r="U27" s="640"/>
      <c r="V27" s="641"/>
      <c r="W27" s="639"/>
      <c r="X27" s="640"/>
      <c r="Y27" s="640"/>
      <c r="Z27" s="640"/>
      <c r="AA27" s="640"/>
      <c r="AB27" s="640"/>
      <c r="AC27" s="641"/>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18" t="s">
        <v>258</v>
      </c>
      <c r="H28" s="919"/>
      <c r="I28" s="919"/>
      <c r="J28" s="919"/>
      <c r="K28" s="919"/>
      <c r="L28" s="919"/>
      <c r="M28" s="919"/>
      <c r="N28" s="919"/>
      <c r="O28" s="920"/>
      <c r="P28" s="857">
        <f>P29-SUM(P23:P27)</f>
        <v>0</v>
      </c>
      <c r="Q28" s="858"/>
      <c r="R28" s="858"/>
      <c r="S28" s="858"/>
      <c r="T28" s="858"/>
      <c r="U28" s="858"/>
      <c r="V28" s="859"/>
      <c r="W28" s="857">
        <f>W29-SUM(W23:W27)</f>
        <v>0</v>
      </c>
      <c r="X28" s="858"/>
      <c r="Y28" s="858"/>
      <c r="Z28" s="858"/>
      <c r="AA28" s="858"/>
      <c r="AB28" s="858"/>
      <c r="AC28" s="85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255</v>
      </c>
      <c r="H29" s="922"/>
      <c r="I29" s="922"/>
      <c r="J29" s="922"/>
      <c r="K29" s="922"/>
      <c r="L29" s="922"/>
      <c r="M29" s="922"/>
      <c r="N29" s="922"/>
      <c r="O29" s="923"/>
      <c r="P29" s="639">
        <f>AK13</f>
        <v>14</v>
      </c>
      <c r="Q29" s="640"/>
      <c r="R29" s="640"/>
      <c r="S29" s="640"/>
      <c r="T29" s="640"/>
      <c r="U29" s="640"/>
      <c r="V29" s="641"/>
      <c r="W29" s="931">
        <f>AR13</f>
        <v>0</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0" t="s">
        <v>270</v>
      </c>
      <c r="B30" s="841"/>
      <c r="C30" s="841"/>
      <c r="D30" s="841"/>
      <c r="E30" s="841"/>
      <c r="F30" s="842"/>
      <c r="G30" s="755" t="s">
        <v>145</v>
      </c>
      <c r="H30" s="756"/>
      <c r="I30" s="756"/>
      <c r="J30" s="756"/>
      <c r="K30" s="756"/>
      <c r="L30" s="756"/>
      <c r="M30" s="756"/>
      <c r="N30" s="756"/>
      <c r="O30" s="757"/>
      <c r="P30" s="836" t="s">
        <v>58</v>
      </c>
      <c r="Q30" s="756"/>
      <c r="R30" s="756"/>
      <c r="S30" s="756"/>
      <c r="T30" s="756"/>
      <c r="U30" s="756"/>
      <c r="V30" s="756"/>
      <c r="W30" s="756"/>
      <c r="X30" s="757"/>
      <c r="Y30" s="833"/>
      <c r="Z30" s="834"/>
      <c r="AA30" s="835"/>
      <c r="AB30" s="837" t="s">
        <v>11</v>
      </c>
      <c r="AC30" s="838"/>
      <c r="AD30" s="839"/>
      <c r="AE30" s="837" t="s">
        <v>308</v>
      </c>
      <c r="AF30" s="838"/>
      <c r="AG30" s="838"/>
      <c r="AH30" s="839"/>
      <c r="AI30" s="894" t="s">
        <v>330</v>
      </c>
      <c r="AJ30" s="894"/>
      <c r="AK30" s="894"/>
      <c r="AL30" s="837"/>
      <c r="AM30" s="894" t="s">
        <v>427</v>
      </c>
      <c r="AN30" s="894"/>
      <c r="AO30" s="894"/>
      <c r="AP30" s="837"/>
      <c r="AQ30" s="749" t="s">
        <v>184</v>
      </c>
      <c r="AR30" s="750"/>
      <c r="AS30" s="750"/>
      <c r="AT30" s="751"/>
      <c r="AU30" s="756" t="s">
        <v>133</v>
      </c>
      <c r="AV30" s="756"/>
      <c r="AW30" s="756"/>
      <c r="AX30" s="896"/>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5"/>
      <c r="AJ31" s="895"/>
      <c r="AK31" s="895"/>
      <c r="AL31" s="392"/>
      <c r="AM31" s="895"/>
      <c r="AN31" s="895"/>
      <c r="AO31" s="895"/>
      <c r="AP31" s="392"/>
      <c r="AQ31" s="235">
        <v>3</v>
      </c>
      <c r="AR31" s="186"/>
      <c r="AS31" s="121" t="s">
        <v>185</v>
      </c>
      <c r="AT31" s="122"/>
      <c r="AU31" s="185" t="s">
        <v>682</v>
      </c>
      <c r="AV31" s="185"/>
      <c r="AW31" s="377" t="s">
        <v>175</v>
      </c>
      <c r="AX31" s="378"/>
    </row>
    <row r="32" spans="1:50" ht="23.25" customHeight="1" x14ac:dyDescent="0.15">
      <c r="A32" s="382"/>
      <c r="B32" s="380"/>
      <c r="C32" s="380"/>
      <c r="D32" s="380"/>
      <c r="E32" s="380"/>
      <c r="F32" s="381"/>
      <c r="G32" s="548" t="s">
        <v>639</v>
      </c>
      <c r="H32" s="549"/>
      <c r="I32" s="549"/>
      <c r="J32" s="549"/>
      <c r="K32" s="549"/>
      <c r="L32" s="549"/>
      <c r="M32" s="549"/>
      <c r="N32" s="549"/>
      <c r="O32" s="550"/>
      <c r="P32" s="93" t="s">
        <v>640</v>
      </c>
      <c r="Q32" s="93"/>
      <c r="R32" s="93"/>
      <c r="S32" s="93"/>
      <c r="T32" s="93"/>
      <c r="U32" s="93"/>
      <c r="V32" s="93"/>
      <c r="W32" s="93"/>
      <c r="X32" s="94"/>
      <c r="Y32" s="455" t="s">
        <v>12</v>
      </c>
      <c r="Z32" s="515"/>
      <c r="AA32" s="516"/>
      <c r="AB32" s="445" t="s">
        <v>641</v>
      </c>
      <c r="AC32" s="445"/>
      <c r="AD32" s="445"/>
      <c r="AE32" s="203">
        <v>0</v>
      </c>
      <c r="AF32" s="204"/>
      <c r="AG32" s="204"/>
      <c r="AH32" s="204"/>
      <c r="AI32" s="203">
        <v>0</v>
      </c>
      <c r="AJ32" s="204"/>
      <c r="AK32" s="204"/>
      <c r="AL32" s="204"/>
      <c r="AM32" s="203">
        <v>0</v>
      </c>
      <c r="AN32" s="204"/>
      <c r="AO32" s="204"/>
      <c r="AP32" s="204"/>
      <c r="AQ32" s="321" t="s">
        <v>635</v>
      </c>
      <c r="AR32" s="193"/>
      <c r="AS32" s="193"/>
      <c r="AT32" s="322"/>
      <c r="AU32" s="204" t="s">
        <v>635</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641</v>
      </c>
      <c r="AC33" s="507"/>
      <c r="AD33" s="507"/>
      <c r="AE33" s="203">
        <v>0</v>
      </c>
      <c r="AF33" s="204"/>
      <c r="AG33" s="204"/>
      <c r="AH33" s="204"/>
      <c r="AI33" s="203">
        <v>0</v>
      </c>
      <c r="AJ33" s="204"/>
      <c r="AK33" s="204"/>
      <c r="AL33" s="204"/>
      <c r="AM33" s="203">
        <v>0</v>
      </c>
      <c r="AN33" s="204"/>
      <c r="AO33" s="204"/>
      <c r="AP33" s="204"/>
      <c r="AQ33" s="321">
        <v>0</v>
      </c>
      <c r="AR33" s="193"/>
      <c r="AS33" s="193"/>
      <c r="AT33" s="322"/>
      <c r="AU33" s="204" t="s">
        <v>635</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635</v>
      </c>
      <c r="AR34" s="193"/>
      <c r="AS34" s="193"/>
      <c r="AT34" s="322"/>
      <c r="AU34" s="204" t="s">
        <v>635</v>
      </c>
      <c r="AV34" s="204"/>
      <c r="AW34" s="204"/>
      <c r="AX34" s="206"/>
    </row>
    <row r="35" spans="1:51" ht="23.25" customHeight="1" x14ac:dyDescent="0.15">
      <c r="A35" s="213" t="s">
        <v>298</v>
      </c>
      <c r="B35" s="214"/>
      <c r="C35" s="214"/>
      <c r="D35" s="214"/>
      <c r="E35" s="214"/>
      <c r="F35" s="215"/>
      <c r="G35" s="219" t="s">
        <v>671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2" t="s">
        <v>270</v>
      </c>
      <c r="B37" s="753"/>
      <c r="C37" s="753"/>
      <c r="D37" s="753"/>
      <c r="E37" s="753"/>
      <c r="F37" s="754"/>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89"/>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v>3</v>
      </c>
      <c r="AR38" s="186"/>
      <c r="AS38" s="121" t="s">
        <v>185</v>
      </c>
      <c r="AT38" s="122"/>
      <c r="AU38" s="185" t="s">
        <v>682</v>
      </c>
      <c r="AV38" s="185"/>
      <c r="AW38" s="377" t="s">
        <v>175</v>
      </c>
      <c r="AX38" s="378"/>
      <c r="AY38">
        <f>$AY$37</f>
        <v>1</v>
      </c>
    </row>
    <row r="39" spans="1:51" ht="23.25" customHeight="1" x14ac:dyDescent="0.15">
      <c r="A39" s="382"/>
      <c r="B39" s="380"/>
      <c r="C39" s="380"/>
      <c r="D39" s="380"/>
      <c r="E39" s="380"/>
      <c r="F39" s="381"/>
      <c r="G39" s="548" t="s">
        <v>642</v>
      </c>
      <c r="H39" s="549"/>
      <c r="I39" s="549"/>
      <c r="J39" s="549"/>
      <c r="K39" s="549"/>
      <c r="L39" s="549"/>
      <c r="M39" s="549"/>
      <c r="N39" s="549"/>
      <c r="O39" s="550"/>
      <c r="P39" s="93" t="s">
        <v>643</v>
      </c>
      <c r="Q39" s="93"/>
      <c r="R39" s="93"/>
      <c r="S39" s="93"/>
      <c r="T39" s="93"/>
      <c r="U39" s="93"/>
      <c r="V39" s="93"/>
      <c r="W39" s="93"/>
      <c r="X39" s="94"/>
      <c r="Y39" s="455" t="s">
        <v>12</v>
      </c>
      <c r="Z39" s="515"/>
      <c r="AA39" s="516"/>
      <c r="AB39" s="445" t="s">
        <v>641</v>
      </c>
      <c r="AC39" s="445"/>
      <c r="AD39" s="445"/>
      <c r="AE39" s="203">
        <v>21</v>
      </c>
      <c r="AF39" s="204"/>
      <c r="AG39" s="204"/>
      <c r="AH39" s="204"/>
      <c r="AI39" s="203">
        <v>21</v>
      </c>
      <c r="AJ39" s="204"/>
      <c r="AK39" s="204"/>
      <c r="AL39" s="204"/>
      <c r="AM39" s="203">
        <v>22</v>
      </c>
      <c r="AN39" s="204"/>
      <c r="AO39" s="204"/>
      <c r="AP39" s="204"/>
      <c r="AQ39" s="321" t="s">
        <v>635</v>
      </c>
      <c r="AR39" s="193"/>
      <c r="AS39" s="193"/>
      <c r="AT39" s="322"/>
      <c r="AU39" s="204" t="s">
        <v>635</v>
      </c>
      <c r="AV39" s="204"/>
      <c r="AW39" s="204"/>
      <c r="AX39" s="206"/>
      <c r="AY39">
        <f t="shared" ref="AY39:AY43" si="4">$AY$37</f>
        <v>1</v>
      </c>
    </row>
    <row r="40" spans="1:51" ht="23.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641</v>
      </c>
      <c r="AC40" s="507"/>
      <c r="AD40" s="507"/>
      <c r="AE40" s="203">
        <v>22</v>
      </c>
      <c r="AF40" s="204"/>
      <c r="AG40" s="204"/>
      <c r="AH40" s="204"/>
      <c r="AI40" s="203">
        <v>22</v>
      </c>
      <c r="AJ40" s="204"/>
      <c r="AK40" s="204"/>
      <c r="AL40" s="204"/>
      <c r="AM40" s="203">
        <v>22</v>
      </c>
      <c r="AN40" s="204"/>
      <c r="AO40" s="204"/>
      <c r="AP40" s="204"/>
      <c r="AQ40" s="321">
        <v>22</v>
      </c>
      <c r="AR40" s="193"/>
      <c r="AS40" s="193"/>
      <c r="AT40" s="322"/>
      <c r="AU40" s="204" t="s">
        <v>635</v>
      </c>
      <c r="AV40" s="204"/>
      <c r="AW40" s="204"/>
      <c r="AX40" s="206"/>
      <c r="AY40">
        <f t="shared" si="4"/>
        <v>1</v>
      </c>
    </row>
    <row r="41" spans="1:51" ht="23.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95.5</v>
      </c>
      <c r="AF41" s="204"/>
      <c r="AG41" s="204"/>
      <c r="AH41" s="204"/>
      <c r="AI41" s="203">
        <v>95.5</v>
      </c>
      <c r="AJ41" s="204"/>
      <c r="AK41" s="204"/>
      <c r="AL41" s="204"/>
      <c r="AM41" s="203">
        <v>100</v>
      </c>
      <c r="AN41" s="204"/>
      <c r="AO41" s="204"/>
      <c r="AP41" s="204"/>
      <c r="AQ41" s="321" t="s">
        <v>635</v>
      </c>
      <c r="AR41" s="193"/>
      <c r="AS41" s="193"/>
      <c r="AT41" s="322"/>
      <c r="AU41" s="204" t="s">
        <v>635</v>
      </c>
      <c r="AV41" s="204"/>
      <c r="AW41" s="204"/>
      <c r="AX41" s="206"/>
      <c r="AY41">
        <f t="shared" si="4"/>
        <v>1</v>
      </c>
    </row>
    <row r="42" spans="1:51" ht="23.25" customHeight="1" x14ac:dyDescent="0.15">
      <c r="A42" s="213" t="s">
        <v>298</v>
      </c>
      <c r="B42" s="214"/>
      <c r="C42" s="214"/>
      <c r="D42" s="214"/>
      <c r="E42" s="214"/>
      <c r="F42" s="215"/>
      <c r="G42" s="219" t="s">
        <v>672</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2" t="s">
        <v>270</v>
      </c>
      <c r="B44" s="753"/>
      <c r="C44" s="753"/>
      <c r="D44" s="753"/>
      <c r="E44" s="753"/>
      <c r="F44" s="754"/>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89"/>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4" t="s">
        <v>133</v>
      </c>
      <c r="AV51" s="904"/>
      <c r="AW51" s="904"/>
      <c r="AX51" s="905"/>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6" t="s">
        <v>14</v>
      </c>
      <c r="AC55" s="576"/>
      <c r="AD55" s="576"/>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4" t="s">
        <v>133</v>
      </c>
      <c r="AV58" s="904"/>
      <c r="AW58" s="904"/>
      <c r="AX58" s="905"/>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3"/>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9"/>
      <c r="AF77" s="870"/>
      <c r="AG77" s="870"/>
      <c r="AH77" s="870"/>
      <c r="AI77" s="869"/>
      <c r="AJ77" s="870"/>
      <c r="AK77" s="870"/>
      <c r="AL77" s="870"/>
      <c r="AM77" s="869"/>
      <c r="AN77" s="870"/>
      <c r="AO77" s="870"/>
      <c r="AP77" s="870"/>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0"/>
      <c r="I78" s="571"/>
      <c r="J78" s="571"/>
      <c r="K78" s="571"/>
      <c r="L78" s="571"/>
      <c r="M78" s="571"/>
      <c r="N78" s="571"/>
      <c r="O78" s="572"/>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7"/>
      <c r="AY79">
        <f>COUNTIF($AR$79,"☑")</f>
        <v>0</v>
      </c>
    </row>
    <row r="80" spans="1:51" ht="18.75" hidden="1" customHeight="1" x14ac:dyDescent="0.15">
      <c r="A80" s="843"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4"/>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4"/>
      <c r="B82" s="511"/>
      <c r="C82" s="409"/>
      <c r="D82" s="409"/>
      <c r="E82" s="409"/>
      <c r="F82" s="410"/>
      <c r="G82" s="658"/>
      <c r="H82" s="658"/>
      <c r="I82" s="658"/>
      <c r="J82" s="658"/>
      <c r="K82" s="658"/>
      <c r="L82" s="658"/>
      <c r="M82" s="658"/>
      <c r="N82" s="658"/>
      <c r="O82" s="658"/>
      <c r="P82" s="658"/>
      <c r="Q82" s="658"/>
      <c r="R82" s="658"/>
      <c r="S82" s="658"/>
      <c r="T82" s="658"/>
      <c r="U82" s="658"/>
      <c r="V82" s="658"/>
      <c r="W82" s="658"/>
      <c r="X82" s="658"/>
      <c r="Y82" s="658"/>
      <c r="Z82" s="658"/>
      <c r="AA82" s="659"/>
      <c r="AB82" s="863"/>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64"/>
      <c r="AY82">
        <f t="shared" ref="AY82:AY89" si="10">$AY$80</f>
        <v>0</v>
      </c>
    </row>
    <row r="83" spans="1:60" ht="22.5" hidden="1" customHeight="1" x14ac:dyDescent="0.15">
      <c r="A83" s="844"/>
      <c r="B83" s="511"/>
      <c r="C83" s="409"/>
      <c r="D83" s="409"/>
      <c r="E83" s="409"/>
      <c r="F83" s="410"/>
      <c r="G83" s="660"/>
      <c r="H83" s="660"/>
      <c r="I83" s="660"/>
      <c r="J83" s="660"/>
      <c r="K83" s="660"/>
      <c r="L83" s="660"/>
      <c r="M83" s="660"/>
      <c r="N83" s="660"/>
      <c r="O83" s="660"/>
      <c r="P83" s="660"/>
      <c r="Q83" s="660"/>
      <c r="R83" s="660"/>
      <c r="S83" s="660"/>
      <c r="T83" s="660"/>
      <c r="U83" s="660"/>
      <c r="V83" s="660"/>
      <c r="W83" s="660"/>
      <c r="X83" s="660"/>
      <c r="Y83" s="660"/>
      <c r="Z83" s="660"/>
      <c r="AA83" s="661"/>
      <c r="AB83" s="865"/>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66"/>
      <c r="AY83">
        <f t="shared" si="10"/>
        <v>0</v>
      </c>
    </row>
    <row r="84" spans="1:60" ht="19.5" hidden="1" customHeight="1" x14ac:dyDescent="0.15">
      <c r="A84" s="844"/>
      <c r="B84" s="512"/>
      <c r="C84" s="513"/>
      <c r="D84" s="513"/>
      <c r="E84" s="513"/>
      <c r="F84" s="514"/>
      <c r="G84" s="662"/>
      <c r="H84" s="662"/>
      <c r="I84" s="662"/>
      <c r="J84" s="662"/>
      <c r="K84" s="662"/>
      <c r="L84" s="662"/>
      <c r="M84" s="662"/>
      <c r="N84" s="662"/>
      <c r="O84" s="662"/>
      <c r="P84" s="662"/>
      <c r="Q84" s="662"/>
      <c r="R84" s="662"/>
      <c r="S84" s="662"/>
      <c r="T84" s="662"/>
      <c r="U84" s="662"/>
      <c r="V84" s="662"/>
      <c r="W84" s="662"/>
      <c r="X84" s="662"/>
      <c r="Y84" s="662"/>
      <c r="Z84" s="662"/>
      <c r="AA84" s="663"/>
      <c r="AB84" s="867"/>
      <c r="AC84" s="662"/>
      <c r="AD84" s="662"/>
      <c r="AE84" s="660"/>
      <c r="AF84" s="660"/>
      <c r="AG84" s="660"/>
      <c r="AH84" s="660"/>
      <c r="AI84" s="660"/>
      <c r="AJ84" s="660"/>
      <c r="AK84" s="660"/>
      <c r="AL84" s="660"/>
      <c r="AM84" s="660"/>
      <c r="AN84" s="660"/>
      <c r="AO84" s="660"/>
      <c r="AP84" s="660"/>
      <c r="AQ84" s="660"/>
      <c r="AR84" s="660"/>
      <c r="AS84" s="660"/>
      <c r="AT84" s="660"/>
      <c r="AU84" s="662"/>
      <c r="AV84" s="662"/>
      <c r="AW84" s="662"/>
      <c r="AX84" s="868"/>
      <c r="AY84">
        <f t="shared" si="10"/>
        <v>0</v>
      </c>
    </row>
    <row r="85" spans="1:60" ht="18.75" hidden="1" customHeight="1" x14ac:dyDescent="0.15">
      <c r="A85" s="844"/>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4"/>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4"/>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4"/>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4"/>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6" t="s">
        <v>14</v>
      </c>
      <c r="AC89" s="576"/>
      <c r="AD89" s="576"/>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4"/>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4"/>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4"/>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4"/>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4"/>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6" t="s">
        <v>14</v>
      </c>
      <c r="AC94" s="576"/>
      <c r="AD94" s="576"/>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4"/>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4"/>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4"/>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4"/>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1"/>
      <c r="C99" s="411"/>
      <c r="D99" s="411"/>
      <c r="E99" s="411"/>
      <c r="F99" s="412"/>
      <c r="G99" s="563"/>
      <c r="H99" s="201"/>
      <c r="I99" s="201"/>
      <c r="J99" s="201"/>
      <c r="K99" s="201"/>
      <c r="L99" s="201"/>
      <c r="M99" s="201"/>
      <c r="N99" s="201"/>
      <c r="O99" s="564"/>
      <c r="P99" s="502"/>
      <c r="Q99" s="502"/>
      <c r="R99" s="502"/>
      <c r="S99" s="502"/>
      <c r="T99" s="502"/>
      <c r="U99" s="502"/>
      <c r="V99" s="502"/>
      <c r="W99" s="502"/>
      <c r="X99" s="503"/>
      <c r="Y99" s="874" t="s">
        <v>13</v>
      </c>
      <c r="Z99" s="875"/>
      <c r="AA99" s="876"/>
      <c r="AB99" s="871" t="s">
        <v>14</v>
      </c>
      <c r="AC99" s="872"/>
      <c r="AD99" s="873"/>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3"/>
      <c r="Z100" s="834"/>
      <c r="AA100" s="835"/>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4</v>
      </c>
      <c r="AF101" s="267"/>
      <c r="AG101" s="267"/>
      <c r="AH101" s="267"/>
      <c r="AI101" s="267">
        <v>4</v>
      </c>
      <c r="AJ101" s="267"/>
      <c r="AK101" s="267"/>
      <c r="AL101" s="267"/>
      <c r="AM101" s="267">
        <v>4</v>
      </c>
      <c r="AN101" s="267"/>
      <c r="AO101" s="267"/>
      <c r="AP101" s="267"/>
      <c r="AQ101" s="192" t="s">
        <v>635</v>
      </c>
      <c r="AR101" s="193"/>
      <c r="AS101" s="193"/>
      <c r="AT101" s="193"/>
      <c r="AU101" s="192" t="s">
        <v>635</v>
      </c>
      <c r="AV101" s="193"/>
      <c r="AW101" s="193"/>
      <c r="AX101" s="194"/>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4</v>
      </c>
      <c r="AF102" s="267"/>
      <c r="AG102" s="267"/>
      <c r="AH102" s="267"/>
      <c r="AI102" s="267">
        <v>4</v>
      </c>
      <c r="AJ102" s="267"/>
      <c r="AK102" s="267"/>
      <c r="AL102" s="267"/>
      <c r="AM102" s="267">
        <v>4</v>
      </c>
      <c r="AN102" s="267"/>
      <c r="AO102" s="267"/>
      <c r="AP102" s="267"/>
      <c r="AQ102" s="267"/>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3" t="s">
        <v>460</v>
      </c>
      <c r="AR115" s="574"/>
      <c r="AS115" s="574"/>
      <c r="AT115" s="574"/>
      <c r="AU115" s="574"/>
      <c r="AV115" s="574"/>
      <c r="AW115" s="574"/>
      <c r="AX115" s="575"/>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v>3.1</v>
      </c>
      <c r="AF116" s="267"/>
      <c r="AG116" s="267"/>
      <c r="AH116" s="267"/>
      <c r="AI116" s="267">
        <v>3.1</v>
      </c>
      <c r="AJ116" s="267"/>
      <c r="AK116" s="267"/>
      <c r="AL116" s="267"/>
      <c r="AM116" s="267">
        <v>3.1</v>
      </c>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649</v>
      </c>
      <c r="AF117" s="535"/>
      <c r="AG117" s="535"/>
      <c r="AH117" s="535"/>
      <c r="AI117" s="535" t="s">
        <v>649</v>
      </c>
      <c r="AJ117" s="535"/>
      <c r="AK117" s="535"/>
      <c r="AL117" s="535"/>
      <c r="AM117" s="535" t="s">
        <v>673</v>
      </c>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3" t="s">
        <v>460</v>
      </c>
      <c r="AR118" s="574"/>
      <c r="AS118" s="574"/>
      <c r="AT118" s="574"/>
      <c r="AU118" s="574"/>
      <c r="AV118" s="574"/>
      <c r="AW118" s="574"/>
      <c r="AX118" s="575"/>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3" t="s">
        <v>460</v>
      </c>
      <c r="AR121" s="574"/>
      <c r="AS121" s="574"/>
      <c r="AT121" s="574"/>
      <c r="AU121" s="574"/>
      <c r="AV121" s="574"/>
      <c r="AW121" s="574"/>
      <c r="AX121" s="575"/>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3" t="s">
        <v>460</v>
      </c>
      <c r="AR124" s="574"/>
      <c r="AS124" s="574"/>
      <c r="AT124" s="574"/>
      <c r="AU124" s="574"/>
      <c r="AV124" s="574"/>
      <c r="AW124" s="574"/>
      <c r="AX124" s="575"/>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09"/>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0"/>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3"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6"/>
      <c r="Z127" s="907"/>
      <c r="AA127" s="908"/>
      <c r="AB127" s="392" t="s">
        <v>11</v>
      </c>
      <c r="AC127" s="393"/>
      <c r="AD127" s="394"/>
      <c r="AE127" s="232" t="s">
        <v>308</v>
      </c>
      <c r="AF127" s="232"/>
      <c r="AG127" s="232"/>
      <c r="AH127" s="232"/>
      <c r="AI127" s="232" t="s">
        <v>330</v>
      </c>
      <c r="AJ127" s="232"/>
      <c r="AK127" s="232"/>
      <c r="AL127" s="232"/>
      <c r="AM127" s="232" t="s">
        <v>427</v>
      </c>
      <c r="AN127" s="232"/>
      <c r="AO127" s="232"/>
      <c r="AP127" s="232"/>
      <c r="AQ127" s="573" t="s">
        <v>460</v>
      </c>
      <c r="AR127" s="574"/>
      <c r="AS127" s="574"/>
      <c r="AT127" s="574"/>
      <c r="AU127" s="574"/>
      <c r="AV127" s="574"/>
      <c r="AW127" s="574"/>
      <c r="AX127" s="575"/>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682</v>
      </c>
      <c r="AR133" s="185"/>
      <c r="AS133" s="121" t="s">
        <v>185</v>
      </c>
      <c r="AT133" s="122"/>
      <c r="AU133" s="186" t="s">
        <v>682</v>
      </c>
      <c r="AV133" s="186"/>
      <c r="AW133" s="121" t="s">
        <v>175</v>
      </c>
      <c r="AX133" s="181"/>
      <c r="AY133">
        <f>$AY$132</f>
        <v>1</v>
      </c>
    </row>
    <row r="134" spans="1:51" ht="39.75" customHeight="1" x14ac:dyDescent="0.15">
      <c r="A134" s="175"/>
      <c r="B134" s="172"/>
      <c r="C134" s="166"/>
      <c r="D134" s="172"/>
      <c r="E134" s="166"/>
      <c r="F134" s="167"/>
      <c r="G134" s="92" t="s">
        <v>640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v>0</v>
      </c>
      <c r="AF134" s="193"/>
      <c r="AG134" s="193"/>
      <c r="AH134" s="193"/>
      <c r="AI134" s="192">
        <v>0</v>
      </c>
      <c r="AJ134" s="193"/>
      <c r="AK134" s="193"/>
      <c r="AL134" s="193"/>
      <c r="AM134" s="192">
        <v>0</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v>0</v>
      </c>
      <c r="AF135" s="193"/>
      <c r="AG135" s="193"/>
      <c r="AH135" s="193"/>
      <c r="AI135" s="192">
        <v>0</v>
      </c>
      <c r="AJ135" s="193"/>
      <c r="AK135" s="193"/>
      <c r="AL135" s="193"/>
      <c r="AM135" s="192">
        <v>0</v>
      </c>
      <c r="AN135" s="193"/>
      <c r="AO135" s="193"/>
      <c r="AP135" s="193"/>
      <c r="AQ135" s="192" t="s">
        <v>635</v>
      </c>
      <c r="AR135" s="193"/>
      <c r="AS135" s="193"/>
      <c r="AT135" s="193"/>
      <c r="AU135" s="192" t="s">
        <v>635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1"/>
      <c r="E430" s="160" t="s">
        <v>317</v>
      </c>
      <c r="F430" s="877"/>
      <c r="G430" s="878" t="s">
        <v>204</v>
      </c>
      <c r="H430" s="111"/>
      <c r="I430" s="111"/>
      <c r="J430" s="879" t="s">
        <v>635</v>
      </c>
      <c r="K430" s="880"/>
      <c r="L430" s="880"/>
      <c r="M430" s="880"/>
      <c r="N430" s="880"/>
      <c r="O430" s="880"/>
      <c r="P430" s="880"/>
      <c r="Q430" s="880"/>
      <c r="R430" s="880"/>
      <c r="S430" s="880"/>
      <c r="T430" s="881"/>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2"/>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682</v>
      </c>
      <c r="AF432" s="186"/>
      <c r="AG432" s="121" t="s">
        <v>185</v>
      </c>
      <c r="AH432" s="122"/>
      <c r="AI432" s="320"/>
      <c r="AJ432" s="320"/>
      <c r="AK432" s="320"/>
      <c r="AL432" s="142"/>
      <c r="AM432" s="320"/>
      <c r="AN432" s="320"/>
      <c r="AO432" s="320"/>
      <c r="AP432" s="142"/>
      <c r="AQ432" s="235" t="s">
        <v>682</v>
      </c>
      <c r="AR432" s="186"/>
      <c r="AS432" s="121" t="s">
        <v>185</v>
      </c>
      <c r="AT432" s="122"/>
      <c r="AU432" s="186" t="s">
        <v>682</v>
      </c>
      <c r="AV432" s="186"/>
      <c r="AW432" s="121" t="s">
        <v>175</v>
      </c>
      <c r="AX432" s="181"/>
      <c r="AY432">
        <f>$AY$431</f>
        <v>1</v>
      </c>
    </row>
    <row r="433" spans="1:51" ht="23.25" customHeight="1" x14ac:dyDescent="0.15">
      <c r="A433" s="175"/>
      <c r="B433" s="172"/>
      <c r="C433" s="166"/>
      <c r="D433" s="172"/>
      <c r="E433" s="323"/>
      <c r="F433" s="324"/>
      <c r="G433" s="92" t="s">
        <v>682</v>
      </c>
      <c r="H433" s="93"/>
      <c r="I433" s="93"/>
      <c r="J433" s="93"/>
      <c r="K433" s="93"/>
      <c r="L433" s="93"/>
      <c r="M433" s="93"/>
      <c r="N433" s="93"/>
      <c r="O433" s="93"/>
      <c r="P433" s="93"/>
      <c r="Q433" s="93"/>
      <c r="R433" s="93"/>
      <c r="S433" s="93"/>
      <c r="T433" s="93"/>
      <c r="U433" s="93"/>
      <c r="V433" s="93"/>
      <c r="W433" s="93"/>
      <c r="X433" s="94"/>
      <c r="Y433" s="187" t="s">
        <v>12</v>
      </c>
      <c r="Z433" s="188"/>
      <c r="AA433" s="189"/>
      <c r="AB433" s="199" t="s">
        <v>682</v>
      </c>
      <c r="AC433" s="199"/>
      <c r="AD433" s="199"/>
      <c r="AE433" s="321" t="s">
        <v>682</v>
      </c>
      <c r="AF433" s="193"/>
      <c r="AG433" s="193"/>
      <c r="AH433" s="193"/>
      <c r="AI433" s="321" t="s">
        <v>682</v>
      </c>
      <c r="AJ433" s="193"/>
      <c r="AK433" s="193"/>
      <c r="AL433" s="193"/>
      <c r="AM433" s="321" t="s">
        <v>682</v>
      </c>
      <c r="AN433" s="193"/>
      <c r="AO433" s="193"/>
      <c r="AP433" s="322"/>
      <c r="AQ433" s="321" t="s">
        <v>682</v>
      </c>
      <c r="AR433" s="193"/>
      <c r="AS433" s="193"/>
      <c r="AT433" s="322"/>
      <c r="AU433" s="193" t="s">
        <v>682</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635</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1" t="s">
        <v>635</v>
      </c>
      <c r="AF435" s="193"/>
      <c r="AG435" s="193"/>
      <c r="AH435" s="322"/>
      <c r="AI435" s="321" t="s">
        <v>635</v>
      </c>
      <c r="AJ435" s="193"/>
      <c r="AK435" s="193"/>
      <c r="AL435" s="193"/>
      <c r="AM435" s="321" t="s">
        <v>635</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635</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635</v>
      </c>
      <c r="AN459" s="193"/>
      <c r="AO459" s="193"/>
      <c r="AP459" s="322"/>
      <c r="AQ459" s="321" t="s">
        <v>635</v>
      </c>
      <c r="AR459" s="193"/>
      <c r="AS459" s="193"/>
      <c r="AT459" s="322"/>
      <c r="AU459" s="193" t="s">
        <v>635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1" t="s">
        <v>635</v>
      </c>
      <c r="AF460" s="193"/>
      <c r="AG460" s="193"/>
      <c r="AH460" s="322"/>
      <c r="AI460" s="321" t="s">
        <v>635</v>
      </c>
      <c r="AJ460" s="193"/>
      <c r="AK460" s="193"/>
      <c r="AL460" s="193"/>
      <c r="AM460" s="321" t="s">
        <v>635</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8" t="s">
        <v>204</v>
      </c>
      <c r="H484" s="111"/>
      <c r="I484" s="111"/>
      <c r="J484" s="879"/>
      <c r="K484" s="880"/>
      <c r="L484" s="880"/>
      <c r="M484" s="880"/>
      <c r="N484" s="880"/>
      <c r="O484" s="880"/>
      <c r="P484" s="880"/>
      <c r="Q484" s="880"/>
      <c r="R484" s="880"/>
      <c r="S484" s="880"/>
      <c r="T484" s="881"/>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8" t="s">
        <v>204</v>
      </c>
      <c r="H538" s="111"/>
      <c r="I538" s="111"/>
      <c r="J538" s="879"/>
      <c r="K538" s="880"/>
      <c r="L538" s="880"/>
      <c r="M538" s="880"/>
      <c r="N538" s="880"/>
      <c r="O538" s="880"/>
      <c r="P538" s="880"/>
      <c r="Q538" s="880"/>
      <c r="R538" s="880"/>
      <c r="S538" s="880"/>
      <c r="T538" s="881"/>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8" t="s">
        <v>204</v>
      </c>
      <c r="H592" s="111"/>
      <c r="I592" s="111"/>
      <c r="J592" s="879"/>
      <c r="K592" s="880"/>
      <c r="L592" s="880"/>
      <c r="M592" s="880"/>
      <c r="N592" s="880"/>
      <c r="O592" s="880"/>
      <c r="P592" s="880"/>
      <c r="Q592" s="880"/>
      <c r="R592" s="880"/>
      <c r="S592" s="880"/>
      <c r="T592" s="881"/>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8" t="s">
        <v>204</v>
      </c>
      <c r="H646" s="111"/>
      <c r="I646" s="111"/>
      <c r="J646" s="879"/>
      <c r="K646" s="880"/>
      <c r="L646" s="880"/>
      <c r="M646" s="880"/>
      <c r="N646" s="880"/>
      <c r="O646" s="880"/>
      <c r="P646" s="880"/>
      <c r="Q646" s="880"/>
      <c r="R646" s="880"/>
      <c r="S646" s="880"/>
      <c r="T646" s="881"/>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3" t="s">
        <v>30</v>
      </c>
      <c r="AH701" s="361"/>
      <c r="AI701" s="361"/>
      <c r="AJ701" s="361"/>
      <c r="AK701" s="361"/>
      <c r="AL701" s="361"/>
      <c r="AM701" s="361"/>
      <c r="AN701" s="361"/>
      <c r="AO701" s="361"/>
      <c r="AP701" s="361"/>
      <c r="AQ701" s="361"/>
      <c r="AR701" s="361"/>
      <c r="AS701" s="361"/>
      <c r="AT701" s="361"/>
      <c r="AU701" s="361"/>
      <c r="AV701" s="361"/>
      <c r="AW701" s="361"/>
      <c r="AX701" s="804"/>
    </row>
    <row r="702" spans="1:51" ht="39.950000000000003" customHeight="1" x14ac:dyDescent="0.15">
      <c r="A702" s="849" t="s">
        <v>139</v>
      </c>
      <c r="B702" s="850"/>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26" t="s">
        <v>660</v>
      </c>
      <c r="AE702" s="327"/>
      <c r="AF702" s="327"/>
      <c r="AG702" s="364" t="s">
        <v>674</v>
      </c>
      <c r="AH702" s="365"/>
      <c r="AI702" s="365"/>
      <c r="AJ702" s="365"/>
      <c r="AK702" s="365"/>
      <c r="AL702" s="365"/>
      <c r="AM702" s="365"/>
      <c r="AN702" s="365"/>
      <c r="AO702" s="365"/>
      <c r="AP702" s="365"/>
      <c r="AQ702" s="365"/>
      <c r="AR702" s="365"/>
      <c r="AS702" s="365"/>
      <c r="AT702" s="365"/>
      <c r="AU702" s="365"/>
      <c r="AV702" s="365"/>
      <c r="AW702" s="365"/>
      <c r="AX702" s="366"/>
    </row>
    <row r="703" spans="1:51" ht="39.950000000000003"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1"/>
      <c r="AD703" s="307" t="s">
        <v>660</v>
      </c>
      <c r="AE703" s="308"/>
      <c r="AF703" s="308"/>
      <c r="AG703" s="89" t="s">
        <v>674</v>
      </c>
      <c r="AH703" s="90"/>
      <c r="AI703" s="90"/>
      <c r="AJ703" s="90"/>
      <c r="AK703" s="90"/>
      <c r="AL703" s="90"/>
      <c r="AM703" s="90"/>
      <c r="AN703" s="90"/>
      <c r="AO703" s="90"/>
      <c r="AP703" s="90"/>
      <c r="AQ703" s="90"/>
      <c r="AR703" s="90"/>
      <c r="AS703" s="90"/>
      <c r="AT703" s="90"/>
      <c r="AU703" s="90"/>
      <c r="AV703" s="90"/>
      <c r="AW703" s="90"/>
      <c r="AX703" s="91"/>
    </row>
    <row r="704" spans="1:51" ht="39.950000000000003"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4" t="s">
        <v>660</v>
      </c>
      <c r="AE704" s="765"/>
      <c r="AF704" s="765"/>
      <c r="AG704" s="153" t="s">
        <v>674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800" t="s">
        <v>40</v>
      </c>
      <c r="D705" s="801"/>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2"/>
      <c r="AD705" s="696" t="s">
        <v>675</v>
      </c>
      <c r="AE705" s="697"/>
      <c r="AF705" s="697"/>
      <c r="AG705" s="113" t="s">
        <v>682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76"/>
      <c r="D706" s="777"/>
      <c r="E706" s="712" t="s">
        <v>299</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7"/>
      <c r="AE706" s="308"/>
      <c r="AF706" s="64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4"/>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4"/>
      <c r="B708" s="626"/>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6" t="s">
        <v>675</v>
      </c>
      <c r="AE708" s="587"/>
      <c r="AF708" s="587"/>
      <c r="AG708" s="724" t="s">
        <v>682</v>
      </c>
      <c r="AH708" s="725"/>
      <c r="AI708" s="725"/>
      <c r="AJ708" s="725"/>
      <c r="AK708" s="725"/>
      <c r="AL708" s="725"/>
      <c r="AM708" s="725"/>
      <c r="AN708" s="725"/>
      <c r="AO708" s="725"/>
      <c r="AP708" s="725"/>
      <c r="AQ708" s="725"/>
      <c r="AR708" s="725"/>
      <c r="AS708" s="725"/>
      <c r="AT708" s="725"/>
      <c r="AU708" s="725"/>
      <c r="AV708" s="725"/>
      <c r="AW708" s="725"/>
      <c r="AX708" s="726"/>
    </row>
    <row r="709" spans="1:50" ht="39.950000000000003" customHeight="1" x14ac:dyDescent="0.15">
      <c r="A709" s="624"/>
      <c r="B709" s="626"/>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660</v>
      </c>
      <c r="AE709" s="308"/>
      <c r="AF709" s="308"/>
      <c r="AG709" s="89" t="s">
        <v>676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4"/>
      <c r="B710" s="626"/>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675</v>
      </c>
      <c r="AE710" s="308"/>
      <c r="AF710" s="308"/>
      <c r="AG710" s="89" t="s">
        <v>682</v>
      </c>
      <c r="AH710" s="90"/>
      <c r="AI710" s="90"/>
      <c r="AJ710" s="90"/>
      <c r="AK710" s="90"/>
      <c r="AL710" s="90"/>
      <c r="AM710" s="90"/>
      <c r="AN710" s="90"/>
      <c r="AO710" s="90"/>
      <c r="AP710" s="90"/>
      <c r="AQ710" s="90"/>
      <c r="AR710" s="90"/>
      <c r="AS710" s="90"/>
      <c r="AT710" s="90"/>
      <c r="AU710" s="90"/>
      <c r="AV710" s="90"/>
      <c r="AW710" s="90"/>
      <c r="AX710" s="91"/>
    </row>
    <row r="711" spans="1:50" ht="39.950000000000003" customHeight="1" x14ac:dyDescent="0.15">
      <c r="A711" s="624"/>
      <c r="B711" s="626"/>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5"/>
      <c r="AD711" s="307" t="s">
        <v>660</v>
      </c>
      <c r="AE711" s="308"/>
      <c r="AF711" s="308"/>
      <c r="AG711" s="89" t="s">
        <v>677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4"/>
      <c r="B712" s="626"/>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5"/>
      <c r="AD712" s="764" t="s">
        <v>675</v>
      </c>
      <c r="AE712" s="765"/>
      <c r="AF712" s="765"/>
      <c r="AG712" s="789" t="s">
        <v>682</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4"/>
      <c r="B713" s="626"/>
      <c r="C713" s="927" t="s">
        <v>268</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7" t="s">
        <v>675</v>
      </c>
      <c r="AE713" s="308"/>
      <c r="AF713" s="645"/>
      <c r="AG713" s="89" t="s">
        <v>682</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786" t="s">
        <v>675</v>
      </c>
      <c r="AE714" s="787"/>
      <c r="AF714" s="788"/>
      <c r="AG714" s="718" t="s">
        <v>682</v>
      </c>
      <c r="AH714" s="719"/>
      <c r="AI714" s="719"/>
      <c r="AJ714" s="719"/>
      <c r="AK714" s="719"/>
      <c r="AL714" s="719"/>
      <c r="AM714" s="719"/>
      <c r="AN714" s="719"/>
      <c r="AO714" s="719"/>
      <c r="AP714" s="719"/>
      <c r="AQ714" s="719"/>
      <c r="AR714" s="719"/>
      <c r="AS714" s="719"/>
      <c r="AT714" s="719"/>
      <c r="AU714" s="719"/>
      <c r="AV714" s="719"/>
      <c r="AW714" s="719"/>
      <c r="AX714" s="720"/>
    </row>
    <row r="715" spans="1:50" ht="39.950000000000003" customHeight="1" x14ac:dyDescent="0.15">
      <c r="A715" s="622"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660</v>
      </c>
      <c r="AE715" s="587"/>
      <c r="AF715" s="638"/>
      <c r="AG715" s="724" t="s">
        <v>678</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675</v>
      </c>
      <c r="AE716" s="609"/>
      <c r="AF716" s="609"/>
      <c r="AG716" s="89" t="s">
        <v>682</v>
      </c>
      <c r="AH716" s="90"/>
      <c r="AI716" s="90"/>
      <c r="AJ716" s="90"/>
      <c r="AK716" s="90"/>
      <c r="AL716" s="90"/>
      <c r="AM716" s="90"/>
      <c r="AN716" s="90"/>
      <c r="AO716" s="90"/>
      <c r="AP716" s="90"/>
      <c r="AQ716" s="90"/>
      <c r="AR716" s="90"/>
      <c r="AS716" s="90"/>
      <c r="AT716" s="90"/>
      <c r="AU716" s="90"/>
      <c r="AV716" s="90"/>
      <c r="AW716" s="90"/>
      <c r="AX716" s="91"/>
    </row>
    <row r="717" spans="1:50" ht="80.099999999999994" customHeight="1" x14ac:dyDescent="0.15">
      <c r="A717" s="624"/>
      <c r="B717" s="626"/>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660</v>
      </c>
      <c r="AE717" s="308"/>
      <c r="AF717" s="308"/>
      <c r="AG717" s="89" t="s">
        <v>679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7"/>
      <c r="B718" s="628"/>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675</v>
      </c>
      <c r="AE718" s="308"/>
      <c r="AF718" s="308"/>
      <c r="AG718" s="115" t="s">
        <v>682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675</v>
      </c>
      <c r="AE719" s="587"/>
      <c r="AF719" s="587"/>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8" t="s">
        <v>652</v>
      </c>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2" t="s">
        <v>47</v>
      </c>
      <c r="B726" s="781"/>
      <c r="C726" s="794" t="s">
        <v>52</v>
      </c>
      <c r="D726" s="816"/>
      <c r="E726" s="816"/>
      <c r="F726" s="817"/>
      <c r="G726" s="561" t="s">
        <v>680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221"/>
    </row>
    <row r="727" spans="1:52" ht="67.5" customHeight="1" thickBot="1" x14ac:dyDescent="0.2">
      <c r="A727" s="782"/>
      <c r="B727" s="783"/>
      <c r="C727" s="730" t="s">
        <v>56</v>
      </c>
      <c r="D727" s="731"/>
      <c r="E727" s="731"/>
      <c r="F727" s="732"/>
      <c r="G727" s="559" t="s">
        <v>681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6"/>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5"/>
      <c r="B731" s="656"/>
      <c r="C731" s="656"/>
      <c r="D731" s="656"/>
      <c r="E731" s="657"/>
      <c r="F731" s="711"/>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5"/>
      <c r="B733" s="656"/>
      <c r="C733" s="656"/>
      <c r="D733" s="656"/>
      <c r="E733" s="657"/>
      <c r="F733" s="619"/>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70" t="s">
        <v>590</v>
      </c>
      <c r="B737" s="196"/>
      <c r="C737" s="196"/>
      <c r="D737" s="197"/>
      <c r="E737" s="934" t="s">
        <v>653</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46" t="s">
        <v>315</v>
      </c>
      <c r="B738" s="346"/>
      <c r="C738" s="346"/>
      <c r="D738" s="346"/>
      <c r="E738" s="934" t="s">
        <v>654</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6" t="s">
        <v>314</v>
      </c>
      <c r="B739" s="346"/>
      <c r="C739" s="346"/>
      <c r="D739" s="346"/>
      <c r="E739" s="934" t="s">
        <v>655</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6" t="s">
        <v>313</v>
      </c>
      <c r="B740" s="346"/>
      <c r="C740" s="346"/>
      <c r="D740" s="346"/>
      <c r="E740" s="934" t="s">
        <v>656</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6" t="s">
        <v>312</v>
      </c>
      <c r="B741" s="346"/>
      <c r="C741" s="346"/>
      <c r="D741" s="346"/>
      <c r="E741" s="934" t="s">
        <v>657</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6" t="s">
        <v>311</v>
      </c>
      <c r="B742" s="346"/>
      <c r="C742" s="346"/>
      <c r="D742" s="346"/>
      <c r="E742" s="934" t="s">
        <v>657</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6" t="s">
        <v>310</v>
      </c>
      <c r="B743" s="346"/>
      <c r="C743" s="346"/>
      <c r="D743" s="346"/>
      <c r="E743" s="934" t="s">
        <v>658</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6" t="s">
        <v>309</v>
      </c>
      <c r="B744" s="346"/>
      <c r="C744" s="346"/>
      <c r="D744" s="346"/>
      <c r="E744" s="934" t="s">
        <v>659</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6" t="s">
        <v>308</v>
      </c>
      <c r="B745" s="346"/>
      <c r="C745" s="346"/>
      <c r="D745" s="346"/>
      <c r="E745" s="971" t="s">
        <v>658</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6" t="s">
        <v>463</v>
      </c>
      <c r="B746" s="346"/>
      <c r="C746" s="346"/>
      <c r="D746" s="346"/>
      <c r="E746" s="940" t="s">
        <v>628</v>
      </c>
      <c r="F746" s="938"/>
      <c r="G746" s="938"/>
      <c r="H746" s="85" t="str">
        <f>IF(E746="","","-")</f>
        <v>-</v>
      </c>
      <c r="I746" s="938"/>
      <c r="J746" s="938"/>
      <c r="K746" s="85" t="str">
        <f>IF(I746="","","-")</f>
        <v/>
      </c>
      <c r="L746" s="939">
        <v>25</v>
      </c>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46" t="s">
        <v>427</v>
      </c>
      <c r="B747" s="346"/>
      <c r="C747" s="346"/>
      <c r="D747" s="346"/>
      <c r="E747" s="940" t="s">
        <v>628</v>
      </c>
      <c r="F747" s="938"/>
      <c r="G747" s="938"/>
      <c r="H747" s="85" t="str">
        <f>IF(E747="","","-")</f>
        <v>-</v>
      </c>
      <c r="I747" s="938"/>
      <c r="J747" s="938"/>
      <c r="K747" s="85" t="str">
        <f>IF(I747="","","-")</f>
        <v/>
      </c>
      <c r="L747" s="939">
        <v>26</v>
      </c>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596" t="s">
        <v>302</v>
      </c>
      <c r="B748" s="597"/>
      <c r="C748" s="597"/>
      <c r="D748" s="597"/>
      <c r="E748" s="597"/>
      <c r="F748" s="598"/>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6"/>
      <c r="B749" s="597"/>
      <c r="C749" s="597"/>
      <c r="D749" s="597"/>
      <c r="E749" s="597"/>
      <c r="F749" s="59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6"/>
      <c r="B750" s="597"/>
      <c r="C750" s="597"/>
      <c r="D750" s="597"/>
      <c r="E750" s="597"/>
      <c r="F750" s="59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6"/>
      <c r="B751" s="597"/>
      <c r="C751" s="597"/>
      <c r="D751" s="597"/>
      <c r="E751" s="597"/>
      <c r="F751" s="59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6"/>
      <c r="B752" s="597"/>
      <c r="C752" s="597"/>
      <c r="D752" s="597"/>
      <c r="E752" s="597"/>
      <c r="F752" s="59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6"/>
      <c r="B753" s="597"/>
      <c r="C753" s="597"/>
      <c r="D753" s="597"/>
      <c r="E753" s="597"/>
      <c r="F753" s="59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6"/>
      <c r="B754" s="597"/>
      <c r="C754" s="597"/>
      <c r="D754" s="597"/>
      <c r="E754" s="597"/>
      <c r="F754" s="59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6"/>
      <c r="B755" s="597"/>
      <c r="C755" s="597"/>
      <c r="D755" s="597"/>
      <c r="E755" s="597"/>
      <c r="F755" s="59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6"/>
      <c r="B756" s="597"/>
      <c r="C756" s="597"/>
      <c r="D756" s="597"/>
      <c r="E756" s="597"/>
      <c r="F756" s="59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6"/>
      <c r="B757" s="597"/>
      <c r="C757" s="597"/>
      <c r="D757" s="597"/>
      <c r="E757" s="597"/>
      <c r="F757" s="59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6"/>
      <c r="B758" s="597"/>
      <c r="C758" s="597"/>
      <c r="D758" s="597"/>
      <c r="E758" s="597"/>
      <c r="F758" s="59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6"/>
      <c r="B759" s="597"/>
      <c r="C759" s="597"/>
      <c r="D759" s="597"/>
      <c r="E759" s="597"/>
      <c r="F759" s="59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6"/>
      <c r="B760" s="597"/>
      <c r="C760" s="597"/>
      <c r="D760" s="597"/>
      <c r="E760" s="597"/>
      <c r="F760" s="59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6"/>
      <c r="B761" s="597"/>
      <c r="C761" s="597"/>
      <c r="D761" s="597"/>
      <c r="E761" s="597"/>
      <c r="F761" s="59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6"/>
      <c r="B762" s="597"/>
      <c r="C762" s="597"/>
      <c r="D762" s="597"/>
      <c r="E762" s="597"/>
      <c r="F762" s="59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6"/>
      <c r="B763" s="597"/>
      <c r="C763" s="597"/>
      <c r="D763" s="597"/>
      <c r="E763" s="597"/>
      <c r="F763" s="59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6"/>
      <c r="B764" s="597"/>
      <c r="C764" s="597"/>
      <c r="D764" s="597"/>
      <c r="E764" s="597"/>
      <c r="F764" s="59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6"/>
      <c r="B765" s="597"/>
      <c r="C765" s="597"/>
      <c r="D765" s="597"/>
      <c r="E765" s="597"/>
      <c r="F765" s="59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6"/>
      <c r="B766" s="597"/>
      <c r="C766" s="597"/>
      <c r="D766" s="597"/>
      <c r="E766" s="597"/>
      <c r="F766" s="59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6"/>
      <c r="B767" s="597"/>
      <c r="C767" s="597"/>
      <c r="D767" s="597"/>
      <c r="E767" s="597"/>
      <c r="F767" s="59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6"/>
      <c r="B768" s="597"/>
      <c r="C768" s="597"/>
      <c r="D768" s="597"/>
      <c r="E768" s="597"/>
      <c r="F768" s="59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6"/>
      <c r="B769" s="597"/>
      <c r="C769" s="597"/>
      <c r="D769" s="597"/>
      <c r="E769" s="597"/>
      <c r="F769" s="59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6"/>
      <c r="B770" s="597"/>
      <c r="C770" s="597"/>
      <c r="D770" s="597"/>
      <c r="E770" s="597"/>
      <c r="F770" s="59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6"/>
      <c r="B771" s="597"/>
      <c r="C771" s="597"/>
      <c r="D771" s="597"/>
      <c r="E771" s="597"/>
      <c r="F771" s="59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6"/>
      <c r="B772" s="597"/>
      <c r="C772" s="597"/>
      <c r="D772" s="597"/>
      <c r="E772" s="597"/>
      <c r="F772" s="59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6"/>
      <c r="B773" s="597"/>
      <c r="C773" s="597"/>
      <c r="D773" s="597"/>
      <c r="E773" s="597"/>
      <c r="F773" s="59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6"/>
      <c r="B774" s="597"/>
      <c r="C774" s="597"/>
      <c r="D774" s="597"/>
      <c r="E774" s="597"/>
      <c r="F774" s="59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6"/>
      <c r="B775" s="597"/>
      <c r="C775" s="597"/>
      <c r="D775" s="597"/>
      <c r="E775" s="597"/>
      <c r="F775" s="59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6"/>
      <c r="B776" s="597"/>
      <c r="C776" s="597"/>
      <c r="D776" s="597"/>
      <c r="E776" s="597"/>
      <c r="F776" s="59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6"/>
      <c r="B777" s="597"/>
      <c r="C777" s="597"/>
      <c r="D777" s="597"/>
      <c r="E777" s="597"/>
      <c r="F777" s="59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6"/>
      <c r="B778" s="597"/>
      <c r="C778" s="597"/>
      <c r="D778" s="597"/>
      <c r="E778" s="597"/>
      <c r="F778" s="59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6"/>
      <c r="B779" s="597"/>
      <c r="C779" s="597"/>
      <c r="D779" s="597"/>
      <c r="E779" s="597"/>
      <c r="F779" s="59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6"/>
      <c r="B780" s="597"/>
      <c r="C780" s="597"/>
      <c r="D780" s="597"/>
      <c r="E780" s="597"/>
      <c r="F780" s="59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6"/>
      <c r="B781" s="597"/>
      <c r="C781" s="597"/>
      <c r="D781" s="597"/>
      <c r="E781" s="597"/>
      <c r="F781" s="59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6"/>
      <c r="B782" s="597"/>
      <c r="C782" s="597"/>
      <c r="D782" s="597"/>
      <c r="E782" s="597"/>
      <c r="F782" s="59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6"/>
      <c r="B783" s="597"/>
      <c r="C783" s="597"/>
      <c r="D783" s="597"/>
      <c r="E783" s="597"/>
      <c r="F783" s="59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6"/>
      <c r="B784" s="597"/>
      <c r="C784" s="597"/>
      <c r="D784" s="597"/>
      <c r="E784" s="597"/>
      <c r="F784" s="59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6"/>
      <c r="B785" s="597"/>
      <c r="C785" s="597"/>
      <c r="D785" s="597"/>
      <c r="E785" s="597"/>
      <c r="F785" s="59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599"/>
      <c r="B786" s="600"/>
      <c r="C786" s="600"/>
      <c r="D786" s="600"/>
      <c r="E786" s="600"/>
      <c r="F786" s="60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0" t="s">
        <v>304</v>
      </c>
      <c r="B787" s="611"/>
      <c r="C787" s="611"/>
      <c r="D787" s="611"/>
      <c r="E787" s="611"/>
      <c r="F787" s="612"/>
      <c r="G787" s="577" t="s">
        <v>670</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682</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3"/>
      <c r="B788" s="614"/>
      <c r="C788" s="614"/>
      <c r="D788" s="614"/>
      <c r="E788" s="614"/>
      <c r="F788" s="615"/>
      <c r="G788" s="794" t="s">
        <v>17</v>
      </c>
      <c r="H788" s="650"/>
      <c r="I788" s="650"/>
      <c r="J788" s="650"/>
      <c r="K788" s="650"/>
      <c r="L788" s="649" t="s">
        <v>18</v>
      </c>
      <c r="M788" s="650"/>
      <c r="N788" s="650"/>
      <c r="O788" s="650"/>
      <c r="P788" s="650"/>
      <c r="Q788" s="650"/>
      <c r="R788" s="650"/>
      <c r="S788" s="650"/>
      <c r="T788" s="650"/>
      <c r="U788" s="650"/>
      <c r="V788" s="650"/>
      <c r="W788" s="650"/>
      <c r="X788" s="651"/>
      <c r="Y788" s="635" t="s">
        <v>19</v>
      </c>
      <c r="Z788" s="636"/>
      <c r="AA788" s="636"/>
      <c r="AB788" s="780"/>
      <c r="AC788" s="794" t="s">
        <v>17</v>
      </c>
      <c r="AD788" s="650"/>
      <c r="AE788" s="650"/>
      <c r="AF788" s="650"/>
      <c r="AG788" s="650"/>
      <c r="AH788" s="649" t="s">
        <v>18</v>
      </c>
      <c r="AI788" s="650"/>
      <c r="AJ788" s="650"/>
      <c r="AK788" s="650"/>
      <c r="AL788" s="650"/>
      <c r="AM788" s="650"/>
      <c r="AN788" s="650"/>
      <c r="AO788" s="650"/>
      <c r="AP788" s="650"/>
      <c r="AQ788" s="650"/>
      <c r="AR788" s="650"/>
      <c r="AS788" s="650"/>
      <c r="AT788" s="651"/>
      <c r="AU788" s="635" t="s">
        <v>19</v>
      </c>
      <c r="AV788" s="636"/>
      <c r="AW788" s="636"/>
      <c r="AX788" s="637"/>
    </row>
    <row r="789" spans="1:51" ht="24.75" customHeight="1" x14ac:dyDescent="0.15">
      <c r="A789" s="613"/>
      <c r="B789" s="614"/>
      <c r="C789" s="614"/>
      <c r="D789" s="614"/>
      <c r="E789" s="614"/>
      <c r="F789" s="615"/>
      <c r="G789" s="652" t="s">
        <v>664</v>
      </c>
      <c r="H789" s="653"/>
      <c r="I789" s="653"/>
      <c r="J789" s="653"/>
      <c r="K789" s="654"/>
      <c r="L789" s="646" t="s">
        <v>665</v>
      </c>
      <c r="M789" s="647"/>
      <c r="N789" s="647"/>
      <c r="O789" s="647"/>
      <c r="P789" s="647"/>
      <c r="Q789" s="647"/>
      <c r="R789" s="647"/>
      <c r="S789" s="647"/>
      <c r="T789" s="647"/>
      <c r="U789" s="647"/>
      <c r="V789" s="647"/>
      <c r="W789" s="647"/>
      <c r="X789" s="648"/>
      <c r="Y789" s="367">
        <v>14</v>
      </c>
      <c r="Z789" s="368"/>
      <c r="AA789" s="368"/>
      <c r="AB789" s="784"/>
      <c r="AC789" s="652" t="s">
        <v>682</v>
      </c>
      <c r="AD789" s="653"/>
      <c r="AE789" s="653"/>
      <c r="AF789" s="653"/>
      <c r="AG789" s="654"/>
      <c r="AH789" s="646" t="s">
        <v>682</v>
      </c>
      <c r="AI789" s="647"/>
      <c r="AJ789" s="647"/>
      <c r="AK789" s="647"/>
      <c r="AL789" s="647"/>
      <c r="AM789" s="647"/>
      <c r="AN789" s="647"/>
      <c r="AO789" s="647"/>
      <c r="AP789" s="647"/>
      <c r="AQ789" s="647"/>
      <c r="AR789" s="647"/>
      <c r="AS789" s="647"/>
      <c r="AT789" s="648"/>
      <c r="AU789" s="367" t="s">
        <v>682</v>
      </c>
      <c r="AV789" s="368"/>
      <c r="AW789" s="368"/>
      <c r="AX789" s="369"/>
    </row>
    <row r="790" spans="1:51" ht="24.75" customHeight="1" x14ac:dyDescent="0.15">
      <c r="A790" s="613"/>
      <c r="B790" s="614"/>
      <c r="C790" s="614"/>
      <c r="D790" s="614"/>
      <c r="E790" s="614"/>
      <c r="F790" s="615"/>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24.75" customHeight="1" x14ac:dyDescent="0.15">
      <c r="A791" s="613"/>
      <c r="B791" s="614"/>
      <c r="C791" s="614"/>
      <c r="D791" s="614"/>
      <c r="E791" s="614"/>
      <c r="F791" s="615"/>
      <c r="G791" s="588"/>
      <c r="H791" s="589"/>
      <c r="I791" s="589"/>
      <c r="J791" s="589"/>
      <c r="K791" s="590"/>
      <c r="L791" s="580"/>
      <c r="M791" s="581"/>
      <c r="N791" s="581"/>
      <c r="O791" s="581"/>
      <c r="P791" s="581"/>
      <c r="Q791" s="581"/>
      <c r="R791" s="581"/>
      <c r="S791" s="581"/>
      <c r="T791" s="581"/>
      <c r="U791" s="581"/>
      <c r="V791" s="581"/>
      <c r="W791" s="581"/>
      <c r="X791" s="582"/>
      <c r="Y791" s="583"/>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24.75" customHeight="1" x14ac:dyDescent="0.15">
      <c r="A792" s="613"/>
      <c r="B792" s="614"/>
      <c r="C792" s="614"/>
      <c r="D792" s="614"/>
      <c r="E792" s="614"/>
      <c r="F792" s="615"/>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customHeight="1" x14ac:dyDescent="0.15">
      <c r="A793" s="613"/>
      <c r="B793" s="614"/>
      <c r="C793" s="614"/>
      <c r="D793" s="614"/>
      <c r="E793" s="614"/>
      <c r="F793" s="615"/>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customHeight="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customHeight="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customHeight="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customHeight="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customHeight="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3"/>
      <c r="B799" s="614"/>
      <c r="C799" s="614"/>
      <c r="D799" s="614"/>
      <c r="E799" s="614"/>
      <c r="F799" s="615"/>
      <c r="G799" s="805" t="s">
        <v>20</v>
      </c>
      <c r="H799" s="806"/>
      <c r="I799" s="806"/>
      <c r="J799" s="806"/>
      <c r="K799" s="806"/>
      <c r="L799" s="807"/>
      <c r="M799" s="808"/>
      <c r="N799" s="808"/>
      <c r="O799" s="808"/>
      <c r="P799" s="808"/>
      <c r="Q799" s="808"/>
      <c r="R799" s="808"/>
      <c r="S799" s="808"/>
      <c r="T799" s="808"/>
      <c r="U799" s="808"/>
      <c r="V799" s="808"/>
      <c r="W799" s="808"/>
      <c r="X799" s="809"/>
      <c r="Y799" s="810">
        <f>SUM(Y789:AB798)</f>
        <v>14</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3"/>
      <c r="B801" s="614"/>
      <c r="C801" s="614"/>
      <c r="D801" s="614"/>
      <c r="E801" s="614"/>
      <c r="F801" s="615"/>
      <c r="G801" s="794" t="s">
        <v>17</v>
      </c>
      <c r="H801" s="650"/>
      <c r="I801" s="650"/>
      <c r="J801" s="650"/>
      <c r="K801" s="650"/>
      <c r="L801" s="649" t="s">
        <v>18</v>
      </c>
      <c r="M801" s="650"/>
      <c r="N801" s="650"/>
      <c r="O801" s="650"/>
      <c r="P801" s="650"/>
      <c r="Q801" s="650"/>
      <c r="R801" s="650"/>
      <c r="S801" s="650"/>
      <c r="T801" s="650"/>
      <c r="U801" s="650"/>
      <c r="V801" s="650"/>
      <c r="W801" s="650"/>
      <c r="X801" s="651"/>
      <c r="Y801" s="635" t="s">
        <v>19</v>
      </c>
      <c r="Z801" s="636"/>
      <c r="AA801" s="636"/>
      <c r="AB801" s="780"/>
      <c r="AC801" s="794" t="s">
        <v>17</v>
      </c>
      <c r="AD801" s="650"/>
      <c r="AE801" s="650"/>
      <c r="AF801" s="650"/>
      <c r="AG801" s="650"/>
      <c r="AH801" s="649" t="s">
        <v>18</v>
      </c>
      <c r="AI801" s="650"/>
      <c r="AJ801" s="650"/>
      <c r="AK801" s="650"/>
      <c r="AL801" s="650"/>
      <c r="AM801" s="650"/>
      <c r="AN801" s="650"/>
      <c r="AO801" s="650"/>
      <c r="AP801" s="650"/>
      <c r="AQ801" s="650"/>
      <c r="AR801" s="650"/>
      <c r="AS801" s="650"/>
      <c r="AT801" s="651"/>
      <c r="AU801" s="635" t="s">
        <v>19</v>
      </c>
      <c r="AV801" s="636"/>
      <c r="AW801" s="636"/>
      <c r="AX801" s="637"/>
      <c r="AY801">
        <f>$AY$800</f>
        <v>0</v>
      </c>
    </row>
    <row r="802" spans="1:51" ht="24.75" hidden="1" customHeight="1" x14ac:dyDescent="0.15">
      <c r="A802" s="613"/>
      <c r="B802" s="614"/>
      <c r="C802" s="614"/>
      <c r="D802" s="614"/>
      <c r="E802" s="614"/>
      <c r="F802" s="615"/>
      <c r="G802" s="652"/>
      <c r="H802" s="653"/>
      <c r="I802" s="653"/>
      <c r="J802" s="653"/>
      <c r="K802" s="654"/>
      <c r="L802" s="646"/>
      <c r="M802" s="647"/>
      <c r="N802" s="647"/>
      <c r="O802" s="647"/>
      <c r="P802" s="647"/>
      <c r="Q802" s="647"/>
      <c r="R802" s="647"/>
      <c r="S802" s="647"/>
      <c r="T802" s="647"/>
      <c r="U802" s="647"/>
      <c r="V802" s="647"/>
      <c r="W802" s="647"/>
      <c r="X802" s="648"/>
      <c r="Y802" s="367"/>
      <c r="Z802" s="368"/>
      <c r="AA802" s="368"/>
      <c r="AB802" s="784"/>
      <c r="AC802" s="652"/>
      <c r="AD802" s="653"/>
      <c r="AE802" s="653"/>
      <c r="AF802" s="653"/>
      <c r="AG802" s="654"/>
      <c r="AH802" s="646"/>
      <c r="AI802" s="647"/>
      <c r="AJ802" s="647"/>
      <c r="AK802" s="647"/>
      <c r="AL802" s="647"/>
      <c r="AM802" s="647"/>
      <c r="AN802" s="647"/>
      <c r="AO802" s="647"/>
      <c r="AP802" s="647"/>
      <c r="AQ802" s="647"/>
      <c r="AR802" s="647"/>
      <c r="AS802" s="647"/>
      <c r="AT802" s="648"/>
      <c r="AU802" s="367"/>
      <c r="AV802" s="368"/>
      <c r="AW802" s="368"/>
      <c r="AX802" s="369"/>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3"/>
      <c r="B814" s="614"/>
      <c r="C814" s="614"/>
      <c r="D814" s="614"/>
      <c r="E814" s="614"/>
      <c r="F814" s="615"/>
      <c r="G814" s="794" t="s">
        <v>17</v>
      </c>
      <c r="H814" s="650"/>
      <c r="I814" s="650"/>
      <c r="J814" s="650"/>
      <c r="K814" s="650"/>
      <c r="L814" s="649" t="s">
        <v>18</v>
      </c>
      <c r="M814" s="650"/>
      <c r="N814" s="650"/>
      <c r="O814" s="650"/>
      <c r="P814" s="650"/>
      <c r="Q814" s="650"/>
      <c r="R814" s="650"/>
      <c r="S814" s="650"/>
      <c r="T814" s="650"/>
      <c r="U814" s="650"/>
      <c r="V814" s="650"/>
      <c r="W814" s="650"/>
      <c r="X814" s="651"/>
      <c r="Y814" s="635" t="s">
        <v>19</v>
      </c>
      <c r="Z814" s="636"/>
      <c r="AA814" s="636"/>
      <c r="AB814" s="780"/>
      <c r="AC814" s="794" t="s">
        <v>17</v>
      </c>
      <c r="AD814" s="650"/>
      <c r="AE814" s="650"/>
      <c r="AF814" s="650"/>
      <c r="AG814" s="650"/>
      <c r="AH814" s="649" t="s">
        <v>18</v>
      </c>
      <c r="AI814" s="650"/>
      <c r="AJ814" s="650"/>
      <c r="AK814" s="650"/>
      <c r="AL814" s="650"/>
      <c r="AM814" s="650"/>
      <c r="AN814" s="650"/>
      <c r="AO814" s="650"/>
      <c r="AP814" s="650"/>
      <c r="AQ814" s="650"/>
      <c r="AR814" s="650"/>
      <c r="AS814" s="650"/>
      <c r="AT814" s="651"/>
      <c r="AU814" s="635" t="s">
        <v>19</v>
      </c>
      <c r="AV814" s="636"/>
      <c r="AW814" s="636"/>
      <c r="AX814" s="637"/>
      <c r="AY814">
        <f>$AY$813</f>
        <v>0</v>
      </c>
    </row>
    <row r="815" spans="1:51" ht="24.75" hidden="1" customHeight="1" x14ac:dyDescent="0.15">
      <c r="A815" s="613"/>
      <c r="B815" s="614"/>
      <c r="C815" s="614"/>
      <c r="D815" s="614"/>
      <c r="E815" s="614"/>
      <c r="F815" s="615"/>
      <c r="G815" s="652"/>
      <c r="H815" s="653"/>
      <c r="I815" s="653"/>
      <c r="J815" s="653"/>
      <c r="K815" s="654"/>
      <c r="L815" s="646"/>
      <c r="M815" s="647"/>
      <c r="N815" s="647"/>
      <c r="O815" s="647"/>
      <c r="P815" s="647"/>
      <c r="Q815" s="647"/>
      <c r="R815" s="647"/>
      <c r="S815" s="647"/>
      <c r="T815" s="647"/>
      <c r="U815" s="647"/>
      <c r="V815" s="647"/>
      <c r="W815" s="647"/>
      <c r="X815" s="648"/>
      <c r="Y815" s="367"/>
      <c r="Z815" s="368"/>
      <c r="AA815" s="368"/>
      <c r="AB815" s="784"/>
      <c r="AC815" s="652"/>
      <c r="AD815" s="653"/>
      <c r="AE815" s="653"/>
      <c r="AF815" s="653"/>
      <c r="AG815" s="654"/>
      <c r="AH815" s="646"/>
      <c r="AI815" s="647"/>
      <c r="AJ815" s="647"/>
      <c r="AK815" s="647"/>
      <c r="AL815" s="647"/>
      <c r="AM815" s="647"/>
      <c r="AN815" s="647"/>
      <c r="AO815" s="647"/>
      <c r="AP815" s="647"/>
      <c r="AQ815" s="647"/>
      <c r="AR815" s="647"/>
      <c r="AS815" s="647"/>
      <c r="AT815" s="648"/>
      <c r="AU815" s="367"/>
      <c r="AV815" s="368"/>
      <c r="AW815" s="368"/>
      <c r="AX815" s="369"/>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3"/>
      <c r="B827" s="614"/>
      <c r="C827" s="614"/>
      <c r="D827" s="614"/>
      <c r="E827" s="614"/>
      <c r="F827" s="615"/>
      <c r="G827" s="794" t="s">
        <v>17</v>
      </c>
      <c r="H827" s="650"/>
      <c r="I827" s="650"/>
      <c r="J827" s="650"/>
      <c r="K827" s="650"/>
      <c r="L827" s="649" t="s">
        <v>18</v>
      </c>
      <c r="M827" s="650"/>
      <c r="N827" s="650"/>
      <c r="O827" s="650"/>
      <c r="P827" s="650"/>
      <c r="Q827" s="650"/>
      <c r="R827" s="650"/>
      <c r="S827" s="650"/>
      <c r="T827" s="650"/>
      <c r="U827" s="650"/>
      <c r="V827" s="650"/>
      <c r="W827" s="650"/>
      <c r="X827" s="651"/>
      <c r="Y827" s="635" t="s">
        <v>19</v>
      </c>
      <c r="Z827" s="636"/>
      <c r="AA827" s="636"/>
      <c r="AB827" s="780"/>
      <c r="AC827" s="794" t="s">
        <v>17</v>
      </c>
      <c r="AD827" s="650"/>
      <c r="AE827" s="650"/>
      <c r="AF827" s="650"/>
      <c r="AG827" s="650"/>
      <c r="AH827" s="649" t="s">
        <v>18</v>
      </c>
      <c r="AI827" s="650"/>
      <c r="AJ827" s="650"/>
      <c r="AK827" s="650"/>
      <c r="AL827" s="650"/>
      <c r="AM827" s="650"/>
      <c r="AN827" s="650"/>
      <c r="AO827" s="650"/>
      <c r="AP827" s="650"/>
      <c r="AQ827" s="650"/>
      <c r="AR827" s="650"/>
      <c r="AS827" s="650"/>
      <c r="AT827" s="651"/>
      <c r="AU827" s="635" t="s">
        <v>19</v>
      </c>
      <c r="AV827" s="636"/>
      <c r="AW827" s="636"/>
      <c r="AX827" s="637"/>
      <c r="AY827">
        <f>$AY$826</f>
        <v>0</v>
      </c>
    </row>
    <row r="828" spans="1:51" s="16" customFormat="1" ht="24.75" hidden="1" customHeight="1" x14ac:dyDescent="0.15">
      <c r="A828" s="613"/>
      <c r="B828" s="614"/>
      <c r="C828" s="614"/>
      <c r="D828" s="614"/>
      <c r="E828" s="614"/>
      <c r="F828" s="615"/>
      <c r="G828" s="652"/>
      <c r="H828" s="653"/>
      <c r="I828" s="653"/>
      <c r="J828" s="653"/>
      <c r="K828" s="654"/>
      <c r="L828" s="646"/>
      <c r="M828" s="647"/>
      <c r="N828" s="647"/>
      <c r="O828" s="647"/>
      <c r="P828" s="647"/>
      <c r="Q828" s="647"/>
      <c r="R828" s="647"/>
      <c r="S828" s="647"/>
      <c r="T828" s="647"/>
      <c r="U828" s="647"/>
      <c r="V828" s="647"/>
      <c r="W828" s="647"/>
      <c r="X828" s="648"/>
      <c r="Y828" s="367"/>
      <c r="Z828" s="368"/>
      <c r="AA828" s="368"/>
      <c r="AB828" s="784"/>
      <c r="AC828" s="652"/>
      <c r="AD828" s="653"/>
      <c r="AE828" s="653"/>
      <c r="AF828" s="653"/>
      <c r="AG828" s="654"/>
      <c r="AH828" s="646"/>
      <c r="AI828" s="647"/>
      <c r="AJ828" s="647"/>
      <c r="AK828" s="647"/>
      <c r="AL828" s="647"/>
      <c r="AM828" s="647"/>
      <c r="AN828" s="647"/>
      <c r="AO828" s="647"/>
      <c r="AP828" s="647"/>
      <c r="AQ828" s="647"/>
      <c r="AR828" s="647"/>
      <c r="AS828" s="647"/>
      <c r="AT828" s="648"/>
      <c r="AU828" s="367"/>
      <c r="AV828" s="368"/>
      <c r="AW828" s="368"/>
      <c r="AX828" s="369"/>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60" customHeight="1" x14ac:dyDescent="0.15">
      <c r="A845" s="355">
        <v>1</v>
      </c>
      <c r="B845" s="355">
        <v>1</v>
      </c>
      <c r="C845" s="343" t="s">
        <v>666</v>
      </c>
      <c r="D845" s="328"/>
      <c r="E845" s="328"/>
      <c r="F845" s="328"/>
      <c r="G845" s="328"/>
      <c r="H845" s="328"/>
      <c r="I845" s="328"/>
      <c r="J845" s="329" t="s">
        <v>635</v>
      </c>
      <c r="K845" s="330"/>
      <c r="L845" s="330"/>
      <c r="M845" s="330"/>
      <c r="N845" s="330"/>
      <c r="O845" s="330"/>
      <c r="P845" s="331" t="s">
        <v>667</v>
      </c>
      <c r="Q845" s="331"/>
      <c r="R845" s="331"/>
      <c r="S845" s="331"/>
      <c r="T845" s="331"/>
      <c r="U845" s="331"/>
      <c r="V845" s="331"/>
      <c r="W845" s="331"/>
      <c r="X845" s="331"/>
      <c r="Y845" s="332">
        <v>14</v>
      </c>
      <c r="Z845" s="333"/>
      <c r="AA845" s="333"/>
      <c r="AB845" s="334"/>
      <c r="AC845" s="335" t="s">
        <v>668</v>
      </c>
      <c r="AD845" s="336"/>
      <c r="AE845" s="336"/>
      <c r="AF845" s="336"/>
      <c r="AG845" s="336"/>
      <c r="AH845" s="351" t="s">
        <v>669</v>
      </c>
      <c r="AI845" s="352"/>
      <c r="AJ845" s="352"/>
      <c r="AK845" s="352"/>
      <c r="AL845" s="339" t="s">
        <v>669</v>
      </c>
      <c r="AM845" s="340"/>
      <c r="AN845" s="340"/>
      <c r="AO845" s="341"/>
      <c r="AP845" s="342" t="s">
        <v>663</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682</v>
      </c>
      <c r="F1110" s="354"/>
      <c r="G1110" s="354"/>
      <c r="H1110" s="354"/>
      <c r="I1110" s="354"/>
      <c r="J1110" s="329" t="s">
        <v>682</v>
      </c>
      <c r="K1110" s="330"/>
      <c r="L1110" s="330"/>
      <c r="M1110" s="330"/>
      <c r="N1110" s="330"/>
      <c r="O1110" s="330"/>
      <c r="P1110" s="344" t="s">
        <v>682</v>
      </c>
      <c r="Q1110" s="331"/>
      <c r="R1110" s="331"/>
      <c r="S1110" s="331"/>
      <c r="T1110" s="331"/>
      <c r="U1110" s="331"/>
      <c r="V1110" s="331"/>
      <c r="W1110" s="331"/>
      <c r="X1110" s="331"/>
      <c r="Y1110" s="332" t="s">
        <v>682</v>
      </c>
      <c r="Z1110" s="333"/>
      <c r="AA1110" s="333"/>
      <c r="AB1110" s="334"/>
      <c r="AC1110" s="335"/>
      <c r="AD1110" s="336"/>
      <c r="AE1110" s="336"/>
      <c r="AF1110" s="336"/>
      <c r="AG1110" s="336"/>
      <c r="AH1110" s="337" t="s">
        <v>682</v>
      </c>
      <c r="AI1110" s="338"/>
      <c r="AJ1110" s="338"/>
      <c r="AK1110" s="338"/>
      <c r="AL1110" s="339" t="s">
        <v>682</v>
      </c>
      <c r="AM1110" s="340"/>
      <c r="AN1110" s="340"/>
      <c r="AO1110" s="341"/>
      <c r="AP1110" s="342" t="s">
        <v>682</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90">
    <cfRule type="expression" dxfId="2095" priority="13881">
      <formula>IF(RIGHT(TEXT(Y790,"0.#"),1)=".",FALSE,TRUE)</formula>
    </cfRule>
    <cfRule type="expression" dxfId="2094" priority="13882">
      <formula>IF(RIGHT(TEXT(Y790,"0.#"),1)=".",TRUE,FALSE)</formula>
    </cfRule>
  </conditionalFormatting>
  <conditionalFormatting sqref="Y799">
    <cfRule type="expression" dxfId="2093" priority="13877">
      <formula>IF(RIGHT(TEXT(Y799,"0.#"),1)=".",FALSE,TRUE)</formula>
    </cfRule>
    <cfRule type="expression" dxfId="2092" priority="13878">
      <formula>IF(RIGHT(TEXT(Y799,"0.#"),1)=".",TRUE,FALSE)</formula>
    </cfRule>
  </conditionalFormatting>
  <conditionalFormatting sqref="Y830:Y837 Y828 Y817:Y824 Y815 Y804:Y811 Y802">
    <cfRule type="expression" dxfId="2091" priority="13659">
      <formula>IF(RIGHT(TEXT(Y802,"0.#"),1)=".",FALSE,TRUE)</formula>
    </cfRule>
    <cfRule type="expression" dxfId="2090" priority="13660">
      <formula>IF(RIGHT(TEXT(Y802,"0.#"),1)=".",TRUE,FALSE)</formula>
    </cfRule>
  </conditionalFormatting>
  <conditionalFormatting sqref="P15:AJ17 P13:AX13 AR15:AX15">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cfRule type="expression" dxfId="2085" priority="13697">
      <formula>IF(RIGHT(TEXT(AE101,"0.#"),1)=".",FALSE,TRUE)</formula>
    </cfRule>
    <cfRule type="expression" dxfId="2084" priority="13698">
      <formula>IF(RIGHT(TEXT(AE101,"0.#"),1)=".",TRUE,FALSE)</formula>
    </cfRule>
  </conditionalFormatting>
  <conditionalFormatting sqref="Y791:Y798 Y789">
    <cfRule type="expression" dxfId="2083" priority="13683">
      <formula>IF(RIGHT(TEXT(Y789,"0.#"),1)=".",FALSE,TRUE)</formula>
    </cfRule>
    <cfRule type="expression" dxfId="2082" priority="13684">
      <formula>IF(RIGHT(TEXT(Y789,"0.#"),1)=".",TRUE,FALSE)</formula>
    </cfRule>
  </conditionalFormatting>
  <conditionalFormatting sqref="AU790">
    <cfRule type="expression" dxfId="2081" priority="13681">
      <formula>IF(RIGHT(TEXT(AU790,"0.#"),1)=".",FALSE,TRUE)</formula>
    </cfRule>
    <cfRule type="expression" dxfId="2080" priority="13682">
      <formula>IF(RIGHT(TEXT(AU790,"0.#"),1)=".",TRUE,FALSE)</formula>
    </cfRule>
  </conditionalFormatting>
  <conditionalFormatting sqref="AU799">
    <cfRule type="expression" dxfId="2079" priority="13679">
      <formula>IF(RIGHT(TEXT(AU799,"0.#"),1)=".",FALSE,TRUE)</formula>
    </cfRule>
    <cfRule type="expression" dxfId="2078" priority="13680">
      <formula>IF(RIGHT(TEXT(AU799,"0.#"),1)=".",TRUE,FALSE)</formula>
    </cfRule>
  </conditionalFormatting>
  <conditionalFormatting sqref="AU791:AU798 AU789">
    <cfRule type="expression" dxfId="2077" priority="13677">
      <formula>IF(RIGHT(TEXT(AU789,"0.#"),1)=".",FALSE,TRUE)</formula>
    </cfRule>
    <cfRule type="expression" dxfId="2076" priority="13678">
      <formula>IF(RIGHT(TEXT(AU789,"0.#"),1)=".",TRUE,FALSE)</formula>
    </cfRule>
  </conditionalFormatting>
  <conditionalFormatting sqref="Y829 Y816 Y803">
    <cfRule type="expression" dxfId="2075" priority="13663">
      <formula>IF(RIGHT(TEXT(Y803,"0.#"),1)=".",FALSE,TRUE)</formula>
    </cfRule>
    <cfRule type="expression" dxfId="2074" priority="13664">
      <formula>IF(RIGHT(TEXT(Y803,"0.#"),1)=".",TRUE,FALSE)</formula>
    </cfRule>
  </conditionalFormatting>
  <conditionalFormatting sqref="Y838 Y825 Y812">
    <cfRule type="expression" dxfId="2073" priority="13661">
      <formula>IF(RIGHT(TEXT(Y812,"0.#"),1)=".",FALSE,TRUE)</formula>
    </cfRule>
    <cfRule type="expression" dxfId="2072" priority="13662">
      <formula>IF(RIGHT(TEXT(Y812,"0.#"),1)=".",TRUE,FALSE)</formula>
    </cfRule>
  </conditionalFormatting>
  <conditionalFormatting sqref="AU829 AU816 AU803">
    <cfRule type="expression" dxfId="2071" priority="13657">
      <formula>IF(RIGHT(TEXT(AU803,"0.#"),1)=".",FALSE,TRUE)</formula>
    </cfRule>
    <cfRule type="expression" dxfId="2070" priority="13658">
      <formula>IF(RIGHT(TEXT(AU803,"0.#"),1)=".",TRUE,FALSE)</formula>
    </cfRule>
  </conditionalFormatting>
  <conditionalFormatting sqref="AU838 AU825 AU812">
    <cfRule type="expression" dxfId="2069" priority="13655">
      <formula>IF(RIGHT(TEXT(AU812,"0.#"),1)=".",FALSE,TRUE)</formula>
    </cfRule>
    <cfRule type="expression" dxfId="2068" priority="13656">
      <formula>IF(RIGHT(TEXT(AU812,"0.#"),1)=".",TRUE,FALSE)</formula>
    </cfRule>
  </conditionalFormatting>
  <conditionalFormatting sqref="AU830:AU837 AU828 AU817:AU824 AU815 AU804:AU811 AU802">
    <cfRule type="expression" dxfId="2067" priority="13653">
      <formula>IF(RIGHT(TEXT(AU802,"0.#"),1)=".",FALSE,TRUE)</formula>
    </cfRule>
    <cfRule type="expression" dxfId="2066" priority="13654">
      <formula>IF(RIGHT(TEXT(AU802,"0.#"),1)=".",TRUE,FALSE)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7:AO874">
    <cfRule type="expression" dxfId="1801" priority="6631">
      <formula>IF(AND(AL847&gt;=0, RIGHT(TEXT(AL847,"0.#"),1)&lt;&gt;"."),TRUE,FALSE)</formula>
    </cfRule>
    <cfRule type="expression" dxfId="1800" priority="6632">
      <formula>IF(AND(AL847&gt;=0, RIGHT(TEXT(AL847,"0.#"),1)="."),TRUE,FALSE)</formula>
    </cfRule>
    <cfRule type="expression" dxfId="1799" priority="6633">
      <formula>IF(AND(AL847&lt;0, RIGHT(TEXT(AL847,"0.#"),1)&lt;&gt;"."),TRUE,FALSE)</formula>
    </cfRule>
    <cfRule type="expression" dxfId="1798" priority="6634">
      <formula>IF(AND(AL847&lt;0, RIGHT(TEXT(AL847,"0.#"),1)="."),TRUE,FALSE)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7:Y874">
    <cfRule type="expression" dxfId="1727" priority="2959">
      <formula>IF(RIGHT(TEXT(Y847,"0.#"),1)=".",FALSE,TRUE)</formula>
    </cfRule>
    <cfRule type="expression" dxfId="1726" priority="2960">
      <formula>IF(RIGHT(TEXT(Y847,"0.#"),1)=".",TRUE,FALSE)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10:AO1139">
    <cfRule type="expression" dxfId="1697" priority="2865">
      <formula>IF(AND(AL1110&gt;=0, RIGHT(TEXT(AL1110,"0.#"),1)&lt;&gt;"."),TRUE,FALSE)</formula>
    </cfRule>
    <cfRule type="expression" dxfId="1696" priority="2866">
      <formula>IF(AND(AL1110&gt;=0, RIGHT(TEXT(AL1110,"0.#"),1)="."),TRUE,FALSE)</formula>
    </cfRule>
    <cfRule type="expression" dxfId="1695" priority="2867">
      <formula>IF(AND(AL1110&lt;0, RIGHT(TEXT(AL1110,"0.#"),1)&lt;&gt;"."),TRUE,FALSE)</formula>
    </cfRule>
    <cfRule type="expression" dxfId="1694" priority="2868">
      <formula>IF(AND(AL1110&lt;0, RIGHT(TEXT(AL1110,"0.#"),1)="."),TRUE,FALSE)</formula>
    </cfRule>
  </conditionalFormatting>
  <conditionalFormatting sqref="Y1110:Y1139">
    <cfRule type="expression" dxfId="1693" priority="2863">
      <formula>IF(RIGHT(TEXT(Y1110,"0.#"),1)=".",FALSE,TRUE)</formula>
    </cfRule>
    <cfRule type="expression" dxfId="1692" priority="2864">
      <formula>IF(RIGHT(TEXT(Y1110,"0.#"),1)=".",TRUE,FALSE)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45:AO846">
    <cfRule type="expression" dxfId="1683" priority="2817">
      <formula>IF(AND(AL845&gt;=0, RIGHT(TEXT(AL845,"0.#"),1)&lt;&gt;"."),TRUE,FALSE)</formula>
    </cfRule>
    <cfRule type="expression" dxfId="1682" priority="2818">
      <formula>IF(AND(AL845&gt;=0, RIGHT(TEXT(AL845,"0.#"),1)="."),TRUE,FALSE)</formula>
    </cfRule>
    <cfRule type="expression" dxfId="1681" priority="2819">
      <formula>IF(AND(AL845&lt;0, RIGHT(TEXT(AL845,"0.#"),1)&lt;&gt;"."),TRUE,FALSE)</formula>
    </cfRule>
    <cfRule type="expression" dxfId="1680" priority="2820">
      <formula>IF(AND(AL845&lt;0, RIGHT(TEXT(AL845,"0.#"),1)="."),TRUE,FALSE)</formula>
    </cfRule>
  </conditionalFormatting>
  <conditionalFormatting sqref="Y845:Y846">
    <cfRule type="expression" dxfId="1679" priority="2815">
      <formula>IF(RIGHT(TEXT(Y845,"0.#"),1)=".",FALSE,TRUE)</formula>
    </cfRule>
    <cfRule type="expression" dxfId="1678" priority="2816">
      <formula>IF(RIGHT(TEXT(Y845,"0.#"),1)=".",TRUE,FALSE)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80:Y907">
    <cfRule type="expression" dxfId="1361" priority="2075">
      <formula>IF(RIGHT(TEXT(Y880,"0.#"),1)=".",FALSE,TRUE)</formula>
    </cfRule>
    <cfRule type="expression" dxfId="1360" priority="2076">
      <formula>IF(RIGHT(TEXT(Y880,"0.#"),1)=".",TRUE,FALSE)</formula>
    </cfRule>
  </conditionalFormatting>
  <conditionalFormatting sqref="Y878:Y879">
    <cfRule type="expression" dxfId="1359" priority="2069">
      <formula>IF(RIGHT(TEXT(Y878,"0.#"),1)=".",FALSE,TRUE)</formula>
    </cfRule>
    <cfRule type="expression" dxfId="1358" priority="2070">
      <formula>IF(RIGHT(TEXT(Y878,"0.#"),1)=".",TRUE,FALSE)</formula>
    </cfRule>
  </conditionalFormatting>
  <conditionalFormatting sqref="Y913:Y940">
    <cfRule type="expression" dxfId="1357" priority="2063">
      <formula>IF(RIGHT(TEXT(Y913,"0.#"),1)=".",FALSE,TRUE)</formula>
    </cfRule>
    <cfRule type="expression" dxfId="1356" priority="2064">
      <formula>IF(RIGHT(TEXT(Y913,"0.#"),1)=".",TRUE,FALSE)</formula>
    </cfRule>
  </conditionalFormatting>
  <conditionalFormatting sqref="Y911:Y912">
    <cfRule type="expression" dxfId="1355" priority="2057">
      <formula>IF(RIGHT(TEXT(Y911,"0.#"),1)=".",FALSE,TRUE)</formula>
    </cfRule>
    <cfRule type="expression" dxfId="1354" priority="2058">
      <formula>IF(RIGHT(TEXT(Y911,"0.#"),1)=".",TRUE,FALSE)</formula>
    </cfRule>
  </conditionalFormatting>
  <conditionalFormatting sqref="Y946:Y973">
    <cfRule type="expression" dxfId="1353" priority="2051">
      <formula>IF(RIGHT(TEXT(Y946,"0.#"),1)=".",FALSE,TRUE)</formula>
    </cfRule>
    <cfRule type="expression" dxfId="1352" priority="2052">
      <formula>IF(RIGHT(TEXT(Y946,"0.#"),1)=".",TRUE,FALSE)</formula>
    </cfRule>
  </conditionalFormatting>
  <conditionalFormatting sqref="Y944:Y945">
    <cfRule type="expression" dxfId="1351" priority="2045">
      <formula>IF(RIGHT(TEXT(Y944,"0.#"),1)=".",FALSE,TRUE)</formula>
    </cfRule>
    <cfRule type="expression" dxfId="1350" priority="2046">
      <formula>IF(RIGHT(TEXT(Y944,"0.#"),1)=".",TRUE,FALSE)</formula>
    </cfRule>
  </conditionalFormatting>
  <conditionalFormatting sqref="Y979:Y1006">
    <cfRule type="expression" dxfId="1349" priority="2039">
      <formula>IF(RIGHT(TEXT(Y979,"0.#"),1)=".",FALSE,TRUE)</formula>
    </cfRule>
    <cfRule type="expression" dxfId="1348" priority="2040">
      <formula>IF(RIGHT(TEXT(Y979,"0.#"),1)=".",TRUE,FALSE)</formula>
    </cfRule>
  </conditionalFormatting>
  <conditionalFormatting sqref="Y977:Y978">
    <cfRule type="expression" dxfId="1347" priority="2033">
      <formula>IF(RIGHT(TEXT(Y977,"0.#"),1)=".",FALSE,TRUE)</formula>
    </cfRule>
    <cfRule type="expression" dxfId="1346" priority="2034">
      <formula>IF(RIGHT(TEXT(Y977,"0.#"),1)=".",TRUE,FALSE)</formula>
    </cfRule>
  </conditionalFormatting>
  <conditionalFormatting sqref="Y1012:Y1039">
    <cfRule type="expression" dxfId="1345" priority="2027">
      <formula>IF(RIGHT(TEXT(Y1012,"0.#"),1)=".",FALSE,TRUE)</formula>
    </cfRule>
    <cfRule type="expression" dxfId="1344" priority="2028">
      <formula>IF(RIGHT(TEXT(Y1012,"0.#"),1)=".",TRUE,FALSE)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4:P27">
    <cfRule type="expression" dxfId="1335" priority="2297">
      <formula>IF(RIGHT(TEXT(P24,"0.#"),1)=".",FALSE,TRUE)</formula>
    </cfRule>
    <cfRule type="expression" dxfId="1334" priority="2298">
      <formula>IF(RIGHT(TEXT(P24,"0.#"),1)=".",TRUE,FALSE)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80:AO907">
    <cfRule type="expression" dxfId="1263" priority="2077">
      <formula>IF(AND(AL880&gt;=0, RIGHT(TEXT(AL880,"0.#"),1)&lt;&gt;"."),TRUE,FALSE)</formula>
    </cfRule>
    <cfRule type="expression" dxfId="1262" priority="2078">
      <formula>IF(AND(AL880&gt;=0, RIGHT(TEXT(AL880,"0.#"),1)="."),TRUE,FALSE)</formula>
    </cfRule>
    <cfRule type="expression" dxfId="1261" priority="2079">
      <formula>IF(AND(AL880&lt;0, RIGHT(TEXT(AL880,"0.#"),1)&lt;&gt;"."),TRUE,FALSE)</formula>
    </cfRule>
    <cfRule type="expression" dxfId="1260" priority="2080">
      <formula>IF(AND(AL880&lt;0, RIGHT(TEXT(AL880,"0.#"),1)="."),TRUE,FALSE)</formula>
    </cfRule>
  </conditionalFormatting>
  <conditionalFormatting sqref="AL878:AO879">
    <cfRule type="expression" dxfId="1259" priority="2071">
      <formula>IF(AND(AL878&gt;=0, RIGHT(TEXT(AL878,"0.#"),1)&lt;&gt;"."),TRUE,FALSE)</formula>
    </cfRule>
    <cfRule type="expression" dxfId="1258" priority="2072">
      <formula>IF(AND(AL878&gt;=0, RIGHT(TEXT(AL878,"0.#"),1)="."),TRUE,FALSE)</formula>
    </cfRule>
    <cfRule type="expression" dxfId="1257" priority="2073">
      <formula>IF(AND(AL878&lt;0, RIGHT(TEXT(AL878,"0.#"),1)&lt;&gt;"."),TRUE,FALSE)</formula>
    </cfRule>
    <cfRule type="expression" dxfId="1256" priority="2074">
      <formula>IF(AND(AL878&lt;0, RIGHT(TEXT(AL878,"0.#"),1)="."),TRUE,FALSE)</formula>
    </cfRule>
  </conditionalFormatting>
  <conditionalFormatting sqref="AL913:AO940">
    <cfRule type="expression" dxfId="1255" priority="2065">
      <formula>IF(AND(AL913&gt;=0, RIGHT(TEXT(AL913,"0.#"),1)&lt;&gt;"."),TRUE,FALSE)</formula>
    </cfRule>
    <cfRule type="expression" dxfId="1254" priority="2066">
      <formula>IF(AND(AL913&gt;=0, RIGHT(TEXT(AL913,"0.#"),1)="."),TRUE,FALSE)</formula>
    </cfRule>
    <cfRule type="expression" dxfId="1253" priority="2067">
      <formula>IF(AND(AL913&lt;0, RIGHT(TEXT(AL913,"0.#"),1)&lt;&gt;"."),TRUE,FALSE)</formula>
    </cfRule>
    <cfRule type="expression" dxfId="1252" priority="2068">
      <formula>IF(AND(AL913&lt;0, RIGHT(TEXT(AL913,"0.#"),1)="."),TRUE,FALSE)</formula>
    </cfRule>
  </conditionalFormatting>
  <conditionalFormatting sqref="AL911:AO912">
    <cfRule type="expression" dxfId="1251" priority="2059">
      <formula>IF(AND(AL911&gt;=0, RIGHT(TEXT(AL911,"0.#"),1)&lt;&gt;"."),TRUE,FALSE)</formula>
    </cfRule>
    <cfRule type="expression" dxfId="1250" priority="2060">
      <formula>IF(AND(AL911&gt;=0, RIGHT(TEXT(AL911,"0.#"),1)="."),TRUE,FALSE)</formula>
    </cfRule>
    <cfRule type="expression" dxfId="1249" priority="2061">
      <formula>IF(AND(AL911&lt;0, RIGHT(TEXT(AL911,"0.#"),1)&lt;&gt;"."),TRUE,FALSE)</formula>
    </cfRule>
    <cfRule type="expression" dxfId="1248" priority="2062">
      <formula>IF(AND(AL911&lt;0, RIGHT(TEXT(AL911,"0.#"),1)="."),TRUE,FALSE)</formula>
    </cfRule>
  </conditionalFormatting>
  <conditionalFormatting sqref="AL946:AO973">
    <cfRule type="expression" dxfId="1247" priority="2053">
      <formula>IF(AND(AL946&gt;=0, RIGHT(TEXT(AL946,"0.#"),1)&lt;&gt;"."),TRUE,FALSE)</formula>
    </cfRule>
    <cfRule type="expression" dxfId="1246" priority="2054">
      <formula>IF(AND(AL946&gt;=0, RIGHT(TEXT(AL946,"0.#"),1)="."),TRUE,FALSE)</formula>
    </cfRule>
    <cfRule type="expression" dxfId="1245" priority="2055">
      <formula>IF(AND(AL946&lt;0, RIGHT(TEXT(AL946,"0.#"),1)&lt;&gt;"."),TRUE,FALSE)</formula>
    </cfRule>
    <cfRule type="expression" dxfId="1244" priority="2056">
      <formula>IF(AND(AL946&lt;0, RIGHT(TEXT(AL946,"0.#"),1)="."),TRUE,FALSE)</formula>
    </cfRule>
  </conditionalFormatting>
  <conditionalFormatting sqref="AL944:AO945">
    <cfRule type="expression" dxfId="1243" priority="2047">
      <formula>IF(AND(AL944&gt;=0, RIGHT(TEXT(AL944,"0.#"),1)&lt;&gt;"."),TRUE,FALSE)</formula>
    </cfRule>
    <cfRule type="expression" dxfId="1242" priority="2048">
      <formula>IF(AND(AL944&gt;=0, RIGHT(TEXT(AL944,"0.#"),1)="."),TRUE,FALSE)</formula>
    </cfRule>
    <cfRule type="expression" dxfId="1241" priority="2049">
      <formula>IF(AND(AL944&lt;0, RIGHT(TEXT(AL944,"0.#"),1)&lt;&gt;"."),TRUE,FALSE)</formula>
    </cfRule>
    <cfRule type="expression" dxfId="1240" priority="2050">
      <formula>IF(AND(AL944&lt;0, RIGHT(TEXT(AL944,"0.#"),1)="."),TRUE,FALSE)</formula>
    </cfRule>
  </conditionalFormatting>
  <conditionalFormatting sqref="AL979:AO1006">
    <cfRule type="expression" dxfId="1239" priority="2041">
      <formula>IF(AND(AL979&gt;=0, RIGHT(TEXT(AL979,"0.#"),1)&lt;&gt;"."),TRUE,FALSE)</formula>
    </cfRule>
    <cfRule type="expression" dxfId="1238" priority="2042">
      <formula>IF(AND(AL979&gt;=0, RIGHT(TEXT(AL979,"0.#"),1)="."),TRUE,FALSE)</formula>
    </cfRule>
    <cfRule type="expression" dxfId="1237" priority="2043">
      <formula>IF(AND(AL979&lt;0, RIGHT(TEXT(AL979,"0.#"),1)&lt;&gt;"."),TRUE,FALSE)</formula>
    </cfRule>
    <cfRule type="expression" dxfId="1236" priority="2044">
      <formula>IF(AND(AL979&lt;0, RIGHT(TEXT(AL979,"0.#"),1)="."),TRUE,FALSE)</formula>
    </cfRule>
  </conditionalFormatting>
  <conditionalFormatting sqref="AL977:AO978">
    <cfRule type="expression" dxfId="1235" priority="2035">
      <formula>IF(AND(AL977&gt;=0, RIGHT(TEXT(AL977,"0.#"),1)&lt;&gt;"."),TRUE,FALSE)</formula>
    </cfRule>
    <cfRule type="expression" dxfId="1234" priority="2036">
      <formula>IF(AND(AL977&gt;=0, RIGHT(TEXT(AL977,"0.#"),1)="."),TRUE,FALSE)</formula>
    </cfRule>
    <cfRule type="expression" dxfId="1233" priority="2037">
      <formula>IF(AND(AL977&lt;0, RIGHT(TEXT(AL977,"0.#"),1)&lt;&gt;"."),TRUE,FALSE)</formula>
    </cfRule>
    <cfRule type="expression" dxfId="1232" priority="2038">
      <formula>IF(AND(AL977&lt;0, RIGHT(TEXT(AL977,"0.#"),1)="."),TRUE,FALSE)</formula>
    </cfRule>
  </conditionalFormatting>
  <conditionalFormatting sqref="AL1012:AO1039">
    <cfRule type="expression" dxfId="1231" priority="2029">
      <formula>IF(AND(AL1012&gt;=0, RIGHT(TEXT(AL1012,"0.#"),1)&lt;&gt;"."),TRUE,FALSE)</formula>
    </cfRule>
    <cfRule type="expression" dxfId="1230" priority="2030">
      <formula>IF(AND(AL1012&gt;=0, RIGHT(TEXT(AL1012,"0.#"),1)="."),TRUE,FALSE)</formula>
    </cfRule>
    <cfRule type="expression" dxfId="1229" priority="2031">
      <formula>IF(AND(AL1012&lt;0, RIGHT(TEXT(AL1012,"0.#"),1)&lt;&gt;"."),TRUE,FALSE)</formula>
    </cfRule>
    <cfRule type="expression" dxfId="1228" priority="2032">
      <formula>IF(AND(AL1012&lt;0, RIGHT(TEXT(AL1012,"0.#"),1)="."),TRUE,FALSE)</formula>
    </cfRule>
  </conditionalFormatting>
  <conditionalFormatting sqref="AL1010:AO1011">
    <cfRule type="expression" dxfId="1227" priority="2023">
      <formula>IF(AND(AL1010&gt;=0, RIGHT(TEXT(AL1010,"0.#"),1)&lt;&gt;"."),TRUE,FALSE)</formula>
    </cfRule>
    <cfRule type="expression" dxfId="1226" priority="2024">
      <formula>IF(AND(AL1010&gt;=0, RIGHT(TEXT(AL1010,"0.#"),1)="."),TRUE,FALSE)</formula>
    </cfRule>
    <cfRule type="expression" dxfId="1225" priority="2025">
      <formula>IF(AND(AL1010&lt;0, RIGHT(TEXT(AL1010,"0.#"),1)&lt;&gt;"."),TRUE,FALSE)</formula>
    </cfRule>
    <cfRule type="expression" dxfId="1224" priority="2026">
      <formula>IF(AND(AL1010&lt;0, RIGHT(TEXT(AL1010,"0.#"),1)="."),TRUE,FALSE)</formula>
    </cfRule>
  </conditionalFormatting>
  <conditionalFormatting sqref="Y1010:Y1011">
    <cfRule type="expression" dxfId="1223" priority="2021">
      <formula>IF(RIGHT(TEXT(Y1010,"0.#"),1)=".",FALSE,TRUE)</formula>
    </cfRule>
    <cfRule type="expression" dxfId="1222" priority="2022">
      <formula>IF(RIGHT(TEXT(Y1010,"0.#"),1)=".",TRUE,FALSE)</formula>
    </cfRule>
  </conditionalFormatting>
  <conditionalFormatting sqref="AL1045:AO1072">
    <cfRule type="expression" dxfId="1221" priority="2017">
      <formula>IF(AND(AL1045&gt;=0, RIGHT(TEXT(AL1045,"0.#"),1)&lt;&gt;"."),TRUE,FALSE)</formula>
    </cfRule>
    <cfRule type="expression" dxfId="1220" priority="2018">
      <formula>IF(AND(AL1045&gt;=0, RIGHT(TEXT(AL1045,"0.#"),1)="."),TRUE,FALSE)</formula>
    </cfRule>
    <cfRule type="expression" dxfId="1219" priority="2019">
      <formula>IF(AND(AL1045&lt;0, RIGHT(TEXT(AL1045,"0.#"),1)&lt;&gt;"."),TRUE,FALSE)</formula>
    </cfRule>
    <cfRule type="expression" dxfId="1218" priority="2020">
      <formula>IF(AND(AL1045&lt;0, RIGHT(TEXT(AL1045,"0.#"),1)="."),TRUE,FALSE)</formula>
    </cfRule>
  </conditionalFormatting>
  <conditionalFormatting sqref="Y1045:Y1072">
    <cfRule type="expression" dxfId="1217" priority="2015">
      <formula>IF(RIGHT(TEXT(Y1045,"0.#"),1)=".",FALSE,TRUE)</formula>
    </cfRule>
    <cfRule type="expression" dxfId="1216" priority="2016">
      <formula>IF(RIGHT(TEXT(Y1045,"0.#"),1)=".",TRUE,FALSE)</formula>
    </cfRule>
  </conditionalFormatting>
  <conditionalFormatting sqref="AL1043:AO1044">
    <cfRule type="expression" dxfId="1215" priority="2011">
      <formula>IF(AND(AL1043&gt;=0, RIGHT(TEXT(AL1043,"0.#"),1)&lt;&gt;"."),TRUE,FALSE)</formula>
    </cfRule>
    <cfRule type="expression" dxfId="1214" priority="2012">
      <formula>IF(AND(AL1043&gt;=0, RIGHT(TEXT(AL1043,"0.#"),1)="."),TRUE,FALSE)</formula>
    </cfRule>
    <cfRule type="expression" dxfId="1213" priority="2013">
      <formula>IF(AND(AL1043&lt;0, RIGHT(TEXT(AL1043,"0.#"),1)&lt;&gt;"."),TRUE,FALSE)</formula>
    </cfRule>
    <cfRule type="expression" dxfId="1212" priority="2014">
      <formula>IF(AND(AL1043&lt;0, RIGHT(TEXT(AL1043,"0.#"),1)="."),TRUE,FALSE)</formula>
    </cfRule>
  </conditionalFormatting>
  <conditionalFormatting sqref="Y1043:Y1044">
    <cfRule type="expression" dxfId="1211" priority="2009">
      <formula>IF(RIGHT(TEXT(Y1043,"0.#"),1)=".",FALSE,TRUE)</formula>
    </cfRule>
    <cfRule type="expression" dxfId="1210" priority="2010">
      <formula>IF(RIGHT(TEXT(Y1043,"0.#"),1)=".",TRUE,FALSE)</formula>
    </cfRule>
  </conditionalFormatting>
  <conditionalFormatting sqref="AL1078:AO1105">
    <cfRule type="expression" dxfId="1209" priority="2005">
      <formula>IF(AND(AL1078&gt;=0, RIGHT(TEXT(AL1078,"0.#"),1)&lt;&gt;"."),TRUE,FALSE)</formula>
    </cfRule>
    <cfRule type="expression" dxfId="1208" priority="2006">
      <formula>IF(AND(AL1078&gt;=0, RIGHT(TEXT(AL1078,"0.#"),1)="."),TRUE,FALSE)</formula>
    </cfRule>
    <cfRule type="expression" dxfId="1207" priority="2007">
      <formula>IF(AND(AL1078&lt;0, RIGHT(TEXT(AL1078,"0.#"),1)&lt;&gt;"."),TRUE,FALSE)</formula>
    </cfRule>
    <cfRule type="expression" dxfId="1206" priority="2008">
      <formula>IF(AND(AL1078&lt;0, RIGHT(TEXT(AL1078,"0.#"),1)="."),TRUE,FALSE)</formula>
    </cfRule>
  </conditionalFormatting>
  <conditionalFormatting sqref="Y1078:Y1105">
    <cfRule type="expression" dxfId="1205" priority="2003">
      <formula>IF(RIGHT(TEXT(Y1078,"0.#"),1)=".",FALSE,TRUE)</formula>
    </cfRule>
    <cfRule type="expression" dxfId="1204" priority="2004">
      <formula>IF(RIGHT(TEXT(Y1078,"0.#"),1)=".",TRUE,FALSE)</formula>
    </cfRule>
  </conditionalFormatting>
  <conditionalFormatting sqref="AL1076:AO1077">
    <cfRule type="expression" dxfId="1203" priority="1999">
      <formula>IF(AND(AL1076&gt;=0, RIGHT(TEXT(AL1076,"0.#"),1)&lt;&gt;"."),TRUE,FALSE)</formula>
    </cfRule>
    <cfRule type="expression" dxfId="1202" priority="2000">
      <formula>IF(AND(AL1076&gt;=0, RIGHT(TEXT(AL1076,"0.#"),1)="."),TRUE,FALSE)</formula>
    </cfRule>
    <cfRule type="expression" dxfId="1201" priority="2001">
      <formula>IF(AND(AL1076&lt;0, RIGHT(TEXT(AL1076,"0.#"),1)&lt;&gt;"."),TRUE,FALSE)</formula>
    </cfRule>
    <cfRule type="expression" dxfId="1200" priority="2002">
      <formula>IF(AND(AL1076&lt;0, RIGHT(TEXT(AL1076,"0.#"),1)="."),TRUE,FALSE)</formula>
    </cfRule>
  </conditionalFormatting>
  <conditionalFormatting sqref="Y1076:Y1077">
    <cfRule type="expression" dxfId="1199" priority="1997">
      <formula>IF(RIGHT(TEXT(Y1076,"0.#"),1)=".",FALSE,TRUE)</formula>
    </cfRule>
    <cfRule type="expression" dxfId="1198" priority="1998">
      <formula>IF(RIGHT(TEXT(Y1076,"0.#"),1)=".",TRUE,FALSE)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K15:AQ17">
    <cfRule type="expression" dxfId="3" priority="3">
      <formula>IF(RIGHT(TEXT(AK15,"0.#"),1)=".",FALSE,TRUE)</formula>
    </cfRule>
    <cfRule type="expression" dxfId="2" priority="4">
      <formula>IF(RIGHT(TEXT(AK15,"0.#"),1)=".",TRUE,FALSE)</formula>
    </cfRule>
  </conditionalFormatting>
  <conditionalFormatting sqref="AQ101 AU101">
    <cfRule type="expression" dxfId="1" priority="1">
      <formula>IF(RIGHT(TEXT(AQ101,"0.#"),1)=".",FALSE,TRUE)</formula>
    </cfRule>
    <cfRule type="expression" dxfId="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t="s">
        <v>660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t="s">
        <v>660</v>
      </c>
      <c r="R8" s="13" t="str">
        <f t="shared" si="3"/>
        <v>その他</v>
      </c>
      <c r="S8" s="13" t="str">
        <f t="shared" si="4"/>
        <v>その他</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その他</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660</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海洋政策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総務課</cp:lastModifiedBy>
  <cp:lastPrinted>2021-05-27T08:40:26Z</cp:lastPrinted>
  <dcterms:created xsi:type="dcterms:W3CDTF">2012-03-13T00:50:25Z</dcterms:created>
  <dcterms:modified xsi:type="dcterms:W3CDTF">2021-06-25T02:23:45Z</dcterms:modified>
</cp:coreProperties>
</file>