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令和３年度（R3.4月～）\②行政事業レビュー\210701異動に伴う作成者修正\公企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<sst xmlns="http://schemas.openxmlformats.org/spreadsheetml/2006/main" count="2961" uniqueCount="745">
  <si>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</si>
  <si>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</si>
  <si>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</si>
  <si>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</si>
  <si>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</si>
  <si>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</si>
  <si>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</si>
  <si>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</si>
  <si>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</si>
  <si>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</si>
  <si>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</si>
  <si>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</si>
  <si>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</si>
  <si>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</si>
  <si>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</si>
  <si>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</si>
  <si>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</si>
  <si>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</si>
  <si>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</si>
  <si>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</si>
  <si>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</si>
  <si>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</si>
  <si>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</si>
  <si>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</si>
  <si>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</si>
  <si>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</si>
  <si>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</si>
  <si>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</si>
  <si>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</si>
  <si>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</si>
  <si>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</si>
  <si>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</si>
  <si>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</si>
  <si>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</si>
  <si>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</si>
  <si>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</si>
  <si>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</si>
  <si>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</si>
  <si>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</si>
  <si>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</si>
  <si>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</si>
  <si>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</si>
  <si>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</si>
  <si>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</si>
  <si>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</si>
  <si>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</si>
  <si>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</si>
  <si>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</si>
  <si>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</si>
  <si>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</si>
  <si>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</si>
  <si>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</si>
  <si>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</si>
  <si>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</si>
  <si>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</si>
  <si>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</si>
  <si>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</si>
  <si>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</si>
  <si>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</si>
  <si>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</si>
  <si>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</si>
  <si>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</si>
  <si>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</si>
  <si>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</si>
  <si>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</si>
  <si>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</si>
  <si>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</si>
  <si>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</si>
  <si>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</si>
  <si>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</si>
  <si>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</si>
  <si>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</si>
  <si>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</si>
  <si>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</si>
  <si>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</si>
  <si>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</si>
  <si>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</si>
  <si>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</si>
  <si>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</si>
  <si>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</si>
  <si>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</si>
  <si>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</si>
  <si>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</si>
  <si>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</si>
  <si>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</si>
  <si>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</si>
  <si>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</si>
  <si>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</si>
  <si>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</si>
  <si>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</si>
  <si>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</si>
  <si>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</si>
  <si>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</si>
  <si>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</si>
  <si>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</si>
  <si>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</si>
  <si>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</si>
  <si>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</si>
  <si>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</si>
  <si>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</si>
  <si>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</si>
  <si>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</si>
  <si>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</si>
  <si>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</si>
  <si>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</si>
  <si>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</si>
  <si>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</si>
  <si>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</si>
  <si>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</si>
  <si>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</si>
  <si>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</si>
  <si>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</si>
  <si>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</si>
  <si>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</si>
  <si>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</si>
  <si>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</si>
  <si>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</si>
  <si>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</si>
  <si>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</si>
  <si>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</si>
  <si>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</si>
  <si>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</si>
  <si>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</si>
  <si>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</si>
  <si>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</si>
  <si>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</si>
  <si>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</si>
  <si>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</si>
  <si>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</si>
  <si>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</si>
  <si>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</si>
  <si>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</si>
  <si>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</si>
  <si>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</si>
  <si>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</si>
  <si>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</si>
  <si>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</si>
  <si>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</si>
  <si>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</si>
  <si>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</si>
  <si>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</si>
  <si>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</si>
  <si>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</si>
  <si>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</si>
  <si>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</si>
  <si>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</si>
  <si>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</si>
  <si>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</si>
  <si>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</si>
  <si>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</si>
  <si>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</si>
  <si>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</si>
  <si>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</si>
  <si>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</si>
  <si>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</si>
  <si>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</si>
  <si>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</si>
  <si>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</si>
  <si>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</si>
  <si>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</si>
  <si>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</si>
  <si>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</si>
  <si>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</si>
  <si>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</si>
  <si>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</si>
  <si>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</si>
  <si>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</si>
  <si>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</si>
  <si>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</si>
  <si>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</si>
  <si>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</si>
  <si>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</si>
  <si>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</si>
  <si>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</si>
  <si>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</si>
  <si>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</si>
  <si>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</si>
  <si>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</si>
  <si>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</si>
  <si>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</si>
  <si>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</si>
  <si>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</si>
  <si>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</si>
  <si>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</si>
  <si>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</si>
  <si>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</si>
  <si>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</si>
  <si>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</si>
  <si>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</si>
  <si>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</si>
  <si>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</si>
  <si>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</si>
  <si>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</si>
  <si>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</si>
  <si>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</si>
  <si>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</si>
  <si>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</si>
  <si>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</si>
  <si>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</si>
  <si>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</si>
  <si>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</si>
  <si>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</si>
  <si>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</si>
  <si>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</si>
  <si>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</si>
  <si>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</si>
  <si>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</si>
  <si>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</si>
  <si>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</si>
  <si>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</si>
  <si>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</si>
  <si>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</si>
  <si>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</si>
  <si>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</si>
  <si>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</si>
  <si>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</si>
  <si>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</si>
  <si>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</si>
  <si>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</si>
  <si>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</si>
  <si>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</si>
  <si>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</si>
  <si>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</si>
  <si>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</si>
  <si>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</si>
  <si>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</si>
  <si>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</si>
  <si>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</si>
  <si>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</si>
  <si>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</si>
  <si>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</si>
  <si>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</si>
  <si>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</si>
  <si>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</si>
  <si>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</si>
  <si>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</si>
  <si>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</si>
  <si>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</si>
  <si>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</si>
  <si>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</si>
  <si>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</si>
  <si>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</si>
  <si>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</si>
  <si>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</si>
  <si>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</si>
  <si>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</si>
  <si>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</si>
  <si>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</si>
  <si>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</si>
  <si>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</si>
  <si>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</si>
  <si>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</si>
  <si>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</si>
  <si>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</si>
  <si>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</si>
  <si>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</si>
  <si>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</si>
  <si>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</si>
  <si>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</si>
  <si>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</si>
  <si>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</si>
  <si>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</si>
  <si>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</si>
  <si>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</si>
  <si>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</si>
  <si>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</si>
  <si>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</si>
  <si>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</si>
  <si>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</si>
  <si>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</si>
  <si>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</si>
  <si>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</si>
  <si>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</si>
  <si>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</si>
  <si>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</si>
  <si>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</si>
  <si>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</si>
  <si>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</si>
  <si>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</si>
  <si>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</si>
  <si>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</si>
  <si>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</si>
  <si>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</si>
  <si>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</si>
  <si>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</si>
  <si>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</si>
  <si>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</si>
  <si>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</si>
  <si>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</si>
  <si>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</si>
  <si>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</si>
  <si>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</si>
  <si>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</si>
  <si>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</si>
  <si>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</si>
  <si>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</si>
  <si>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</si>
  <si>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</si>
  <si>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</si>
  <si>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</si>
  <si>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</si>
  <si>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</si>
  <si>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</si>
  <si>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</si>
  <si>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</si>
  <si>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</si>
  <si>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</si>
  <si>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</si>
  <si>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</si>
  <si>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</si>
  <si>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</si>
  <si>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</si>
  <si>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</si>
  <si>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</si>
  <si>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</si>
  <si>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</si>
  <si>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</si>
  <si>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</si>
  <si>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</si>
  <si>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</si>
  <si>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</si>
  <si>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</si>
  <si>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</si>
  <si>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</si>
  <si>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</si>
  <si>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</si>
  <si>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</si>
  <si>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</si>
  <si>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</si>
  <si>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</si>
  <si>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</si>
  <si>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</si>
  <si>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</si>
  <si>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</si>
  <si>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</si>
  <si>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</si>
  <si>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</si>
  <si>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</si>
  <si>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</si>
  <si>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</si>
  <si>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</si>
  <si>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</si>
  <si>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</si>
  <si>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</si>
  <si>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</si>
  <si>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</si>
  <si>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</si>
  <si>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</si>
  <si>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</si>
  <si>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</si>
  <si>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</si>
  <si>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</si>
  <si>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</si>
  <si>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</si>
  <si>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</si>
  <si>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</si>
  <si>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</si>
  <si>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</si>
  <si>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</si>
  <si>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</si>
  <si>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</si>
  <si>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</si>
  <si>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</si>
  <si>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</si>
  <si>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</si>
  <si>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</si>
  <si>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</si>
  <si>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</si>
  <si>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</si>
  <si>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</si>
  <si>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</si>
  <si>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</si>
  <si>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</si>
  <si>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</si>
  <si>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</si>
  <si>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</si>
  <si>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</si>
  <si>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</si>
  <si>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</si>
  <si>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</si>
  <si>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</si>
  <si>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</si>
  <si>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</si>
  <si>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</si>
  <si>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</si>
  <si>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</si>
  <si>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</si>
  <si>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</si>
  <si>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</si>
  <si>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</si>
  <si>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</si>
  <si>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</si>
  <si>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</si>
  <si>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</si>
  <si>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</si>
  <si>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</si>
  <si>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</si>
  <si>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</si>
  <si>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</si>
  <si>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</si>
  <si>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</si>
  <si>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</si>
  <si>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</si>
  <si>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</si>
  <si>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</si>
  <si>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</si>
  <si>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</si>
  <si>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</si>
  <si>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</si>
  <si>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</si>
  <si>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</si>
  <si>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</si>
  <si>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</si>
  <si>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</si>
  <si>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</si>
  <si>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</si>
  <si>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</si>
  <si>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</si>
  <si>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</si>
  <si>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</si>
  <si>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</si>
  <si>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</si>
  <si>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</si>
  <si>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</si>
  <si>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</si>
  <si>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</si>
  <si>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</si>
  <si>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</si>
  <si>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</si>
  <si>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</si>
  <si>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</si>
  <si>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</si>
  <si>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</si>
  <si>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</si>
  <si>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</si>
  <si>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</si>
  <si>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</si>
  <si>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</si>
  <si>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</si>
  <si>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</si>
  <si>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</si>
  <si>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</si>
  <si>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</si>
  <si>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</si>
  <si>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</si>
  <si>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</si>
  <si>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</si>
  <si>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</si>
  <si>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</si>
  <si>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</si>
  <si>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</si>
  <si>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</si>
  <si>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</si>
  <si>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</si>
  <si>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</si>
  <si>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</si>
  <si>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</si>
  <si>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</si>
  <si>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</si>
  <si>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</si>
  <si>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</si>
  <si>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</si>
  <si>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</si>
  <si>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</si>
  <si>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</si>
  <si>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</si>
  <si>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</si>
  <si>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</si>
  <si>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</si>
  <si>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</si>
  <si>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</si>
  <si>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</si>
  <si>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</si>
  <si>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</si>
  <si>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</si>
  <si>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</si>
  <si>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</si>
  <si>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</si>
  <si>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</si>
  <si>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</si>
  <si>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</si>
  <si>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</si>
  <si>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</si>
  <si>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</si>
  <si>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</si>
  <si>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</si>
  <si>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</si>
  <si>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</si>
  <si>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</si>
  <si>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</si>
  <si>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</si>
  <si>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</si>
  <si>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</si>
  <si>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</si>
  <si>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</si>
  <si>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</si>
  <si>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</si>
  <si>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</si>
  <si>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</si>
  <si>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</si>
  <si>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</si>
  <si>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</si>
  <si>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</si>
  <si>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</si>
  <si>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</si>
  <si>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</si>
  <si>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</si>
  <si>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</si>
  <si>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</si>
  <si>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</si>
  <si>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</si>
  <si>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</si>
  <si>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</si>
  <si>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</si>
  <si>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</si>
  <si>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</si>
  <si>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</si>
  <si>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</si>
  <si>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</si>
  <si>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</si>
  <si>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</si>
  <si>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</si>
  <si>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</si>
  <si>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</si>
  <si>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</si>
  <si>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</si>
  <si>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</si>
  <si>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</si>
  <si>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</si>
  <si>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</si>
  <si>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</si>
  <si>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</si>
  <si>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</si>
  <si>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</si>
  <si>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</si>
  <si>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</si>
  <si>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</si>
  <si>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</si>
  <si>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</si>
  <si>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</si>
  <si>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</si>
  <si>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</si>
  <si>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</si>
  <si>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</si>
  <si>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</si>
  <si>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</si>
  <si>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</si>
  <si>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</si>
  <si>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</si>
  <si>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</si>
  <si>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</si>
  <si>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</si>
  <si>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</si>
  <si>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</si>
  <si>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</si>
  <si>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</si>
  <si>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</si>
  <si>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</si>
  <si>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</si>
  <si>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</si>
  <si>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</si>
  <si>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</si>
  <si>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</si>
  <si>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</si>
  <si>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</si>
  <si>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</si>
  <si>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</si>
  <si>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</si>
  <si>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</si>
  <si>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</si>
  <si>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</si>
  <si>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</si>
  <si>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</si>
  <si>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</si>
  <si>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</si>
  <si>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</si>
  <si>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</si>
  <si>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</si>
  <si>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</si>
  <si>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</si>
  <si>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</si>
  <si>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</si>
  <si>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</si>
  <si>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</si>
  <si>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</si>
  <si>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</si>
  <si>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</si>
  <si>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</si>
  <si>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</si>
  <si>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</si>
  <si>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</si>
  <si>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</si>
  <si>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</si>
  <si>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</si>
  <si>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</si>
  <si>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</si>
  <si>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</si>
  <si>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</si>
  <si>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</si>
  <si>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</si>
  <si>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</si>
  <si>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</si>
  <si>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</si>
  <si>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</si>
  <si>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</si>
  <si>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</si>
  <si>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</si>
  <si>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</si>
  <si>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</si>
  <si>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</si>
  <si>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</si>
  <si>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</si>
  <si>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</si>
  <si>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</si>
  <si>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</si>
  <si>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</si>
  <si>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</si>
  <si>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</si>
  <si>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</si>
  <si>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</si>
  <si>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</si>
  <si>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</si>
  <si>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</si>
  <si>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</si>
  <si>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</si>
  <si>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</si>
  <si>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</si>
  <si>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</si>
  <si>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</si>
  <si>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</si>
  <si>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</si>
  <si>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</si>
  <si>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</si>
  <si>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</si>
  <si>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</si>
  <si>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</si>
  <si>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</si>
  <si>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</si>
  <si>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</si>
  <si>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</si>
  <si>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</si>
  <si>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</si>
  <si>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</si>
  <si>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</si>
  <si>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</si>
  <si>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</si>
  <si>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</si>
  <si>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</si>
  <si>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</si>
  <si>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</si>
  <si>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</si>
  <si>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</si>
  <si>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</si>
  <si>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</si>
  <si>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</si>
  <si>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</si>
  <si>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</si>
  <si>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</si>
  <si>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</si>
  <si>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</si>
  <si>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</si>
  <si>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</si>
  <si>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</si>
  <si>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</si>
  <si>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</si>
  <si>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</si>
  <si>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</si>
  <si>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</si>
  <si>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</si>
  <si>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</si>
  <si>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</si>
  <si>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</si>
  <si>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</si>
  <si>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</si>
  <si>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</si>
  <si>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</si>
  <si>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</si>
  <si>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</si>
  <si>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</si>
  <si>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</si>
  <si>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</si>
  <si>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</si>
  <si>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</si>
  <si>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</si>
  <si>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</si>
  <si>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</si>
  <si>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</si>
  <si>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</si>
  <si>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</si>
  <si>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</si>
  <si>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</si>
  <si>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</si>
  <si>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</si>
  <si>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</si>
  <si>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</si>
  <si>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</si>
  <si>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</si>
  <si>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</si>
  <si>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</si>
  <si>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</si>
  <si>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</si>
  <si>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</si>
  <si>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</si>
  <si>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</si>
  <si>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</si>
  <si>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</si>
  <si>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</si>
  <si>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</si>
  <si>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</si>
  <si>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</si>
  <si>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</si>
  <si>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</si>
  <si>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</si>
  <si>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</si>
  <si>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</si>
  <si>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総合政策局</t>
    <phoneticPr fontId="5"/>
  </si>
  <si>
    <t>公共事業企画調整課</t>
    <rPh sb="0" eb="2">
      <t>コウキョウ</t>
    </rPh>
    <rPh sb="2" eb="9">
      <t>ジギョウキカクチョウセイカ</t>
    </rPh>
    <phoneticPr fontId="5"/>
  </si>
  <si>
    <t>○</t>
  </si>
  <si>
    <t>-</t>
    <phoneticPr fontId="5"/>
  </si>
  <si>
    <t>社会資本整備・
管理効率化推進調査費</t>
    <rPh sb="0" eb="4">
      <t>シャカイシホン</t>
    </rPh>
    <rPh sb="4" eb="6">
      <t>セイビ</t>
    </rPh>
    <rPh sb="8" eb="10">
      <t>カンリ</t>
    </rPh>
    <rPh sb="10" eb="13">
      <t>コウリツカ</t>
    </rPh>
    <rPh sb="13" eb="15">
      <t>スイシン</t>
    </rPh>
    <rPh sb="15" eb="18">
      <t>チョウサヒ</t>
    </rPh>
    <phoneticPr fontId="5"/>
  </si>
  <si>
    <t>職員旅費</t>
    <rPh sb="0" eb="2">
      <t>ショクイン</t>
    </rPh>
    <rPh sb="2" eb="4">
      <t>リョヒ</t>
    </rPh>
    <phoneticPr fontId="5"/>
  </si>
  <si>
    <t>件</t>
    <rPh sb="0" eb="1">
      <t>ケン</t>
    </rPh>
    <phoneticPr fontId="5"/>
  </si>
  <si>
    <t>-</t>
    <phoneticPr fontId="5"/>
  </si>
  <si>
    <t>総合政策局公共事業企画調整課調べ</t>
    <phoneticPr fontId="5"/>
  </si>
  <si>
    <t>　百万円/件</t>
    <rPh sb="1" eb="2">
      <t>ヒャク</t>
    </rPh>
    <rPh sb="2" eb="4">
      <t>マンエン</t>
    </rPh>
    <rPh sb="5" eb="6">
      <t>ケン</t>
    </rPh>
    <phoneticPr fontId="5"/>
  </si>
  <si>
    <t>　百万円/件</t>
    <rPh sb="1" eb="2">
      <t>ヒャク</t>
    </rPh>
    <rPh sb="2" eb="3">
      <t>マン</t>
    </rPh>
    <rPh sb="3" eb="4">
      <t>エン</t>
    </rPh>
    <rPh sb="5" eb="6">
      <t>ケン</t>
    </rPh>
    <phoneticPr fontId="5"/>
  </si>
  <si>
    <t>　９　　市場環境の整備、産業の生産性向上、消費者利益の保護</t>
    <phoneticPr fontId="5"/>
  </si>
  <si>
    <t>　３０　　社会資本整備・管理等を効果的に推進する</t>
    <phoneticPr fontId="5"/>
  </si>
  <si>
    <t>本施策は、国民の生命・財産を守る公共の河川管理施設機能を効果的に活用する取り組みであり、公益性は高い。</t>
    <rPh sb="8" eb="10">
      <t>セイメイ</t>
    </rPh>
    <rPh sb="11" eb="13">
      <t>ザイサン</t>
    </rPh>
    <rPh sb="14" eb="15">
      <t>マモ</t>
    </rPh>
    <rPh sb="16" eb="18">
      <t>コウキョウ</t>
    </rPh>
    <rPh sb="19" eb="21">
      <t>カセン</t>
    </rPh>
    <rPh sb="21" eb="23">
      <t>カンリ</t>
    </rPh>
    <rPh sb="23" eb="25">
      <t>シセツ</t>
    </rPh>
    <rPh sb="25" eb="27">
      <t>キノウ</t>
    </rPh>
    <rPh sb="28" eb="31">
      <t>コウカテキ</t>
    </rPh>
    <rPh sb="32" eb="34">
      <t>カツヨウ</t>
    </rPh>
    <phoneticPr fontId="5"/>
  </si>
  <si>
    <t>「第４次社会資本整備重点計画」（平成27年９月18日閣議決定）の中で、社会資本のストック効果が最大限に発揮されるよう、集約・再編を含めた
戦略的メンテナンス、既存施設の有効活用（賢く使う取組）に重点的に取り組むことが示されている。</t>
    <rPh sb="26" eb="28">
      <t>カクギ</t>
    </rPh>
    <rPh sb="28" eb="30">
      <t>ケッテイ</t>
    </rPh>
    <rPh sb="108" eb="109">
      <t>シメ</t>
    </rPh>
    <phoneticPr fontId="5"/>
  </si>
  <si>
    <t>‐</t>
  </si>
  <si>
    <t>排水ポンプのマスプロダクツ化等による防災対応能力の強化</t>
    <phoneticPr fontId="5"/>
  </si>
  <si>
    <t>マスプロダクツ型排水ポンプの導入に必要な技術基準類をR6年度までに1件新たに取りまとめる。</t>
    <rPh sb="7" eb="8">
      <t>ガタ</t>
    </rPh>
    <rPh sb="8" eb="10">
      <t>ハイスイ</t>
    </rPh>
    <rPh sb="14" eb="16">
      <t>ドウニュウ</t>
    </rPh>
    <rPh sb="17" eb="19">
      <t>ヒツヨウ</t>
    </rPh>
    <rPh sb="20" eb="22">
      <t>ギジュツ</t>
    </rPh>
    <rPh sb="22" eb="24">
      <t>キジュン</t>
    </rPh>
    <rPh sb="24" eb="25">
      <t>ルイ</t>
    </rPh>
    <rPh sb="28" eb="30">
      <t>ネンド</t>
    </rPh>
    <rPh sb="34" eb="35">
      <t>ケン</t>
    </rPh>
    <rPh sb="35" eb="36">
      <t>アラ</t>
    </rPh>
    <rPh sb="38" eb="39">
      <t>ト</t>
    </rPh>
    <phoneticPr fontId="5"/>
  </si>
  <si>
    <t>マスプロダクツ型排水ポンプの導入を実現するために、新たに作成した基準類の数。</t>
    <rPh sb="17" eb="19">
      <t>ジツゲン</t>
    </rPh>
    <rPh sb="25" eb="26">
      <t>アラ</t>
    </rPh>
    <rPh sb="28" eb="30">
      <t>サクセイ</t>
    </rPh>
    <rPh sb="32" eb="34">
      <t>キジュン</t>
    </rPh>
    <rPh sb="34" eb="35">
      <t>ルイ</t>
    </rPh>
    <rPh sb="36" eb="37">
      <t>カズ</t>
    </rPh>
    <phoneticPr fontId="5"/>
  </si>
  <si>
    <t>-</t>
    <phoneticPr fontId="5"/>
  </si>
  <si>
    <t>マスプロダクツ型排水ポンプの導入にあたっては、各河川管理施設管理者の協力のもと統一して進めて行く施策となる。地方自治体、民間等では現状の管理体制の域を超えず、全国的に統一した方向性を関係省庁や地方自治体に求めて行くにためには、広域管理を導入している国土交通省が主体的に実施する必要がある。</t>
    <rPh sb="14" eb="16">
      <t>ドウニュウ</t>
    </rPh>
    <rPh sb="23" eb="24">
      <t>カク</t>
    </rPh>
    <rPh sb="24" eb="26">
      <t>カセン</t>
    </rPh>
    <rPh sb="26" eb="28">
      <t>カンリ</t>
    </rPh>
    <rPh sb="28" eb="30">
      <t>シセツ</t>
    </rPh>
    <rPh sb="30" eb="33">
      <t>カンリシャ</t>
    </rPh>
    <rPh sb="34" eb="36">
      <t>キョウリョク</t>
    </rPh>
    <rPh sb="39" eb="41">
      <t>トウイツ</t>
    </rPh>
    <rPh sb="43" eb="44">
      <t>スス</t>
    </rPh>
    <rPh sb="46" eb="47">
      <t>イ</t>
    </rPh>
    <rPh sb="48" eb="50">
      <t>セサク</t>
    </rPh>
    <rPh sb="54" eb="56">
      <t>チホウ</t>
    </rPh>
    <rPh sb="56" eb="59">
      <t>ジチタイ</t>
    </rPh>
    <rPh sb="60" eb="62">
      <t>ミンカン</t>
    </rPh>
    <rPh sb="62" eb="63">
      <t>トウ</t>
    </rPh>
    <rPh sb="65" eb="67">
      <t>ゲンジョウ</t>
    </rPh>
    <rPh sb="68" eb="70">
      <t>カンリ</t>
    </rPh>
    <rPh sb="70" eb="72">
      <t>タイセイ</t>
    </rPh>
    <rPh sb="73" eb="74">
      <t>イキ</t>
    </rPh>
    <rPh sb="75" eb="76">
      <t>コ</t>
    </rPh>
    <rPh sb="113" eb="115">
      <t>コウイキ</t>
    </rPh>
    <rPh sb="115" eb="117">
      <t>カンリ</t>
    </rPh>
    <rPh sb="124" eb="126">
      <t>コクド</t>
    </rPh>
    <rPh sb="126" eb="129">
      <t>コウツウショウ</t>
    </rPh>
    <rPh sb="130" eb="133">
      <t>シュタイテキ</t>
    </rPh>
    <rPh sb="134" eb="136">
      <t>ジッシ</t>
    </rPh>
    <rPh sb="138" eb="140">
      <t>ヒツヨウ</t>
    </rPh>
    <phoneticPr fontId="5"/>
  </si>
  <si>
    <t xml:space="preserve">1.気候変動を踏まえた治水計画への転換～「気候変動を踏まえた治水計画に係る技術検討会」の提言とりまとめ～（令和元年10月16日）
2.第４次社会資本整備重点計画
</t>
    <phoneticPr fontId="5"/>
  </si>
  <si>
    <t>自動車業界とポンプ業界が異業種連携を行うことで治水対策のイノベーションを起こすために実施するマスプロダクツ型排水ポンプ実証試験等を踏まえ、マスプロダクツ型排水ポンプ導入に関するガイドライン（案）を策定すると共に、故障時の対応や改修・改造など維持管理性が向上を図るために管理台帳を3Dデータ化する。また、本事業は社会資本整備審議会河川機械設備小委員会の中で審議を行い進めるため、委員会の運営補助を実施する。</t>
    <rPh sb="36" eb="37">
      <t>オ</t>
    </rPh>
    <rPh sb="42" eb="44">
      <t>ジッシ</t>
    </rPh>
    <rPh sb="59" eb="61">
      <t>ジッショウ</t>
    </rPh>
    <rPh sb="61" eb="63">
      <t>シケン</t>
    </rPh>
    <rPh sb="63" eb="64">
      <t>トウ</t>
    </rPh>
    <rPh sb="65" eb="66">
      <t>フ</t>
    </rPh>
    <rPh sb="98" eb="100">
      <t>サクテイ</t>
    </rPh>
    <rPh sb="103" eb="104">
      <t>トモ</t>
    </rPh>
    <rPh sb="129" eb="130">
      <t>ハカ</t>
    </rPh>
    <rPh sb="151" eb="152">
      <t>ホン</t>
    </rPh>
    <rPh sb="152" eb="154">
      <t>ジギョウ</t>
    </rPh>
    <rPh sb="175" eb="176">
      <t>ナカ</t>
    </rPh>
    <rPh sb="177" eb="179">
      <t>シンギ</t>
    </rPh>
    <rPh sb="180" eb="181">
      <t>オコナ</t>
    </rPh>
    <rPh sb="182" eb="183">
      <t>スス</t>
    </rPh>
    <rPh sb="188" eb="191">
      <t>イインカイ</t>
    </rPh>
    <rPh sb="192" eb="194">
      <t>ウンエイ</t>
    </rPh>
    <rPh sb="194" eb="196">
      <t>ホジョ</t>
    </rPh>
    <rPh sb="197" eb="199">
      <t>ジッシ</t>
    </rPh>
    <phoneticPr fontId="5"/>
  </si>
  <si>
    <t xml:space="preserve">気候変動の影響により短時間降雨の割合が増加し、排水機場等の河川管理施設の老朽化、自治体の技術者不足により平時の維持管理と共に、災害時での体制構築が喫緊の課題となっている。 この様な課題を解決し危機管理の強化を図るために、汎用性エンジンを用いたマスプロダクツ型排水ポンプの導入や管理台帳の３Dデータ化による維持管理性の向上を目指す。
</t>
    <rPh sb="88" eb="89">
      <t>ヨウ</t>
    </rPh>
    <rPh sb="90" eb="92">
      <t>カダイ</t>
    </rPh>
    <rPh sb="93" eb="95">
      <t>カイケツ</t>
    </rPh>
    <rPh sb="104" eb="105">
      <t>ハカ</t>
    </rPh>
    <rPh sb="138" eb="140">
      <t>カンリ</t>
    </rPh>
    <phoneticPr fontId="5"/>
  </si>
  <si>
    <t>社会資本整備審議会河川機械設備小委員会開催数</t>
    <rPh sb="19" eb="21">
      <t>カイサイ</t>
    </rPh>
    <rPh sb="21" eb="22">
      <t>スウ</t>
    </rPh>
    <phoneticPr fontId="5"/>
  </si>
  <si>
    <t>執行額／社会資本整備審議会河川機械設備小委員会開催数　　　</t>
    <phoneticPr fontId="5"/>
  </si>
  <si>
    <t>事業の効果、コスト等の観点から適切な執行を実施する。</t>
    <rPh sb="0" eb="2">
      <t>ジギョウ</t>
    </rPh>
    <rPh sb="3" eb="5">
      <t>コウカ</t>
    </rPh>
    <rPh sb="9" eb="10">
      <t>トウ</t>
    </rPh>
    <rPh sb="11" eb="13">
      <t>カンテン</t>
    </rPh>
    <rPh sb="15" eb="17">
      <t>テキセツ</t>
    </rPh>
    <rPh sb="18" eb="20">
      <t>シッコウ</t>
    </rPh>
    <rPh sb="21" eb="23">
      <t>ジッシ</t>
    </rPh>
    <phoneticPr fontId="5"/>
  </si>
  <si>
    <t>効果的な事業として執行できる様に努める。</t>
    <rPh sb="0" eb="2">
      <t>コウカ</t>
    </rPh>
    <rPh sb="2" eb="3">
      <t>テキ</t>
    </rPh>
    <rPh sb="4" eb="6">
      <t>ジギョウ</t>
    </rPh>
    <rPh sb="9" eb="11">
      <t>シッコウ</t>
    </rPh>
    <rPh sb="14" eb="15">
      <t>ヨウ</t>
    </rPh>
    <rPh sb="16" eb="17">
      <t>ツト</t>
    </rPh>
    <phoneticPr fontId="5"/>
  </si>
  <si>
    <t>国交</t>
  </si>
  <si>
    <t>課長　岩見 吉輝</t>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</si>
</sst>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33" fillId="0" borderId="40" xfId="2" applyFont="1" applyFill="1" applyBorder="1" applyAlignment="1" applyProtection="1">
      <alignment horizontal="left" vertical="center" wrapText="1" shrinkToFit="1"/>
      <protection locked="0"/>
    </xf>
    <xf numFmtId="0" fontId="33" fillId="0" borderId="41" xfId="2" applyFont="1" applyFill="1" applyBorder="1" applyAlignment="1" applyProtection="1">
      <alignment horizontal="left" vertical="center" wrapText="1" shrinkToFit="1"/>
      <protection locked="0"/>
    </xf>
    <xf numFmtId="0" fontId="33" fillId="0" borderId="62" xfId="2" applyFont="1" applyFill="1" applyBorder="1" applyAlignment="1" applyProtection="1">
      <alignment horizontal="left" vertical="center" wrapText="1"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81699</xdr:colOff>
      <xdr:row>749</xdr:row>
      <xdr:rowOff>266737</xdr:rowOff>
    </xdr:from>
    <xdr:to>
      <xdr:col>33</xdr:col>
      <xdr:colOff>28410</xdr:colOff>
      <xdr:row>753</xdr:row>
      <xdr:rowOff>175639</xdr:rowOff>
    </xdr:to>
    <xdr:sp macro="" textlink="">
      <xdr:nvSpPr>
        <xdr:cNvPr id="2" name="正方形/長方形 1"/>
        <xdr:cNvSpPr/>
      </xdr:nvSpPr>
      <xdr:spPr>
        <a:xfrm>
          <a:off x="4980270" y="38230666"/>
          <a:ext cx="1783676" cy="13240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en-US" altLang="ja-JP" sz="1800">
              <a:solidFill>
                <a:schemeClr val="tx1"/>
              </a:solidFill>
            </a:rPr>
            <a:t>24</a:t>
          </a:r>
          <a:r>
            <a:rPr kumimoji="1" lang="ja-JP" altLang="en-US" sz="1800">
              <a:solidFill>
                <a:schemeClr val="tx1"/>
              </a:solidFill>
            </a:rPr>
            <a:t>百万円</a:t>
          </a:r>
        </a:p>
      </xdr:txBody>
    </xdr:sp>
    <xdr:clientData/>
  </xdr:twoCellAnchor>
  <xdr:twoCellAnchor>
    <xdr:from>
      <xdr:col>24</xdr:col>
      <xdr:colOff>141047</xdr:colOff>
      <xdr:row>753</xdr:row>
      <xdr:rowOff>268869</xdr:rowOff>
    </xdr:from>
    <xdr:to>
      <xdr:col>33</xdr:col>
      <xdr:colOff>87758</xdr:colOff>
      <xdr:row>756</xdr:row>
      <xdr:rowOff>58418</xdr:rowOff>
    </xdr:to>
    <xdr:sp macro="" textlink="">
      <xdr:nvSpPr>
        <xdr:cNvPr id="4" name="正方形/長方形 3"/>
        <xdr:cNvSpPr/>
      </xdr:nvSpPr>
      <xdr:spPr>
        <a:xfrm>
          <a:off x="5039618" y="39647940"/>
          <a:ext cx="1783676" cy="8509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twoCellAnchor>
    <xdr:from>
      <xdr:col>32</xdr:col>
      <xdr:colOff>179698</xdr:colOff>
      <xdr:row>754</xdr:row>
      <xdr:rowOff>82264</xdr:rowOff>
    </xdr:from>
    <xdr:to>
      <xdr:col>33</xdr:col>
      <xdr:colOff>59711</xdr:colOff>
      <xdr:row>755</xdr:row>
      <xdr:rowOff>181671</xdr:rowOff>
    </xdr:to>
    <xdr:sp macro="" textlink="">
      <xdr:nvSpPr>
        <xdr:cNvPr id="5" name="右大かっこ 4"/>
        <xdr:cNvSpPr/>
      </xdr:nvSpPr>
      <xdr:spPr>
        <a:xfrm>
          <a:off x="6711127" y="39815121"/>
          <a:ext cx="84120" cy="453193"/>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105777</xdr:colOff>
      <xdr:row>754</xdr:row>
      <xdr:rowOff>120878</xdr:rowOff>
    </xdr:from>
    <xdr:to>
      <xdr:col>24</xdr:col>
      <xdr:colOff>183431</xdr:colOff>
      <xdr:row>755</xdr:row>
      <xdr:rowOff>197073</xdr:rowOff>
    </xdr:to>
    <xdr:sp macro="" textlink="">
      <xdr:nvSpPr>
        <xdr:cNvPr id="6" name="左大かっこ 5"/>
        <xdr:cNvSpPr/>
      </xdr:nvSpPr>
      <xdr:spPr>
        <a:xfrm>
          <a:off x="5004348" y="39853735"/>
          <a:ext cx="77654" cy="429981"/>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28</xdr:col>
      <xdr:colOff>202701</xdr:colOff>
      <xdr:row>756</xdr:row>
      <xdr:rowOff>122465</xdr:rowOff>
    </xdr:from>
    <xdr:ext cx="2139043" cy="275717"/>
    <xdr:sp macro="" textlink="">
      <xdr:nvSpPr>
        <xdr:cNvPr id="7" name="テキスト ボックス 6"/>
        <xdr:cNvSpPr txBox="1"/>
      </xdr:nvSpPr>
      <xdr:spPr>
        <a:xfrm>
          <a:off x="5917701" y="40562894"/>
          <a:ext cx="2139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28</xdr:col>
      <xdr:colOff>163331</xdr:colOff>
      <xdr:row>755</xdr:row>
      <xdr:rowOff>278864</xdr:rowOff>
    </xdr:from>
    <xdr:to>
      <xdr:col>28</xdr:col>
      <xdr:colOff>163331</xdr:colOff>
      <xdr:row>758</xdr:row>
      <xdr:rowOff>47050</xdr:rowOff>
    </xdr:to>
    <xdr:cxnSp macro="">
      <xdr:nvCxnSpPr>
        <xdr:cNvPr id="8" name="直線矢印コネクタ 7"/>
        <xdr:cNvCxnSpPr/>
      </xdr:nvCxnSpPr>
      <xdr:spPr>
        <a:xfrm>
          <a:off x="5878331" y="40365507"/>
          <a:ext cx="0" cy="82954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111984</xdr:colOff>
      <xdr:row>758</xdr:row>
      <xdr:rowOff>284021</xdr:rowOff>
    </xdr:from>
    <xdr:to>
      <xdr:col>33</xdr:col>
      <xdr:colOff>140337</xdr:colOff>
      <xdr:row>761</xdr:row>
      <xdr:rowOff>179713</xdr:rowOff>
    </xdr:to>
    <xdr:sp macro="" textlink="">
      <xdr:nvSpPr>
        <xdr:cNvPr id="9" name="正方形/長方形 8"/>
        <xdr:cNvSpPr/>
      </xdr:nvSpPr>
      <xdr:spPr>
        <a:xfrm>
          <a:off x="5010555" y="41432021"/>
          <a:ext cx="1865318" cy="9570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         </a:t>
          </a:r>
          <a:endParaRPr kumimoji="1" lang="en-US" altLang="ja-JP" sz="1400">
            <a:solidFill>
              <a:sysClr val="windowText" lastClr="000000"/>
            </a:solidFill>
          </a:endParaRPr>
        </a:p>
      </xdr:txBody>
    </xdr:sp>
    <xdr:clientData/>
  </xdr:twoCellAnchor>
  <xdr:twoCellAnchor>
    <xdr:from>
      <xdr:col>45</xdr:col>
      <xdr:colOff>186987</xdr:colOff>
      <xdr:row>762</xdr:row>
      <xdr:rowOff>85192</xdr:rowOff>
    </xdr:from>
    <xdr:to>
      <xdr:col>46</xdr:col>
      <xdr:colOff>55635</xdr:colOff>
      <xdr:row>763</xdr:row>
      <xdr:rowOff>180285</xdr:rowOff>
    </xdr:to>
    <xdr:sp macro="" textlink="">
      <xdr:nvSpPr>
        <xdr:cNvPr id="10" name="右大かっこ 9"/>
        <xdr:cNvSpPr/>
      </xdr:nvSpPr>
      <xdr:spPr>
        <a:xfrm>
          <a:off x="9371808" y="42648335"/>
          <a:ext cx="72756" cy="448879"/>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95250</xdr:colOff>
      <xdr:row>762</xdr:row>
      <xdr:rowOff>136680</xdr:rowOff>
    </xdr:from>
    <xdr:to>
      <xdr:col>18</xdr:col>
      <xdr:colOff>169142</xdr:colOff>
      <xdr:row>763</xdr:row>
      <xdr:rowOff>208560</xdr:rowOff>
    </xdr:to>
    <xdr:sp macro="" textlink="">
      <xdr:nvSpPr>
        <xdr:cNvPr id="11" name="左大かっこ 10"/>
        <xdr:cNvSpPr/>
      </xdr:nvSpPr>
      <xdr:spPr>
        <a:xfrm>
          <a:off x="3769179" y="42699823"/>
          <a:ext cx="73892" cy="425666"/>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142011</xdr:colOff>
      <xdr:row>761</xdr:row>
      <xdr:rowOff>266497</xdr:rowOff>
    </xdr:from>
    <xdr:to>
      <xdr:col>44</xdr:col>
      <xdr:colOff>127813</xdr:colOff>
      <xdr:row>764</xdr:row>
      <xdr:rowOff>19406</xdr:rowOff>
    </xdr:to>
    <xdr:sp macro="" textlink="">
      <xdr:nvSpPr>
        <xdr:cNvPr id="12" name="正方形/長方形 11"/>
        <xdr:cNvSpPr/>
      </xdr:nvSpPr>
      <xdr:spPr>
        <a:xfrm>
          <a:off x="4020047" y="42475854"/>
          <a:ext cx="5088480" cy="8142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chemeClr val="tx1"/>
              </a:solidFill>
            </a:rPr>
            <a:t>マスプロダクツ型排水ポンプ導入に関するガイドライン（案）検討</a:t>
          </a:r>
          <a:endParaRPr kumimoji="1" lang="en-US" altLang="ja-JP" sz="1200">
            <a:solidFill>
              <a:schemeClr val="tx1"/>
            </a:solidFill>
          </a:endParaRPr>
        </a:p>
        <a:p>
          <a:pPr algn="l"/>
          <a:r>
            <a:rPr kumimoji="1" lang="ja-JP" altLang="en-US" sz="1200">
              <a:solidFill>
                <a:schemeClr val="tx1"/>
              </a:solidFill>
            </a:rPr>
            <a:t>管理台帳の</a:t>
          </a:r>
          <a:r>
            <a:rPr kumimoji="1" lang="en-US" altLang="ja-JP" sz="1200">
              <a:solidFill>
                <a:schemeClr val="tx1"/>
              </a:solidFill>
            </a:rPr>
            <a:t>3D</a:t>
          </a:r>
          <a:r>
            <a:rPr kumimoji="1" lang="ja-JP" altLang="en-US" sz="1200">
              <a:solidFill>
                <a:schemeClr val="tx1"/>
              </a:solidFill>
            </a:rPr>
            <a:t>データ化検討</a:t>
          </a:r>
          <a:endParaRPr kumimoji="1" lang="en-US" altLang="ja-JP" sz="1200">
            <a:solidFill>
              <a:schemeClr val="tx1"/>
            </a:solidFill>
          </a:endParaRPr>
        </a:p>
        <a:p>
          <a:pPr algn="l"/>
          <a:r>
            <a:rPr kumimoji="1" lang="ja-JP" altLang="en-US" sz="1200">
              <a:solidFill>
                <a:schemeClr val="tx1"/>
              </a:solidFill>
            </a:rPr>
            <a:t>社会資本整備審議会河川機械設備小委員会等の運営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408</v>
      </c>
      <c r="AJ2" s="937" t="s">
        <v>743</v>
      </c>
      <c r="AK2" s="937"/>
      <c r="AL2" s="937"/>
      <c r="AM2" s="937"/>
      <c r="AN2" s="98" t="s">
        <v>408</v>
      </c>
      <c r="AO2" s="937">
        <v>20</v>
      </c>
      <c r="AP2" s="937"/>
      <c r="AQ2" s="937"/>
      <c r="AR2" s="99" t="s">
        <v>713</v>
      </c>
      <c r="AS2" s="943">
        <v>372</v>
      </c>
      <c r="AT2" s="943"/>
      <c r="AU2" s="943"/>
      <c r="AV2" s="98" t="str">
        <f>IF(AW2="","","-")</f>
        <v/>
      </c>
      <c r="AW2" s="903"/>
      <c r="AX2" s="903"/>
    </row>
    <row r="3" spans="1:50" ht="21" customHeight="1" thickBot="1" x14ac:dyDescent="0.2">
      <c r="A3" s="859" t="s">
        <v>706</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714</v>
      </c>
      <c r="AK3" s="861"/>
      <c r="AL3" s="861"/>
      <c r="AM3" s="861"/>
      <c r="AN3" s="861"/>
      <c r="AO3" s="861"/>
      <c r="AP3" s="861"/>
      <c r="AQ3" s="861"/>
      <c r="AR3" s="861"/>
      <c r="AS3" s="861"/>
      <c r="AT3" s="861"/>
      <c r="AU3" s="861"/>
      <c r="AV3" s="861"/>
      <c r="AW3" s="861"/>
      <c r="AX3" s="24" t="s">
        <v>65</v>
      </c>
    </row>
    <row r="4" spans="1:50" ht="24.75" customHeight="1" x14ac:dyDescent="0.15">
      <c r="A4" s="699" t="s">
        <v>25</v>
      </c>
      <c r="B4" s="700"/>
      <c r="C4" s="700"/>
      <c r="D4" s="700"/>
      <c r="E4" s="700"/>
      <c r="F4" s="700"/>
      <c r="G4" s="680" t="s">
        <v>731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1" t="s">
        <v>511</v>
      </c>
      <c r="H5" s="832"/>
      <c r="I5" s="832"/>
      <c r="J5" s="832"/>
      <c r="K5" s="832"/>
      <c r="L5" s="832"/>
      <c r="M5" s="833" t="s">
        <v>66</v>
      </c>
      <c r="N5" s="834"/>
      <c r="O5" s="834"/>
      <c r="P5" s="834"/>
      <c r="Q5" s="834"/>
      <c r="R5" s="835"/>
      <c r="S5" s="836" t="s">
        <v>517</v>
      </c>
      <c r="T5" s="832"/>
      <c r="U5" s="832"/>
      <c r="V5" s="832"/>
      <c r="W5" s="832"/>
      <c r="X5" s="837"/>
      <c r="Y5" s="696" t="s">
        <v>3</v>
      </c>
      <c r="Z5" s="542"/>
      <c r="AA5" s="542"/>
      <c r="AB5" s="542"/>
      <c r="AC5" s="542"/>
      <c r="AD5" s="543"/>
      <c r="AE5" s="697" t="s">
        <v>716</v>
      </c>
      <c r="AF5" s="697"/>
      <c r="AG5" s="697"/>
      <c r="AH5" s="697"/>
      <c r="AI5" s="697"/>
      <c r="AJ5" s="697"/>
      <c r="AK5" s="697"/>
      <c r="AL5" s="697"/>
      <c r="AM5" s="697"/>
      <c r="AN5" s="697"/>
      <c r="AO5" s="697"/>
      <c r="AP5" s="698"/>
      <c r="AQ5" s="1049" t="s">
        <v>744</v>
      </c>
      <c r="AR5" s="1050"/>
      <c r="AS5" s="1050"/>
      <c r="AT5" s="1050"/>
      <c r="AU5" s="1050"/>
      <c r="AV5" s="1050"/>
      <c r="AW5" s="1050"/>
      <c r="AX5" s="1051"/>
    </row>
    <row r="6" spans="1:50" ht="39" customHeight="1" x14ac:dyDescent="0.15">
      <c r="A6" s="701" t="s">
        <v>4</v>
      </c>
      <c r="B6" s="702"/>
      <c r="C6" s="702"/>
      <c r="D6" s="702"/>
      <c r="E6" s="702"/>
      <c r="F6" s="702"/>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9.7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5" t="s">
        <v>391</v>
      </c>
      <c r="Z7" s="439"/>
      <c r="AA7" s="439"/>
      <c r="AB7" s="439"/>
      <c r="AC7" s="439"/>
      <c r="AD7" s="916"/>
      <c r="AE7" s="904" t="s">
        <v>736</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4" t="s">
        <v>256</v>
      </c>
      <c r="B8" s="495"/>
      <c r="C8" s="495"/>
      <c r="D8" s="495"/>
      <c r="E8" s="495"/>
      <c r="F8" s="496"/>
      <c r="G8" s="938" t="str">
        <f>入力規則等!A27</f>
        <v>国土強靱化施策</v>
      </c>
      <c r="H8" s="715"/>
      <c r="I8" s="715"/>
      <c r="J8" s="715"/>
      <c r="K8" s="715"/>
      <c r="L8" s="715"/>
      <c r="M8" s="715"/>
      <c r="N8" s="715"/>
      <c r="O8" s="715"/>
      <c r="P8" s="715"/>
      <c r="Q8" s="715"/>
      <c r="R8" s="715"/>
      <c r="S8" s="715"/>
      <c r="T8" s="715"/>
      <c r="U8" s="715"/>
      <c r="V8" s="715"/>
      <c r="W8" s="715"/>
      <c r="X8" s="939"/>
      <c r="Y8" s="838" t="s">
        <v>257</v>
      </c>
      <c r="Z8" s="839"/>
      <c r="AA8" s="839"/>
      <c r="AB8" s="839"/>
      <c r="AC8" s="839"/>
      <c r="AD8" s="840"/>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1" t="s">
        <v>23</v>
      </c>
      <c r="B9" s="842"/>
      <c r="C9" s="842"/>
      <c r="D9" s="842"/>
      <c r="E9" s="842"/>
      <c r="F9" s="842"/>
      <c r="G9" s="843" t="s">
        <v>738</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8" t="s">
        <v>30</v>
      </c>
      <c r="B10" s="659"/>
      <c r="C10" s="659"/>
      <c r="D10" s="659"/>
      <c r="E10" s="659"/>
      <c r="F10" s="659"/>
      <c r="G10" s="749" t="s">
        <v>737</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6" t="s">
        <v>24</v>
      </c>
      <c r="B12" s="957"/>
      <c r="C12" s="957"/>
      <c r="D12" s="957"/>
      <c r="E12" s="957"/>
      <c r="F12" s="958"/>
      <c r="G12" s="755"/>
      <c r="H12" s="756"/>
      <c r="I12" s="756"/>
      <c r="J12" s="756"/>
      <c r="K12" s="756"/>
      <c r="L12" s="756"/>
      <c r="M12" s="756"/>
      <c r="N12" s="756"/>
      <c r="O12" s="756"/>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17"/>
    </row>
    <row r="13" spans="1:50" ht="21" customHeight="1" x14ac:dyDescent="0.15">
      <c r="A13" s="612"/>
      <c r="B13" s="613"/>
      <c r="C13" s="613"/>
      <c r="D13" s="613"/>
      <c r="E13" s="613"/>
      <c r="F13" s="614"/>
      <c r="G13" s="718" t="s">
        <v>6</v>
      </c>
      <c r="H13" s="719"/>
      <c r="I13" s="759" t="s">
        <v>7</v>
      </c>
      <c r="J13" s="760"/>
      <c r="K13" s="760"/>
      <c r="L13" s="760"/>
      <c r="M13" s="760"/>
      <c r="N13" s="760"/>
      <c r="O13" s="761"/>
      <c r="P13" s="655" t="s">
        <v>718</v>
      </c>
      <c r="Q13" s="656"/>
      <c r="R13" s="656"/>
      <c r="S13" s="656"/>
      <c r="T13" s="656"/>
      <c r="U13" s="656"/>
      <c r="V13" s="657"/>
      <c r="W13" s="655" t="s">
        <v>718</v>
      </c>
      <c r="X13" s="656"/>
      <c r="Y13" s="656"/>
      <c r="Z13" s="656"/>
      <c r="AA13" s="656"/>
      <c r="AB13" s="656"/>
      <c r="AC13" s="657"/>
      <c r="AD13" s="655" t="s">
        <v>718</v>
      </c>
      <c r="AE13" s="656"/>
      <c r="AF13" s="656"/>
      <c r="AG13" s="656"/>
      <c r="AH13" s="656"/>
      <c r="AI13" s="656"/>
      <c r="AJ13" s="657"/>
      <c r="AK13" s="655" t="s">
        <v>718</v>
      </c>
      <c r="AL13" s="656"/>
      <c r="AM13" s="656"/>
      <c r="AN13" s="656"/>
      <c r="AO13" s="656"/>
      <c r="AP13" s="656"/>
      <c r="AQ13" s="657"/>
      <c r="AR13" s="912"/>
      <c r="AS13" s="913"/>
      <c r="AT13" s="913"/>
      <c r="AU13" s="913"/>
      <c r="AV13" s="913"/>
      <c r="AW13" s="913"/>
      <c r="AX13" s="914"/>
    </row>
    <row r="14" spans="1:50" ht="21" customHeight="1" x14ac:dyDescent="0.15">
      <c r="A14" s="612"/>
      <c r="B14" s="613"/>
      <c r="C14" s="613"/>
      <c r="D14" s="613"/>
      <c r="E14" s="613"/>
      <c r="F14" s="614"/>
      <c r="G14" s="720"/>
      <c r="H14" s="721"/>
      <c r="I14" s="706" t="s">
        <v>8</v>
      </c>
      <c r="J14" s="757"/>
      <c r="K14" s="757"/>
      <c r="L14" s="757"/>
      <c r="M14" s="757"/>
      <c r="N14" s="757"/>
      <c r="O14" s="758"/>
      <c r="P14" s="655" t="s">
        <v>718</v>
      </c>
      <c r="Q14" s="656"/>
      <c r="R14" s="656"/>
      <c r="S14" s="656"/>
      <c r="T14" s="656"/>
      <c r="U14" s="656"/>
      <c r="V14" s="657"/>
      <c r="W14" s="655" t="s">
        <v>718</v>
      </c>
      <c r="X14" s="656"/>
      <c r="Y14" s="656"/>
      <c r="Z14" s="656"/>
      <c r="AA14" s="656"/>
      <c r="AB14" s="656"/>
      <c r="AC14" s="657"/>
      <c r="AD14" s="655">
        <v>24</v>
      </c>
      <c r="AE14" s="656"/>
      <c r="AF14" s="656"/>
      <c r="AG14" s="656"/>
      <c r="AH14" s="656"/>
      <c r="AI14" s="656"/>
      <c r="AJ14" s="657"/>
      <c r="AK14" s="655" t="s">
        <v>718</v>
      </c>
      <c r="AL14" s="656"/>
      <c r="AM14" s="656"/>
      <c r="AN14" s="656"/>
      <c r="AO14" s="656"/>
      <c r="AP14" s="656"/>
      <c r="AQ14" s="657"/>
      <c r="AR14" s="783"/>
      <c r="AS14" s="783"/>
      <c r="AT14" s="783"/>
      <c r="AU14" s="783"/>
      <c r="AV14" s="783"/>
      <c r="AW14" s="783"/>
      <c r="AX14" s="784"/>
    </row>
    <row r="15" spans="1:50" ht="21" customHeight="1" x14ac:dyDescent="0.15">
      <c r="A15" s="612"/>
      <c r="B15" s="613"/>
      <c r="C15" s="613"/>
      <c r="D15" s="613"/>
      <c r="E15" s="613"/>
      <c r="F15" s="614"/>
      <c r="G15" s="720"/>
      <c r="H15" s="721"/>
      <c r="I15" s="706" t="s">
        <v>51</v>
      </c>
      <c r="J15" s="707"/>
      <c r="K15" s="707"/>
      <c r="L15" s="707"/>
      <c r="M15" s="707"/>
      <c r="N15" s="707"/>
      <c r="O15" s="708"/>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v>24</v>
      </c>
      <c r="AL15" s="656"/>
      <c r="AM15" s="656"/>
      <c r="AN15" s="656"/>
      <c r="AO15" s="656"/>
      <c r="AP15" s="656"/>
      <c r="AQ15" s="657"/>
      <c r="AR15" s="655"/>
      <c r="AS15" s="656"/>
      <c r="AT15" s="656"/>
      <c r="AU15" s="656"/>
      <c r="AV15" s="656"/>
      <c r="AW15" s="656"/>
      <c r="AX15" s="798"/>
    </row>
    <row r="16" spans="1:50" ht="21" customHeight="1" x14ac:dyDescent="0.15">
      <c r="A16" s="612"/>
      <c r="B16" s="613"/>
      <c r="C16" s="613"/>
      <c r="D16" s="613"/>
      <c r="E16" s="613"/>
      <c r="F16" s="614"/>
      <c r="G16" s="720"/>
      <c r="H16" s="721"/>
      <c r="I16" s="706" t="s">
        <v>52</v>
      </c>
      <c r="J16" s="707"/>
      <c r="K16" s="707"/>
      <c r="L16" s="707"/>
      <c r="M16" s="707"/>
      <c r="N16" s="707"/>
      <c r="O16" s="708"/>
      <c r="P16" s="655" t="s">
        <v>718</v>
      </c>
      <c r="Q16" s="656"/>
      <c r="R16" s="656"/>
      <c r="S16" s="656"/>
      <c r="T16" s="656"/>
      <c r="U16" s="656"/>
      <c r="V16" s="657"/>
      <c r="W16" s="655" t="s">
        <v>718</v>
      </c>
      <c r="X16" s="656"/>
      <c r="Y16" s="656"/>
      <c r="Z16" s="656"/>
      <c r="AA16" s="656"/>
      <c r="AB16" s="656"/>
      <c r="AC16" s="657"/>
      <c r="AD16" s="655">
        <v>-24</v>
      </c>
      <c r="AE16" s="656"/>
      <c r="AF16" s="656"/>
      <c r="AG16" s="656"/>
      <c r="AH16" s="656"/>
      <c r="AI16" s="656"/>
      <c r="AJ16" s="657"/>
      <c r="AK16" s="655" t="s">
        <v>718</v>
      </c>
      <c r="AL16" s="656"/>
      <c r="AM16" s="656"/>
      <c r="AN16" s="656"/>
      <c r="AO16" s="656"/>
      <c r="AP16" s="656"/>
      <c r="AQ16" s="657"/>
      <c r="AR16" s="752"/>
      <c r="AS16" s="753"/>
      <c r="AT16" s="753"/>
      <c r="AU16" s="753"/>
      <c r="AV16" s="753"/>
      <c r="AW16" s="753"/>
      <c r="AX16" s="754"/>
    </row>
    <row r="17" spans="1:50" ht="24.75" customHeight="1" x14ac:dyDescent="0.15">
      <c r="A17" s="612"/>
      <c r="B17" s="613"/>
      <c r="C17" s="613"/>
      <c r="D17" s="613"/>
      <c r="E17" s="613"/>
      <c r="F17" s="614"/>
      <c r="G17" s="720"/>
      <c r="H17" s="721"/>
      <c r="I17" s="706" t="s">
        <v>50</v>
      </c>
      <c r="J17" s="757"/>
      <c r="K17" s="757"/>
      <c r="L17" s="757"/>
      <c r="M17" s="757"/>
      <c r="N17" s="757"/>
      <c r="O17" s="758"/>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718</v>
      </c>
      <c r="AL17" s="656"/>
      <c r="AM17" s="656"/>
      <c r="AN17" s="656"/>
      <c r="AO17" s="656"/>
      <c r="AP17" s="656"/>
      <c r="AQ17" s="657"/>
      <c r="AR17" s="910"/>
      <c r="AS17" s="910"/>
      <c r="AT17" s="910"/>
      <c r="AU17" s="910"/>
      <c r="AV17" s="910"/>
      <c r="AW17" s="910"/>
      <c r="AX17" s="911"/>
    </row>
    <row r="18" spans="1:50" ht="24.75" customHeight="1" x14ac:dyDescent="0.15">
      <c r="A18" s="612"/>
      <c r="B18" s="613"/>
      <c r="C18" s="613"/>
      <c r="D18" s="613"/>
      <c r="E18" s="613"/>
      <c r="F18" s="614"/>
      <c r="G18" s="722"/>
      <c r="H18" s="723"/>
      <c r="I18" s="711" t="s">
        <v>20</v>
      </c>
      <c r="J18" s="712"/>
      <c r="K18" s="712"/>
      <c r="L18" s="712"/>
      <c r="M18" s="712"/>
      <c r="N18" s="712"/>
      <c r="O18" s="713"/>
      <c r="P18" s="870">
        <f>SUM(P13:V17)</f>
        <v>0</v>
      </c>
      <c r="Q18" s="871"/>
      <c r="R18" s="871"/>
      <c r="S18" s="871"/>
      <c r="T18" s="871"/>
      <c r="U18" s="871"/>
      <c r="V18" s="872"/>
      <c r="W18" s="870">
        <f>SUM(W13:AC17)</f>
        <v>0</v>
      </c>
      <c r="X18" s="871"/>
      <c r="Y18" s="871"/>
      <c r="Z18" s="871"/>
      <c r="AA18" s="871"/>
      <c r="AB18" s="871"/>
      <c r="AC18" s="872"/>
      <c r="AD18" s="870">
        <f>SUM(AD13:AJ17)</f>
        <v>0</v>
      </c>
      <c r="AE18" s="871"/>
      <c r="AF18" s="871"/>
      <c r="AG18" s="871"/>
      <c r="AH18" s="871"/>
      <c r="AI18" s="871"/>
      <c r="AJ18" s="872"/>
      <c r="AK18" s="870">
        <f>SUM(AK13:AQ17)</f>
        <v>24</v>
      </c>
      <c r="AL18" s="871"/>
      <c r="AM18" s="871"/>
      <c r="AN18" s="871"/>
      <c r="AO18" s="871"/>
      <c r="AP18" s="871"/>
      <c r="AQ18" s="872"/>
      <c r="AR18" s="870">
        <f>SUM(AR13:AX17)</f>
        <v>0</v>
      </c>
      <c r="AS18" s="871"/>
      <c r="AT18" s="871"/>
      <c r="AU18" s="871"/>
      <c r="AV18" s="871"/>
      <c r="AW18" s="871"/>
      <c r="AX18" s="873"/>
    </row>
    <row r="19" spans="1:50" ht="24.75" customHeight="1" x14ac:dyDescent="0.15">
      <c r="A19" s="612"/>
      <c r="B19" s="613"/>
      <c r="C19" s="613"/>
      <c r="D19" s="613"/>
      <c r="E19" s="613"/>
      <c r="F19" s="614"/>
      <c r="G19" s="868" t="s">
        <v>9</v>
      </c>
      <c r="H19" s="869"/>
      <c r="I19" s="869"/>
      <c r="J19" s="869"/>
      <c r="K19" s="869"/>
      <c r="L19" s="869"/>
      <c r="M19" s="869"/>
      <c r="N19" s="869"/>
      <c r="O19" s="869"/>
      <c r="P19" s="655"/>
      <c r="Q19" s="656"/>
      <c r="R19" s="656"/>
      <c r="S19" s="656"/>
      <c r="T19" s="656"/>
      <c r="U19" s="656"/>
      <c r="V19" s="657"/>
      <c r="W19" s="655"/>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8" t="s">
        <v>10</v>
      </c>
      <c r="H20" s="869"/>
      <c r="I20" s="869"/>
      <c r="J20" s="869"/>
      <c r="K20" s="869"/>
      <c r="L20" s="869"/>
      <c r="M20" s="869"/>
      <c r="N20" s="869"/>
      <c r="O20" s="869"/>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59"/>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5" t="s">
        <v>711</v>
      </c>
      <c r="B22" s="966"/>
      <c r="C22" s="966"/>
      <c r="D22" s="966"/>
      <c r="E22" s="966"/>
      <c r="F22" s="967"/>
      <c r="G22" s="961" t="s">
        <v>333</v>
      </c>
      <c r="H22" s="222"/>
      <c r="I22" s="222"/>
      <c r="J22" s="222"/>
      <c r="K22" s="222"/>
      <c r="L22" s="222"/>
      <c r="M22" s="222"/>
      <c r="N22" s="222"/>
      <c r="O22" s="223"/>
      <c r="P22" s="926" t="s">
        <v>709</v>
      </c>
      <c r="Q22" s="222"/>
      <c r="R22" s="222"/>
      <c r="S22" s="222"/>
      <c r="T22" s="222"/>
      <c r="U22" s="222"/>
      <c r="V22" s="223"/>
      <c r="W22" s="926" t="s">
        <v>710</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62" t="s">
        <v>719</v>
      </c>
      <c r="H23" s="963"/>
      <c r="I23" s="963"/>
      <c r="J23" s="963"/>
      <c r="K23" s="963"/>
      <c r="L23" s="963"/>
      <c r="M23" s="963"/>
      <c r="N23" s="963"/>
      <c r="O23" s="964"/>
      <c r="P23" s="912">
        <v>0</v>
      </c>
      <c r="Q23" s="913"/>
      <c r="R23" s="913"/>
      <c r="S23" s="913"/>
      <c r="T23" s="913"/>
      <c r="U23" s="913"/>
      <c r="V23" s="927"/>
      <c r="W23" s="912"/>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28" t="s">
        <v>720</v>
      </c>
      <c r="H24" s="929"/>
      <c r="I24" s="929"/>
      <c r="J24" s="929"/>
      <c r="K24" s="929"/>
      <c r="L24" s="929"/>
      <c r="M24" s="929"/>
      <c r="N24" s="929"/>
      <c r="O24" s="930"/>
      <c r="P24" s="655">
        <v>0</v>
      </c>
      <c r="Q24" s="656"/>
      <c r="R24" s="656"/>
      <c r="S24" s="656"/>
      <c r="T24" s="656"/>
      <c r="U24" s="656"/>
      <c r="V24" s="657"/>
      <c r="W24" s="655"/>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28"/>
      <c r="H25" s="929"/>
      <c r="I25" s="929"/>
      <c r="J25" s="929"/>
      <c r="K25" s="929"/>
      <c r="L25" s="929"/>
      <c r="M25" s="929"/>
      <c r="N25" s="929"/>
      <c r="O25" s="930"/>
      <c r="P25" s="655"/>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28"/>
      <c r="H26" s="929"/>
      <c r="I26" s="929"/>
      <c r="J26" s="929"/>
      <c r="K26" s="929"/>
      <c r="L26" s="929"/>
      <c r="M26" s="929"/>
      <c r="N26" s="929"/>
      <c r="O26" s="930"/>
      <c r="P26" s="655"/>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28"/>
      <c r="H27" s="929"/>
      <c r="I27" s="929"/>
      <c r="J27" s="929"/>
      <c r="K27" s="929"/>
      <c r="L27" s="929"/>
      <c r="M27" s="929"/>
      <c r="N27" s="929"/>
      <c r="O27" s="930"/>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337</v>
      </c>
      <c r="H28" s="932"/>
      <c r="I28" s="932"/>
      <c r="J28" s="932"/>
      <c r="K28" s="932"/>
      <c r="L28" s="932"/>
      <c r="M28" s="932"/>
      <c r="N28" s="932"/>
      <c r="O28" s="933"/>
      <c r="P28" s="870" t="e">
        <f>P29-SUM(P23:P27)</f>
        <v>#VALUE!</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334</v>
      </c>
      <c r="H29" s="935"/>
      <c r="I29" s="935"/>
      <c r="J29" s="935"/>
      <c r="K29" s="935"/>
      <c r="L29" s="935"/>
      <c r="M29" s="935"/>
      <c r="N29" s="935"/>
      <c r="O29" s="936"/>
      <c r="P29" s="655" t="str">
        <f>AK13</f>
        <v>-</v>
      </c>
      <c r="Q29" s="656"/>
      <c r="R29" s="656"/>
      <c r="S29" s="656"/>
      <c r="T29" s="656"/>
      <c r="U29" s="656"/>
      <c r="V29" s="657"/>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3" t="s">
        <v>349</v>
      </c>
      <c r="B30" s="854"/>
      <c r="C30" s="854"/>
      <c r="D30" s="854"/>
      <c r="E30" s="854"/>
      <c r="F30" s="855"/>
      <c r="G30" s="768" t="s">
        <v>146</v>
      </c>
      <c r="H30" s="769"/>
      <c r="I30" s="769"/>
      <c r="J30" s="769"/>
      <c r="K30" s="769"/>
      <c r="L30" s="769"/>
      <c r="M30" s="769"/>
      <c r="N30" s="769"/>
      <c r="O30" s="770"/>
      <c r="P30" s="849" t="s">
        <v>59</v>
      </c>
      <c r="Q30" s="769"/>
      <c r="R30" s="769"/>
      <c r="S30" s="769"/>
      <c r="T30" s="769"/>
      <c r="U30" s="769"/>
      <c r="V30" s="769"/>
      <c r="W30" s="769"/>
      <c r="X30" s="770"/>
      <c r="Y30" s="846"/>
      <c r="Z30" s="847"/>
      <c r="AA30" s="848"/>
      <c r="AB30" s="850" t="s">
        <v>11</v>
      </c>
      <c r="AC30" s="851"/>
      <c r="AD30" s="852"/>
      <c r="AE30" s="850" t="s">
        <v>392</v>
      </c>
      <c r="AF30" s="851"/>
      <c r="AG30" s="851"/>
      <c r="AH30" s="852"/>
      <c r="AI30" s="907" t="s">
        <v>414</v>
      </c>
      <c r="AJ30" s="907"/>
      <c r="AK30" s="907"/>
      <c r="AL30" s="850"/>
      <c r="AM30" s="907" t="s">
        <v>511</v>
      </c>
      <c r="AN30" s="907"/>
      <c r="AO30" s="907"/>
      <c r="AP30" s="850"/>
      <c r="AQ30" s="762" t="s">
        <v>232</v>
      </c>
      <c r="AR30" s="763"/>
      <c r="AS30" s="763"/>
      <c r="AT30" s="764"/>
      <c r="AU30" s="769" t="s">
        <v>134</v>
      </c>
      <c r="AV30" s="769"/>
      <c r="AW30" s="769"/>
      <c r="AX30" s="90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v>4</v>
      </c>
      <c r="AR31" s="201"/>
      <c r="AS31" s="136" t="s">
        <v>233</v>
      </c>
      <c r="AT31" s="137"/>
      <c r="AU31" s="200">
        <v>6</v>
      </c>
      <c r="AV31" s="200"/>
      <c r="AW31" s="392" t="s">
        <v>179</v>
      </c>
      <c r="AX31" s="393"/>
    </row>
    <row r="32" spans="1:50" ht="23.25" customHeight="1" x14ac:dyDescent="0.15">
      <c r="A32" s="397"/>
      <c r="B32" s="395"/>
      <c r="C32" s="395"/>
      <c r="D32" s="395"/>
      <c r="E32" s="395"/>
      <c r="F32" s="396"/>
      <c r="G32" s="563" t="s">
        <v>732</v>
      </c>
      <c r="H32" s="564"/>
      <c r="I32" s="564"/>
      <c r="J32" s="564"/>
      <c r="K32" s="564"/>
      <c r="L32" s="564"/>
      <c r="M32" s="564"/>
      <c r="N32" s="564"/>
      <c r="O32" s="565"/>
      <c r="P32" s="108" t="s">
        <v>733</v>
      </c>
      <c r="Q32" s="108"/>
      <c r="R32" s="108"/>
      <c r="S32" s="108"/>
      <c r="T32" s="108"/>
      <c r="U32" s="108"/>
      <c r="V32" s="108"/>
      <c r="W32" s="108"/>
      <c r="X32" s="109"/>
      <c r="Y32" s="470" t="s">
        <v>12</v>
      </c>
      <c r="Z32" s="530"/>
      <c r="AA32" s="531"/>
      <c r="AB32" s="460" t="s">
        <v>721</v>
      </c>
      <c r="AC32" s="460"/>
      <c r="AD32" s="460"/>
      <c r="AE32" s="218" t="s">
        <v>722</v>
      </c>
      <c r="AF32" s="219"/>
      <c r="AG32" s="219"/>
      <c r="AH32" s="219"/>
      <c r="AI32" s="218" t="s">
        <v>722</v>
      </c>
      <c r="AJ32" s="219"/>
      <c r="AK32" s="219"/>
      <c r="AL32" s="219"/>
      <c r="AM32" s="218" t="s">
        <v>722</v>
      </c>
      <c r="AN32" s="219"/>
      <c r="AO32" s="219"/>
      <c r="AP32" s="219"/>
      <c r="AQ32" s="336" t="s">
        <v>722</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722</v>
      </c>
      <c r="AF33" s="219"/>
      <c r="AG33" s="219"/>
      <c r="AH33" s="219"/>
      <c r="AI33" s="218" t="s">
        <v>722</v>
      </c>
      <c r="AJ33" s="219"/>
      <c r="AK33" s="219"/>
      <c r="AL33" s="219"/>
      <c r="AM33" s="218" t="s">
        <v>722</v>
      </c>
      <c r="AN33" s="219"/>
      <c r="AO33" s="219"/>
      <c r="AP33" s="219"/>
      <c r="AQ33" s="336" t="s">
        <v>722</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722</v>
      </c>
      <c r="AF34" s="219"/>
      <c r="AG34" s="219"/>
      <c r="AH34" s="219"/>
      <c r="AI34" s="218" t="s">
        <v>722</v>
      </c>
      <c r="AJ34" s="219"/>
      <c r="AK34" s="219"/>
      <c r="AL34" s="219"/>
      <c r="AM34" s="218" t="s">
        <v>722</v>
      </c>
      <c r="AN34" s="219"/>
      <c r="AO34" s="219"/>
      <c r="AP34" s="219"/>
      <c r="AQ34" s="336" t="s">
        <v>722</v>
      </c>
      <c r="AR34" s="208"/>
      <c r="AS34" s="208"/>
      <c r="AT34" s="337"/>
      <c r="AU34" s="219" t="s">
        <v>722</v>
      </c>
      <c r="AV34" s="219"/>
      <c r="AW34" s="219"/>
      <c r="AX34" s="221"/>
    </row>
    <row r="35" spans="1:51" ht="23.25" customHeight="1" x14ac:dyDescent="0.15">
      <c r="A35" s="228" t="s">
        <v>382</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5" t="s">
        <v>349</v>
      </c>
      <c r="B37" s="766"/>
      <c r="C37" s="766"/>
      <c r="D37" s="766"/>
      <c r="E37" s="766"/>
      <c r="F37" s="767"/>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2"/>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5" t="s">
        <v>349</v>
      </c>
      <c r="B44" s="766"/>
      <c r="C44" s="766"/>
      <c r="D44" s="766"/>
      <c r="E44" s="766"/>
      <c r="F44" s="767"/>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17" t="s">
        <v>134</v>
      </c>
      <c r="AV51" s="917"/>
      <c r="AW51" s="917"/>
      <c r="AX51" s="91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17" t="s">
        <v>134</v>
      </c>
      <c r="AV58" s="917"/>
      <c r="AW58" s="917"/>
      <c r="AX58" s="91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0"/>
      <c r="AY79">
        <f>COUNTIF($AR$79,"☑")</f>
        <v>0</v>
      </c>
    </row>
    <row r="80" spans="1:51" ht="18.75" hidden="1" customHeight="1" x14ac:dyDescent="0.15">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6"/>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0</v>
      </c>
    </row>
    <row r="83" spans="1:60" ht="22.5" hidden="1" customHeight="1" x14ac:dyDescent="0.15">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0</v>
      </c>
    </row>
    <row r="84" spans="1:60" ht="19.5" hidden="1" customHeight="1" x14ac:dyDescent="0.15">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0</v>
      </c>
    </row>
    <row r="85" spans="1:60" ht="18.75" hidden="1"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722</v>
      </c>
      <c r="AC101" s="460"/>
      <c r="AD101" s="460"/>
      <c r="AE101" s="282" t="s">
        <v>722</v>
      </c>
      <c r="AF101" s="282"/>
      <c r="AG101" s="282"/>
      <c r="AH101" s="282"/>
      <c r="AI101" s="282" t="s">
        <v>722</v>
      </c>
      <c r="AJ101" s="282"/>
      <c r="AK101" s="282"/>
      <c r="AL101" s="282"/>
      <c r="AM101" s="282">
        <v>1</v>
      </c>
      <c r="AN101" s="282"/>
      <c r="AO101" s="282"/>
      <c r="AP101" s="282"/>
      <c r="AQ101" s="282" t="s">
        <v>722</v>
      </c>
      <c r="AR101" s="282"/>
      <c r="AS101" s="282"/>
      <c r="AT101" s="282"/>
      <c r="AU101" s="218" t="s">
        <v>722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t="s">
        <v>722</v>
      </c>
      <c r="AF102" s="282"/>
      <c r="AG102" s="282"/>
      <c r="AH102" s="282"/>
      <c r="AI102" s="282" t="s">
        <v>722</v>
      </c>
      <c r="AJ102" s="282"/>
      <c r="AK102" s="282"/>
      <c r="AL102" s="282"/>
      <c r="AM102" s="282">
        <v>1</v>
      </c>
      <c r="AN102" s="282"/>
      <c r="AO102" s="282"/>
      <c r="AP102" s="282"/>
      <c r="AQ102" s="282">
        <v>4</v>
      </c>
      <c r="AR102" s="282"/>
      <c r="AS102" s="282"/>
      <c r="AT102" s="282"/>
      <c r="AU102" s="225" t="s">
        <v>734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740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71" t="s">
        <v>724</v>
      </c>
      <c r="AC116" s="472"/>
      <c r="AD116" s="473"/>
      <c r="AE116" s="282" t="s">
        <v>722</v>
      </c>
      <c r="AF116" s="282"/>
      <c r="AG116" s="282"/>
      <c r="AH116" s="282"/>
      <c r="AI116" s="282" t="s">
        <v>722</v>
      </c>
      <c r="AJ116" s="282"/>
      <c r="AK116" s="282"/>
      <c r="AL116" s="282"/>
      <c r="AM116" s="282" t="s">
        <v>722</v>
      </c>
      <c r="AN116" s="282"/>
      <c r="AO116" s="282"/>
      <c r="AP116" s="282"/>
      <c r="AQ116" s="218" t="s">
        <v>722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725</v>
      </c>
      <c r="AC117" s="472"/>
      <c r="AD117" s="473"/>
      <c r="AE117" s="550" t="s">
        <v>722</v>
      </c>
      <c r="AF117" s="550"/>
      <c r="AG117" s="550"/>
      <c r="AH117" s="550"/>
      <c r="AI117" s="550" t="s">
        <v>722</v>
      </c>
      <c r="AJ117" s="550"/>
      <c r="AK117" s="550"/>
      <c r="AL117" s="550"/>
      <c r="AM117" s="550" t="s">
        <v>722</v>
      </c>
      <c r="AN117" s="550"/>
      <c r="AO117" s="550"/>
      <c r="AP117" s="550"/>
      <c r="AQ117" s="550" t="s">
        <v>722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thickBot="1" x14ac:dyDescent="0.2">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24"/>
      <c r="E430" s="175" t="s">
        <v>401</v>
      </c>
      <c r="F430" s="890"/>
      <c r="G430" s="891" t="s">
        <v>252</v>
      </c>
      <c r="H430" s="126"/>
      <c r="I430" s="126"/>
      <c r="J430" s="892"/>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39.75" customHeight="1" x14ac:dyDescent="0.15">
      <c r="A702" s="862" t="s">
        <v>140</v>
      </c>
      <c r="B702" s="863"/>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41" t="s">
        <v>717</v>
      </c>
      <c r="AE702" s="342"/>
      <c r="AF702" s="342"/>
      <c r="AG702" s="379" t="s">
        <v>728</v>
      </c>
      <c r="AH702" s="380"/>
      <c r="AI702" s="380"/>
      <c r="AJ702" s="380"/>
      <c r="AK702" s="380"/>
      <c r="AL702" s="380"/>
      <c r="AM702" s="380"/>
      <c r="AN702" s="380"/>
      <c r="AO702" s="380"/>
      <c r="AP702" s="380"/>
      <c r="AQ702" s="380"/>
      <c r="AR702" s="380"/>
      <c r="AS702" s="380"/>
      <c r="AT702" s="380"/>
      <c r="AU702" s="380"/>
      <c r="AV702" s="380"/>
      <c r="AW702" s="380"/>
      <c r="AX702" s="381"/>
    </row>
    <row r="703" spans="1:51" ht="75"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717</v>
      </c>
      <c r="AE703" s="323"/>
      <c r="AF703" s="323"/>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79.5"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717</v>
      </c>
      <c r="AE704" s="778"/>
      <c r="AF704" s="778"/>
      <c r="AG704" s="168" t="s">
        <v>729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09" t="s">
        <v>730</v>
      </c>
      <c r="AE705" s="710"/>
      <c r="AF705" s="710"/>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89"/>
      <c r="D706" s="790"/>
      <c r="E706" s="725" t="s">
        <v>383</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1"/>
      <c r="D707" s="792"/>
      <c r="E707" s="728" t="s">
        <v>316</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7"/>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730</v>
      </c>
      <c r="AE708" s="603"/>
      <c r="AF708" s="603"/>
      <c r="AG708" s="737"/>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730</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730</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730</v>
      </c>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7" t="s">
        <v>730</v>
      </c>
      <c r="AE712" s="778"/>
      <c r="AF712" s="778"/>
      <c r="AG712" s="802"/>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40"/>
      <c r="B713" s="642"/>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730</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799" t="s">
        <v>730</v>
      </c>
      <c r="AE714" s="800"/>
      <c r="AF714" s="801"/>
      <c r="AG714" s="731"/>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8"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2" t="s">
        <v>730</v>
      </c>
      <c r="AE715" s="603"/>
      <c r="AF715" s="654"/>
      <c r="AG715" s="737"/>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730</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730</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730</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1" t="s">
        <v>58</v>
      </c>
      <c r="B719" s="772"/>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3"/>
      <c r="B721" s="77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4"/>
      <c r="C726" s="807" t="s">
        <v>53</v>
      </c>
      <c r="D726" s="829"/>
      <c r="E726" s="829"/>
      <c r="F726" s="830"/>
      <c r="G726" s="576" t="s">
        <v>741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5"/>
      <c r="B727" s="796"/>
      <c r="C727" s="743" t="s">
        <v>57</v>
      </c>
      <c r="D727" s="744"/>
      <c r="E727" s="744"/>
      <c r="F727" s="745"/>
      <c r="G727" s="574" t="s">
        <v>742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71"/>
      <c r="B731" s="672"/>
      <c r="C731" s="672"/>
      <c r="D731" s="672"/>
      <c r="E731" s="673"/>
      <c r="F731" s="724"/>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3" t="s">
        <v>676</v>
      </c>
      <c r="B737" s="211"/>
      <c r="C737" s="211"/>
      <c r="D737" s="212"/>
      <c r="E737" s="947"/>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1" t="s">
        <v>399</v>
      </c>
      <c r="B738" s="361"/>
      <c r="C738" s="361"/>
      <c r="D738" s="361"/>
      <c r="E738" s="947"/>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1" t="s">
        <v>398</v>
      </c>
      <c r="B739" s="361"/>
      <c r="C739" s="361"/>
      <c r="D739" s="361"/>
      <c r="E739" s="947"/>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1" t="s">
        <v>397</v>
      </c>
      <c r="B740" s="361"/>
      <c r="C740" s="361"/>
      <c r="D740" s="361"/>
      <c r="E740" s="947"/>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1" t="s">
        <v>396</v>
      </c>
      <c r="B741" s="361"/>
      <c r="C741" s="361"/>
      <c r="D741" s="361"/>
      <c r="E741" s="947"/>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1" t="s">
        <v>395</v>
      </c>
      <c r="B742" s="361"/>
      <c r="C742" s="361"/>
      <c r="D742" s="361"/>
      <c r="E742" s="947"/>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1" t="s">
        <v>394</v>
      </c>
      <c r="B743" s="361"/>
      <c r="C743" s="361"/>
      <c r="D743" s="361"/>
      <c r="E743" s="947"/>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1" t="s">
        <v>393</v>
      </c>
      <c r="B744" s="361"/>
      <c r="C744" s="361"/>
      <c r="D744" s="361"/>
      <c r="E744" s="947"/>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1" t="s">
        <v>392</v>
      </c>
      <c r="B745" s="361"/>
      <c r="C745" s="361"/>
      <c r="D745" s="361"/>
      <c r="E745" s="984"/>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1" t="s">
        <v>549</v>
      </c>
      <c r="B746" s="361"/>
      <c r="C746" s="361"/>
      <c r="D746" s="361"/>
      <c r="E746" s="953"/>
      <c r="F746" s="951"/>
      <c r="G746" s="951"/>
      <c r="H746" s="100" t="str">
        <f>IF(E746="","","-")</f>
        <v/>
      </c>
      <c r="I746" s="951"/>
      <c r="J746" s="951"/>
      <c r="K746" s="100" t="str">
        <f>IF(I746="","","-")</f>
        <v/>
      </c>
      <c r="L746" s="952"/>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1" t="s">
        <v>511</v>
      </c>
      <c r="B747" s="361"/>
      <c r="C747" s="361"/>
      <c r="D747" s="361"/>
      <c r="E747" s="953"/>
      <c r="F747" s="951"/>
      <c r="G747" s="951"/>
      <c r="H747" s="100" t="str">
        <f>IF(E747="","","-")</f>
        <v/>
      </c>
      <c r="I747" s="951"/>
      <c r="J747" s="951"/>
      <c r="K747" s="100" t="str">
        <f>IF(I747="","","-")</f>
        <v/>
      </c>
      <c r="L747" s="952"/>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hidden="1"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8"/>
    </row>
    <row r="788" spans="1:51" ht="24.75" hidden="1" customHeight="1" x14ac:dyDescent="0.15">
      <c r="A788" s="629"/>
      <c r="B788" s="630"/>
      <c r="C788" s="630"/>
      <c r="D788" s="630"/>
      <c r="E788" s="630"/>
      <c r="F788" s="631"/>
      <c r="G788" s="807"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3"/>
      <c r="AC788" s="807"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hidden="1"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797"/>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hidden="1" customHeight="1" x14ac:dyDescent="0.15">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0</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8"/>
      <c r="AY800">
        <f>COUNTA($G$802,$AC$802)</f>
        <v>0</v>
      </c>
    </row>
    <row r="801" spans="1:51" ht="24.75" hidden="1" customHeight="1" x14ac:dyDescent="0.15">
      <c r="A801" s="629"/>
      <c r="B801" s="630"/>
      <c r="C801" s="630"/>
      <c r="D801" s="630"/>
      <c r="E801" s="630"/>
      <c r="F801" s="631"/>
      <c r="G801" s="807"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3"/>
      <c r="AC801" s="807"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7"/>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8"/>
      <c r="AY813">
        <f>COUNTA($G$815,$AC$815)</f>
        <v>0</v>
      </c>
    </row>
    <row r="814" spans="1:51" ht="24.75" hidden="1" customHeight="1" x14ac:dyDescent="0.15">
      <c r="A814" s="629"/>
      <c r="B814" s="630"/>
      <c r="C814" s="630"/>
      <c r="D814" s="630"/>
      <c r="E814" s="630"/>
      <c r="F814" s="631"/>
      <c r="G814" s="807"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3"/>
      <c r="AC814" s="807"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7"/>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8"/>
      <c r="AY826">
        <f>COUNTA($G$828,$AC$828)</f>
        <v>0</v>
      </c>
    </row>
    <row r="827" spans="1:51" ht="24.75" hidden="1" customHeight="1" x14ac:dyDescent="0.15">
      <c r="A827" s="629"/>
      <c r="B827" s="630"/>
      <c r="C827" s="630"/>
      <c r="D827" s="630"/>
      <c r="E827" s="630"/>
      <c r="F827" s="631"/>
      <c r="G827" s="807"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3"/>
      <c r="AC827" s="807"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7"/>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3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t="s">
        <v>717</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717</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国土強靱化施策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6"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3"/>
      <c r="Z2" s="821"/>
      <c r="AA2" s="822"/>
      <c r="AB2" s="1017" t="s">
        <v>11</v>
      </c>
      <c r="AC2" s="1018"/>
      <c r="AD2" s="1019"/>
      <c r="AE2" s="1023" t="s">
        <v>392</v>
      </c>
      <c r="AF2" s="1023"/>
      <c r="AG2" s="1023"/>
      <c r="AH2" s="1023"/>
      <c r="AI2" s="1023" t="s">
        <v>414</v>
      </c>
      <c r="AJ2" s="1023"/>
      <c r="AK2" s="1023"/>
      <c r="AL2" s="556"/>
      <c r="AM2" s="1023" t="s">
        <v>511</v>
      </c>
      <c r="AN2" s="1023"/>
      <c r="AO2" s="102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22"/>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92"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3"/>
      <c r="Z9" s="821"/>
      <c r="AA9" s="822"/>
      <c r="AB9" s="1017" t="s">
        <v>11</v>
      </c>
      <c r="AC9" s="1018"/>
      <c r="AD9" s="1019"/>
      <c r="AE9" s="1023" t="s">
        <v>392</v>
      </c>
      <c r="AF9" s="1023"/>
      <c r="AG9" s="1023"/>
      <c r="AH9" s="1023"/>
      <c r="AI9" s="1023" t="s">
        <v>414</v>
      </c>
      <c r="AJ9" s="1023"/>
      <c r="AK9" s="1023"/>
      <c r="AL9" s="556"/>
      <c r="AM9" s="1023" t="s">
        <v>511</v>
      </c>
      <c r="AN9" s="1023"/>
      <c r="AO9" s="102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22"/>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2"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3"/>
      <c r="Z16" s="821"/>
      <c r="AA16" s="822"/>
      <c r="AB16" s="1017" t="s">
        <v>11</v>
      </c>
      <c r="AC16" s="1018"/>
      <c r="AD16" s="1019"/>
      <c r="AE16" s="1023" t="s">
        <v>392</v>
      </c>
      <c r="AF16" s="1023"/>
      <c r="AG16" s="1023"/>
      <c r="AH16" s="1023"/>
      <c r="AI16" s="1023" t="s">
        <v>414</v>
      </c>
      <c r="AJ16" s="1023"/>
      <c r="AK16" s="1023"/>
      <c r="AL16" s="556"/>
      <c r="AM16" s="1023" t="s">
        <v>511</v>
      </c>
      <c r="AN16" s="1023"/>
      <c r="AO16" s="102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22"/>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2"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3"/>
      <c r="Z23" s="821"/>
      <c r="AA23" s="822"/>
      <c r="AB23" s="1017" t="s">
        <v>11</v>
      </c>
      <c r="AC23" s="1018"/>
      <c r="AD23" s="1019"/>
      <c r="AE23" s="1023" t="s">
        <v>392</v>
      </c>
      <c r="AF23" s="1023"/>
      <c r="AG23" s="1023"/>
      <c r="AH23" s="1023"/>
      <c r="AI23" s="1023" t="s">
        <v>414</v>
      </c>
      <c r="AJ23" s="1023"/>
      <c r="AK23" s="1023"/>
      <c r="AL23" s="556"/>
      <c r="AM23" s="1023" t="s">
        <v>511</v>
      </c>
      <c r="AN23" s="1023"/>
      <c r="AO23" s="102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22"/>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2"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3"/>
      <c r="Z30" s="821"/>
      <c r="AA30" s="822"/>
      <c r="AB30" s="1017" t="s">
        <v>11</v>
      </c>
      <c r="AC30" s="1018"/>
      <c r="AD30" s="1019"/>
      <c r="AE30" s="1023" t="s">
        <v>392</v>
      </c>
      <c r="AF30" s="1023"/>
      <c r="AG30" s="1023"/>
      <c r="AH30" s="1023"/>
      <c r="AI30" s="1023" t="s">
        <v>414</v>
      </c>
      <c r="AJ30" s="1023"/>
      <c r="AK30" s="1023"/>
      <c r="AL30" s="556"/>
      <c r="AM30" s="1023" t="s">
        <v>511</v>
      </c>
      <c r="AN30" s="1023"/>
      <c r="AO30" s="102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22"/>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2"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3"/>
      <c r="Z37" s="821"/>
      <c r="AA37" s="822"/>
      <c r="AB37" s="1017" t="s">
        <v>11</v>
      </c>
      <c r="AC37" s="1018"/>
      <c r="AD37" s="1019"/>
      <c r="AE37" s="1023" t="s">
        <v>392</v>
      </c>
      <c r="AF37" s="1023"/>
      <c r="AG37" s="1023"/>
      <c r="AH37" s="1023"/>
      <c r="AI37" s="1023" t="s">
        <v>414</v>
      </c>
      <c r="AJ37" s="1023"/>
      <c r="AK37" s="1023"/>
      <c r="AL37" s="556"/>
      <c r="AM37" s="1023" t="s">
        <v>511</v>
      </c>
      <c r="AN37" s="1023"/>
      <c r="AO37" s="102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22"/>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2"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3"/>
      <c r="Z44" s="821"/>
      <c r="AA44" s="822"/>
      <c r="AB44" s="1017" t="s">
        <v>11</v>
      </c>
      <c r="AC44" s="1018"/>
      <c r="AD44" s="1019"/>
      <c r="AE44" s="1023" t="s">
        <v>392</v>
      </c>
      <c r="AF44" s="1023"/>
      <c r="AG44" s="1023"/>
      <c r="AH44" s="1023"/>
      <c r="AI44" s="1023" t="s">
        <v>414</v>
      </c>
      <c r="AJ44" s="1023"/>
      <c r="AK44" s="1023"/>
      <c r="AL44" s="556"/>
      <c r="AM44" s="1023" t="s">
        <v>511</v>
      </c>
      <c r="AN44" s="1023"/>
      <c r="AO44" s="102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22"/>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2"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3"/>
      <c r="Z51" s="821"/>
      <c r="AA51" s="822"/>
      <c r="AB51" s="556" t="s">
        <v>11</v>
      </c>
      <c r="AC51" s="1018"/>
      <c r="AD51" s="1019"/>
      <c r="AE51" s="1023" t="s">
        <v>392</v>
      </c>
      <c r="AF51" s="1023"/>
      <c r="AG51" s="1023"/>
      <c r="AH51" s="1023"/>
      <c r="AI51" s="1023" t="s">
        <v>414</v>
      </c>
      <c r="AJ51" s="1023"/>
      <c r="AK51" s="1023"/>
      <c r="AL51" s="556"/>
      <c r="AM51" s="1023" t="s">
        <v>511</v>
      </c>
      <c r="AN51" s="1023"/>
      <c r="AO51" s="102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22"/>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2"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3"/>
      <c r="Z58" s="821"/>
      <c r="AA58" s="822"/>
      <c r="AB58" s="1017" t="s">
        <v>11</v>
      </c>
      <c r="AC58" s="1018"/>
      <c r="AD58" s="1019"/>
      <c r="AE58" s="1023" t="s">
        <v>392</v>
      </c>
      <c r="AF58" s="1023"/>
      <c r="AG58" s="1023"/>
      <c r="AH58" s="1023"/>
      <c r="AI58" s="1023" t="s">
        <v>414</v>
      </c>
      <c r="AJ58" s="1023"/>
      <c r="AK58" s="1023"/>
      <c r="AL58" s="556"/>
      <c r="AM58" s="1023" t="s">
        <v>511</v>
      </c>
      <c r="AN58" s="1023"/>
      <c r="AO58" s="102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22"/>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2"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3"/>
      <c r="Z65" s="821"/>
      <c r="AA65" s="822"/>
      <c r="AB65" s="1017" t="s">
        <v>11</v>
      </c>
      <c r="AC65" s="1018"/>
      <c r="AD65" s="1019"/>
      <c r="AE65" s="1023" t="s">
        <v>392</v>
      </c>
      <c r="AF65" s="1023"/>
      <c r="AG65" s="1023"/>
      <c r="AH65" s="1023"/>
      <c r="AI65" s="1023" t="s">
        <v>414</v>
      </c>
      <c r="AJ65" s="1023"/>
      <c r="AK65" s="1023"/>
      <c r="AL65" s="556"/>
      <c r="AM65" s="1023" t="s">
        <v>511</v>
      </c>
      <c r="AN65" s="1023"/>
      <c r="AO65" s="102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22"/>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7" t="s">
        <v>17</v>
      </c>
      <c r="H3" s="666"/>
      <c r="I3" s="666"/>
      <c r="J3" s="666"/>
      <c r="K3" s="666"/>
      <c r="L3" s="665" t="s">
        <v>18</v>
      </c>
      <c r="M3" s="666"/>
      <c r="N3" s="666"/>
      <c r="O3" s="666"/>
      <c r="P3" s="666"/>
      <c r="Q3" s="666"/>
      <c r="R3" s="666"/>
      <c r="S3" s="666"/>
      <c r="T3" s="666"/>
      <c r="U3" s="666"/>
      <c r="V3" s="666"/>
      <c r="W3" s="666"/>
      <c r="X3" s="667"/>
      <c r="Y3" s="651" t="s">
        <v>19</v>
      </c>
      <c r="Z3" s="652"/>
      <c r="AA3" s="652"/>
      <c r="AB3" s="793"/>
      <c r="AC3" s="80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6"/>
      <c r="B4" s="1037"/>
      <c r="C4" s="1037"/>
      <c r="D4" s="1037"/>
      <c r="E4" s="1037"/>
      <c r="F4" s="1038"/>
      <c r="G4" s="668"/>
      <c r="H4" s="669"/>
      <c r="I4" s="669"/>
      <c r="J4" s="669"/>
      <c r="K4" s="670"/>
      <c r="L4" s="662"/>
      <c r="M4" s="663"/>
      <c r="N4" s="663"/>
      <c r="O4" s="663"/>
      <c r="P4" s="663"/>
      <c r="Q4" s="663"/>
      <c r="R4" s="663"/>
      <c r="S4" s="663"/>
      <c r="T4" s="663"/>
      <c r="U4" s="663"/>
      <c r="V4" s="663"/>
      <c r="W4" s="663"/>
      <c r="X4" s="664"/>
      <c r="Y4" s="382"/>
      <c r="Z4" s="383"/>
      <c r="AA4" s="383"/>
      <c r="AB4" s="797"/>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6"/>
      <c r="B5" s="1037"/>
      <c r="C5" s="1037"/>
      <c r="D5" s="1037"/>
      <c r="E5" s="1037"/>
      <c r="F5" s="103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6"/>
      <c r="B6" s="1037"/>
      <c r="C6" s="1037"/>
      <c r="D6" s="1037"/>
      <c r="E6" s="1037"/>
      <c r="F6" s="103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6"/>
      <c r="B7" s="1037"/>
      <c r="C7" s="1037"/>
      <c r="D7" s="1037"/>
      <c r="E7" s="1037"/>
      <c r="F7" s="103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6"/>
      <c r="B8" s="1037"/>
      <c r="C8" s="1037"/>
      <c r="D8" s="1037"/>
      <c r="E8" s="1037"/>
      <c r="F8" s="103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6"/>
      <c r="B9" s="1037"/>
      <c r="C9" s="1037"/>
      <c r="D9" s="1037"/>
      <c r="E9" s="1037"/>
      <c r="F9" s="103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6"/>
      <c r="B10" s="1037"/>
      <c r="C10" s="1037"/>
      <c r="D10" s="1037"/>
      <c r="E10" s="1037"/>
      <c r="F10" s="103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6"/>
      <c r="B11" s="1037"/>
      <c r="C11" s="1037"/>
      <c r="D11" s="1037"/>
      <c r="E11" s="1037"/>
      <c r="F11" s="103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6"/>
      <c r="B12" s="1037"/>
      <c r="C12" s="1037"/>
      <c r="D12" s="1037"/>
      <c r="E12" s="1037"/>
      <c r="F12" s="103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6"/>
      <c r="B13" s="1037"/>
      <c r="C13" s="1037"/>
      <c r="D13" s="1037"/>
      <c r="E13" s="1037"/>
      <c r="F13" s="103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6"/>
      <c r="B14" s="1037"/>
      <c r="C14" s="1037"/>
      <c r="D14" s="1037"/>
      <c r="E14" s="1037"/>
      <c r="F14" s="1038"/>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6"/>
      <c r="B15" s="1037"/>
      <c r="C15" s="1037"/>
      <c r="D15" s="1037"/>
      <c r="E15" s="1037"/>
      <c r="F15" s="103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8"/>
      <c r="AY15">
        <f>COUNTA($G$17,$AC$17)</f>
        <v>0</v>
      </c>
    </row>
    <row r="16" spans="1:51" ht="25.5" customHeight="1" x14ac:dyDescent="0.15">
      <c r="A16" s="1036"/>
      <c r="B16" s="1037"/>
      <c r="C16" s="1037"/>
      <c r="D16" s="1037"/>
      <c r="E16" s="1037"/>
      <c r="F16" s="1038"/>
      <c r="G16" s="80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3"/>
      <c r="AC16" s="80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6"/>
      <c r="B17" s="1037"/>
      <c r="C17" s="1037"/>
      <c r="D17" s="1037"/>
      <c r="E17" s="1037"/>
      <c r="F17" s="1038"/>
      <c r="G17" s="668"/>
      <c r="H17" s="669"/>
      <c r="I17" s="669"/>
      <c r="J17" s="669"/>
      <c r="K17" s="670"/>
      <c r="L17" s="662"/>
      <c r="M17" s="663"/>
      <c r="N17" s="663"/>
      <c r="O17" s="663"/>
      <c r="P17" s="663"/>
      <c r="Q17" s="663"/>
      <c r="R17" s="663"/>
      <c r="S17" s="663"/>
      <c r="T17" s="663"/>
      <c r="U17" s="663"/>
      <c r="V17" s="663"/>
      <c r="W17" s="663"/>
      <c r="X17" s="664"/>
      <c r="Y17" s="382"/>
      <c r="Z17" s="383"/>
      <c r="AA17" s="383"/>
      <c r="AB17" s="797"/>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6"/>
      <c r="B18" s="1037"/>
      <c r="C18" s="1037"/>
      <c r="D18" s="1037"/>
      <c r="E18" s="1037"/>
      <c r="F18" s="103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6"/>
      <c r="B19" s="1037"/>
      <c r="C19" s="1037"/>
      <c r="D19" s="1037"/>
      <c r="E19" s="1037"/>
      <c r="F19" s="103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6"/>
      <c r="B20" s="1037"/>
      <c r="C20" s="1037"/>
      <c r="D20" s="1037"/>
      <c r="E20" s="1037"/>
      <c r="F20" s="103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6"/>
      <c r="B21" s="1037"/>
      <c r="C21" s="1037"/>
      <c r="D21" s="1037"/>
      <c r="E21" s="1037"/>
      <c r="F21" s="103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6"/>
      <c r="B22" s="1037"/>
      <c r="C22" s="1037"/>
      <c r="D22" s="1037"/>
      <c r="E22" s="1037"/>
      <c r="F22" s="103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6"/>
      <c r="B23" s="1037"/>
      <c r="C23" s="1037"/>
      <c r="D23" s="1037"/>
      <c r="E23" s="1037"/>
      <c r="F23" s="103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6"/>
      <c r="B24" s="1037"/>
      <c r="C24" s="1037"/>
      <c r="D24" s="1037"/>
      <c r="E24" s="1037"/>
      <c r="F24" s="103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6"/>
      <c r="B25" s="1037"/>
      <c r="C25" s="1037"/>
      <c r="D25" s="1037"/>
      <c r="E25" s="1037"/>
      <c r="F25" s="103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6"/>
      <c r="B26" s="1037"/>
      <c r="C26" s="1037"/>
      <c r="D26" s="1037"/>
      <c r="E26" s="1037"/>
      <c r="F26" s="103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6"/>
      <c r="B27" s="1037"/>
      <c r="C27" s="1037"/>
      <c r="D27" s="1037"/>
      <c r="E27" s="1037"/>
      <c r="F27" s="1038"/>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6"/>
      <c r="B28" s="1037"/>
      <c r="C28" s="1037"/>
      <c r="D28" s="1037"/>
      <c r="E28" s="1037"/>
      <c r="F28" s="103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8"/>
      <c r="AY28">
        <f>COUNTA($G$30,$AC$30)</f>
        <v>0</v>
      </c>
    </row>
    <row r="29" spans="1:51" ht="24.75" customHeight="1" x14ac:dyDescent="0.15">
      <c r="A29" s="1036"/>
      <c r="B29" s="1037"/>
      <c r="C29" s="1037"/>
      <c r="D29" s="1037"/>
      <c r="E29" s="1037"/>
      <c r="F29" s="1038"/>
      <c r="G29" s="80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3"/>
      <c r="AC29" s="80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6"/>
      <c r="B30" s="1037"/>
      <c r="C30" s="1037"/>
      <c r="D30" s="1037"/>
      <c r="E30" s="1037"/>
      <c r="F30" s="1038"/>
      <c r="G30" s="668"/>
      <c r="H30" s="669"/>
      <c r="I30" s="669"/>
      <c r="J30" s="669"/>
      <c r="K30" s="670"/>
      <c r="L30" s="662"/>
      <c r="M30" s="663"/>
      <c r="N30" s="663"/>
      <c r="O30" s="663"/>
      <c r="P30" s="663"/>
      <c r="Q30" s="663"/>
      <c r="R30" s="663"/>
      <c r="S30" s="663"/>
      <c r="T30" s="663"/>
      <c r="U30" s="663"/>
      <c r="V30" s="663"/>
      <c r="W30" s="663"/>
      <c r="X30" s="664"/>
      <c r="Y30" s="382"/>
      <c r="Z30" s="383"/>
      <c r="AA30" s="383"/>
      <c r="AB30" s="797"/>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6"/>
      <c r="B31" s="1037"/>
      <c r="C31" s="1037"/>
      <c r="D31" s="1037"/>
      <c r="E31" s="1037"/>
      <c r="F31" s="103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6"/>
      <c r="B32" s="1037"/>
      <c r="C32" s="1037"/>
      <c r="D32" s="1037"/>
      <c r="E32" s="1037"/>
      <c r="F32" s="103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6"/>
      <c r="B33" s="1037"/>
      <c r="C33" s="1037"/>
      <c r="D33" s="1037"/>
      <c r="E33" s="1037"/>
      <c r="F33" s="103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6"/>
      <c r="B34" s="1037"/>
      <c r="C34" s="1037"/>
      <c r="D34" s="1037"/>
      <c r="E34" s="1037"/>
      <c r="F34" s="103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6"/>
      <c r="B35" s="1037"/>
      <c r="C35" s="1037"/>
      <c r="D35" s="1037"/>
      <c r="E35" s="1037"/>
      <c r="F35" s="103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6"/>
      <c r="B36" s="1037"/>
      <c r="C36" s="1037"/>
      <c r="D36" s="1037"/>
      <c r="E36" s="1037"/>
      <c r="F36" s="103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6"/>
      <c r="B37" s="1037"/>
      <c r="C37" s="1037"/>
      <c r="D37" s="1037"/>
      <c r="E37" s="1037"/>
      <c r="F37" s="103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6"/>
      <c r="B38" s="1037"/>
      <c r="C38" s="1037"/>
      <c r="D38" s="1037"/>
      <c r="E38" s="1037"/>
      <c r="F38" s="103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6"/>
      <c r="B39" s="1037"/>
      <c r="C39" s="1037"/>
      <c r="D39" s="1037"/>
      <c r="E39" s="1037"/>
      <c r="F39" s="103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6"/>
      <c r="B40" s="1037"/>
      <c r="C40" s="1037"/>
      <c r="D40" s="1037"/>
      <c r="E40" s="1037"/>
      <c r="F40" s="1038"/>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6"/>
      <c r="B41" s="1037"/>
      <c r="C41" s="1037"/>
      <c r="D41" s="1037"/>
      <c r="E41" s="1037"/>
      <c r="F41" s="103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8"/>
      <c r="AY41">
        <f>COUNTA($G$43,$AC$43)</f>
        <v>0</v>
      </c>
    </row>
    <row r="42" spans="1:51" ht="24.75" customHeight="1" x14ac:dyDescent="0.15">
      <c r="A42" s="1036"/>
      <c r="B42" s="1037"/>
      <c r="C42" s="1037"/>
      <c r="D42" s="1037"/>
      <c r="E42" s="1037"/>
      <c r="F42" s="1038"/>
      <c r="G42" s="80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3"/>
      <c r="AC42" s="80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6"/>
      <c r="B43" s="1037"/>
      <c r="C43" s="1037"/>
      <c r="D43" s="1037"/>
      <c r="E43" s="1037"/>
      <c r="F43" s="1038"/>
      <c r="G43" s="668"/>
      <c r="H43" s="669"/>
      <c r="I43" s="669"/>
      <c r="J43" s="669"/>
      <c r="K43" s="670"/>
      <c r="L43" s="662"/>
      <c r="M43" s="663"/>
      <c r="N43" s="663"/>
      <c r="O43" s="663"/>
      <c r="P43" s="663"/>
      <c r="Q43" s="663"/>
      <c r="R43" s="663"/>
      <c r="S43" s="663"/>
      <c r="T43" s="663"/>
      <c r="U43" s="663"/>
      <c r="V43" s="663"/>
      <c r="W43" s="663"/>
      <c r="X43" s="664"/>
      <c r="Y43" s="382"/>
      <c r="Z43" s="383"/>
      <c r="AA43" s="383"/>
      <c r="AB43" s="797"/>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6"/>
      <c r="B44" s="1037"/>
      <c r="C44" s="1037"/>
      <c r="D44" s="1037"/>
      <c r="E44" s="1037"/>
      <c r="F44" s="103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6"/>
      <c r="B45" s="1037"/>
      <c r="C45" s="1037"/>
      <c r="D45" s="1037"/>
      <c r="E45" s="1037"/>
      <c r="F45" s="103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6"/>
      <c r="B46" s="1037"/>
      <c r="C46" s="1037"/>
      <c r="D46" s="1037"/>
      <c r="E46" s="1037"/>
      <c r="F46" s="103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6"/>
      <c r="B47" s="1037"/>
      <c r="C47" s="1037"/>
      <c r="D47" s="1037"/>
      <c r="E47" s="1037"/>
      <c r="F47" s="103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6"/>
      <c r="B48" s="1037"/>
      <c r="C48" s="1037"/>
      <c r="D48" s="1037"/>
      <c r="E48" s="1037"/>
      <c r="F48" s="103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6"/>
      <c r="B49" s="1037"/>
      <c r="C49" s="1037"/>
      <c r="D49" s="1037"/>
      <c r="E49" s="1037"/>
      <c r="F49" s="103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6"/>
      <c r="B50" s="1037"/>
      <c r="C50" s="1037"/>
      <c r="D50" s="1037"/>
      <c r="E50" s="1037"/>
      <c r="F50" s="103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6"/>
      <c r="B51" s="1037"/>
      <c r="C51" s="1037"/>
      <c r="D51" s="1037"/>
      <c r="E51" s="1037"/>
      <c r="F51" s="103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6"/>
      <c r="B52" s="1037"/>
      <c r="C52" s="1037"/>
      <c r="D52" s="1037"/>
      <c r="E52" s="1037"/>
      <c r="F52" s="103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8"/>
      <c r="AY55">
        <f>COUNTA($G$57,$AC$57)</f>
        <v>0</v>
      </c>
    </row>
    <row r="56" spans="1:51" ht="24.75" customHeight="1" x14ac:dyDescent="0.15">
      <c r="A56" s="1036"/>
      <c r="B56" s="1037"/>
      <c r="C56" s="1037"/>
      <c r="D56" s="1037"/>
      <c r="E56" s="1037"/>
      <c r="F56" s="1038"/>
      <c r="G56" s="80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3"/>
      <c r="AC56" s="80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6"/>
      <c r="B57" s="1037"/>
      <c r="C57" s="1037"/>
      <c r="D57" s="1037"/>
      <c r="E57" s="1037"/>
      <c r="F57" s="1038"/>
      <c r="G57" s="668"/>
      <c r="H57" s="669"/>
      <c r="I57" s="669"/>
      <c r="J57" s="669"/>
      <c r="K57" s="670"/>
      <c r="L57" s="662"/>
      <c r="M57" s="663"/>
      <c r="N57" s="663"/>
      <c r="O57" s="663"/>
      <c r="P57" s="663"/>
      <c r="Q57" s="663"/>
      <c r="R57" s="663"/>
      <c r="S57" s="663"/>
      <c r="T57" s="663"/>
      <c r="U57" s="663"/>
      <c r="V57" s="663"/>
      <c r="W57" s="663"/>
      <c r="X57" s="664"/>
      <c r="Y57" s="382"/>
      <c r="Z57" s="383"/>
      <c r="AA57" s="383"/>
      <c r="AB57" s="797"/>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6"/>
      <c r="B58" s="1037"/>
      <c r="C58" s="1037"/>
      <c r="D58" s="1037"/>
      <c r="E58" s="1037"/>
      <c r="F58" s="103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6"/>
      <c r="B59" s="1037"/>
      <c r="C59" s="1037"/>
      <c r="D59" s="1037"/>
      <c r="E59" s="1037"/>
      <c r="F59" s="103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6"/>
      <c r="B60" s="1037"/>
      <c r="C60" s="1037"/>
      <c r="D60" s="1037"/>
      <c r="E60" s="1037"/>
      <c r="F60" s="103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6"/>
      <c r="B61" s="1037"/>
      <c r="C61" s="1037"/>
      <c r="D61" s="1037"/>
      <c r="E61" s="1037"/>
      <c r="F61" s="103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6"/>
      <c r="B62" s="1037"/>
      <c r="C62" s="1037"/>
      <c r="D62" s="1037"/>
      <c r="E62" s="1037"/>
      <c r="F62" s="103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6"/>
      <c r="B63" s="1037"/>
      <c r="C63" s="1037"/>
      <c r="D63" s="1037"/>
      <c r="E63" s="1037"/>
      <c r="F63" s="103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6"/>
      <c r="B64" s="1037"/>
      <c r="C64" s="1037"/>
      <c r="D64" s="1037"/>
      <c r="E64" s="1037"/>
      <c r="F64" s="103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6"/>
      <c r="B65" s="1037"/>
      <c r="C65" s="1037"/>
      <c r="D65" s="1037"/>
      <c r="E65" s="1037"/>
      <c r="F65" s="103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6"/>
      <c r="B66" s="1037"/>
      <c r="C66" s="1037"/>
      <c r="D66" s="1037"/>
      <c r="E66" s="1037"/>
      <c r="F66" s="103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6"/>
      <c r="B67" s="1037"/>
      <c r="C67" s="1037"/>
      <c r="D67" s="1037"/>
      <c r="E67" s="1037"/>
      <c r="F67" s="1038"/>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6"/>
      <c r="B68" s="1037"/>
      <c r="C68" s="1037"/>
      <c r="D68" s="1037"/>
      <c r="E68" s="1037"/>
      <c r="F68" s="103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8"/>
      <c r="AY68">
        <f>COUNTA($G$70,$AC$70)</f>
        <v>0</v>
      </c>
    </row>
    <row r="69" spans="1:51" ht="25.5" customHeight="1" x14ac:dyDescent="0.15">
      <c r="A69" s="1036"/>
      <c r="B69" s="1037"/>
      <c r="C69" s="1037"/>
      <c r="D69" s="1037"/>
      <c r="E69" s="1037"/>
      <c r="F69" s="1038"/>
      <c r="G69" s="80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3"/>
      <c r="AC69" s="80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6"/>
      <c r="B70" s="1037"/>
      <c r="C70" s="1037"/>
      <c r="D70" s="1037"/>
      <c r="E70" s="1037"/>
      <c r="F70" s="1038"/>
      <c r="G70" s="668"/>
      <c r="H70" s="669"/>
      <c r="I70" s="669"/>
      <c r="J70" s="669"/>
      <c r="K70" s="670"/>
      <c r="L70" s="662"/>
      <c r="M70" s="663"/>
      <c r="N70" s="663"/>
      <c r="O70" s="663"/>
      <c r="P70" s="663"/>
      <c r="Q70" s="663"/>
      <c r="R70" s="663"/>
      <c r="S70" s="663"/>
      <c r="T70" s="663"/>
      <c r="U70" s="663"/>
      <c r="V70" s="663"/>
      <c r="W70" s="663"/>
      <c r="X70" s="664"/>
      <c r="Y70" s="382"/>
      <c r="Z70" s="383"/>
      <c r="AA70" s="383"/>
      <c r="AB70" s="797"/>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6"/>
      <c r="B71" s="1037"/>
      <c r="C71" s="1037"/>
      <c r="D71" s="1037"/>
      <c r="E71" s="1037"/>
      <c r="F71" s="103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6"/>
      <c r="B72" s="1037"/>
      <c r="C72" s="1037"/>
      <c r="D72" s="1037"/>
      <c r="E72" s="1037"/>
      <c r="F72" s="103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6"/>
      <c r="B73" s="1037"/>
      <c r="C73" s="1037"/>
      <c r="D73" s="1037"/>
      <c r="E73" s="1037"/>
      <c r="F73" s="103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6"/>
      <c r="B74" s="1037"/>
      <c r="C74" s="1037"/>
      <c r="D74" s="1037"/>
      <c r="E74" s="1037"/>
      <c r="F74" s="103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6"/>
      <c r="B75" s="1037"/>
      <c r="C75" s="1037"/>
      <c r="D75" s="1037"/>
      <c r="E75" s="1037"/>
      <c r="F75" s="103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6"/>
      <c r="B76" s="1037"/>
      <c r="C76" s="1037"/>
      <c r="D76" s="1037"/>
      <c r="E76" s="1037"/>
      <c r="F76" s="103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6"/>
      <c r="B77" s="1037"/>
      <c r="C77" s="1037"/>
      <c r="D77" s="1037"/>
      <c r="E77" s="1037"/>
      <c r="F77" s="103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6"/>
      <c r="B78" s="1037"/>
      <c r="C78" s="1037"/>
      <c r="D78" s="1037"/>
      <c r="E78" s="1037"/>
      <c r="F78" s="103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6"/>
      <c r="B79" s="1037"/>
      <c r="C79" s="1037"/>
      <c r="D79" s="1037"/>
      <c r="E79" s="1037"/>
      <c r="F79" s="103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6"/>
      <c r="B80" s="1037"/>
      <c r="C80" s="1037"/>
      <c r="D80" s="1037"/>
      <c r="E80" s="1037"/>
      <c r="F80" s="1038"/>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6"/>
      <c r="B81" s="1037"/>
      <c r="C81" s="1037"/>
      <c r="D81" s="1037"/>
      <c r="E81" s="1037"/>
      <c r="F81" s="103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8"/>
      <c r="AY81">
        <f>COUNTA($G$83,$AC$83)</f>
        <v>0</v>
      </c>
    </row>
    <row r="82" spans="1:51" ht="24.75" customHeight="1" x14ac:dyDescent="0.15">
      <c r="A82" s="1036"/>
      <c r="B82" s="1037"/>
      <c r="C82" s="1037"/>
      <c r="D82" s="1037"/>
      <c r="E82" s="1037"/>
      <c r="F82" s="1038"/>
      <c r="G82" s="80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3"/>
      <c r="AC82" s="80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6"/>
      <c r="B83" s="1037"/>
      <c r="C83" s="1037"/>
      <c r="D83" s="1037"/>
      <c r="E83" s="1037"/>
      <c r="F83" s="1038"/>
      <c r="G83" s="668"/>
      <c r="H83" s="669"/>
      <c r="I83" s="669"/>
      <c r="J83" s="669"/>
      <c r="K83" s="670"/>
      <c r="L83" s="662"/>
      <c r="M83" s="663"/>
      <c r="N83" s="663"/>
      <c r="O83" s="663"/>
      <c r="P83" s="663"/>
      <c r="Q83" s="663"/>
      <c r="R83" s="663"/>
      <c r="S83" s="663"/>
      <c r="T83" s="663"/>
      <c r="U83" s="663"/>
      <c r="V83" s="663"/>
      <c r="W83" s="663"/>
      <c r="X83" s="664"/>
      <c r="Y83" s="382"/>
      <c r="Z83" s="383"/>
      <c r="AA83" s="383"/>
      <c r="AB83" s="797"/>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6"/>
      <c r="B84" s="1037"/>
      <c r="C84" s="1037"/>
      <c r="D84" s="1037"/>
      <c r="E84" s="1037"/>
      <c r="F84" s="103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6"/>
      <c r="B85" s="1037"/>
      <c r="C85" s="1037"/>
      <c r="D85" s="1037"/>
      <c r="E85" s="1037"/>
      <c r="F85" s="103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6"/>
      <c r="B86" s="1037"/>
      <c r="C86" s="1037"/>
      <c r="D86" s="1037"/>
      <c r="E86" s="1037"/>
      <c r="F86" s="103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6"/>
      <c r="B87" s="1037"/>
      <c r="C87" s="1037"/>
      <c r="D87" s="1037"/>
      <c r="E87" s="1037"/>
      <c r="F87" s="103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6"/>
      <c r="B88" s="1037"/>
      <c r="C88" s="1037"/>
      <c r="D88" s="1037"/>
      <c r="E88" s="1037"/>
      <c r="F88" s="103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6"/>
      <c r="B89" s="1037"/>
      <c r="C89" s="1037"/>
      <c r="D89" s="1037"/>
      <c r="E89" s="1037"/>
      <c r="F89" s="103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6"/>
      <c r="B90" s="1037"/>
      <c r="C90" s="1037"/>
      <c r="D90" s="1037"/>
      <c r="E90" s="1037"/>
      <c r="F90" s="103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6"/>
      <c r="B91" s="1037"/>
      <c r="C91" s="1037"/>
      <c r="D91" s="1037"/>
      <c r="E91" s="1037"/>
      <c r="F91" s="103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6"/>
      <c r="B92" s="1037"/>
      <c r="C92" s="1037"/>
      <c r="D92" s="1037"/>
      <c r="E92" s="1037"/>
      <c r="F92" s="103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6"/>
      <c r="B93" s="1037"/>
      <c r="C93" s="1037"/>
      <c r="D93" s="1037"/>
      <c r="E93" s="1037"/>
      <c r="F93" s="1038"/>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6"/>
      <c r="B94" s="1037"/>
      <c r="C94" s="1037"/>
      <c r="D94" s="1037"/>
      <c r="E94" s="1037"/>
      <c r="F94" s="103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8"/>
      <c r="AY94">
        <f>COUNTA($G$96,$AC$96)</f>
        <v>0</v>
      </c>
    </row>
    <row r="95" spans="1:51" ht="24.75" customHeight="1" x14ac:dyDescent="0.15">
      <c r="A95" s="1036"/>
      <c r="B95" s="1037"/>
      <c r="C95" s="1037"/>
      <c r="D95" s="1037"/>
      <c r="E95" s="1037"/>
      <c r="F95" s="1038"/>
      <c r="G95" s="80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3"/>
      <c r="AC95" s="80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6"/>
      <c r="B96" s="1037"/>
      <c r="C96" s="1037"/>
      <c r="D96" s="1037"/>
      <c r="E96" s="1037"/>
      <c r="F96" s="1038"/>
      <c r="G96" s="668"/>
      <c r="H96" s="669"/>
      <c r="I96" s="669"/>
      <c r="J96" s="669"/>
      <c r="K96" s="670"/>
      <c r="L96" s="662"/>
      <c r="M96" s="663"/>
      <c r="N96" s="663"/>
      <c r="O96" s="663"/>
      <c r="P96" s="663"/>
      <c r="Q96" s="663"/>
      <c r="R96" s="663"/>
      <c r="S96" s="663"/>
      <c r="T96" s="663"/>
      <c r="U96" s="663"/>
      <c r="V96" s="663"/>
      <c r="W96" s="663"/>
      <c r="X96" s="664"/>
      <c r="Y96" s="382"/>
      <c r="Z96" s="383"/>
      <c r="AA96" s="383"/>
      <c r="AB96" s="797"/>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6"/>
      <c r="B97" s="1037"/>
      <c r="C97" s="1037"/>
      <c r="D97" s="1037"/>
      <c r="E97" s="1037"/>
      <c r="F97" s="103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6"/>
      <c r="B98" s="1037"/>
      <c r="C98" s="1037"/>
      <c r="D98" s="1037"/>
      <c r="E98" s="1037"/>
      <c r="F98" s="103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6"/>
      <c r="B99" s="1037"/>
      <c r="C99" s="1037"/>
      <c r="D99" s="1037"/>
      <c r="E99" s="1037"/>
      <c r="F99" s="103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6"/>
      <c r="B100" s="1037"/>
      <c r="C100" s="1037"/>
      <c r="D100" s="1037"/>
      <c r="E100" s="1037"/>
      <c r="F100" s="103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6"/>
      <c r="B101" s="1037"/>
      <c r="C101" s="1037"/>
      <c r="D101" s="1037"/>
      <c r="E101" s="1037"/>
      <c r="F101" s="103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6"/>
      <c r="B102" s="1037"/>
      <c r="C102" s="1037"/>
      <c r="D102" s="1037"/>
      <c r="E102" s="1037"/>
      <c r="F102" s="103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6"/>
      <c r="B103" s="1037"/>
      <c r="C103" s="1037"/>
      <c r="D103" s="1037"/>
      <c r="E103" s="1037"/>
      <c r="F103" s="103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6"/>
      <c r="B104" s="1037"/>
      <c r="C104" s="1037"/>
      <c r="D104" s="1037"/>
      <c r="E104" s="1037"/>
      <c r="F104" s="103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6"/>
      <c r="B105" s="1037"/>
      <c r="C105" s="1037"/>
      <c r="D105" s="1037"/>
      <c r="E105" s="1037"/>
      <c r="F105" s="103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8"/>
      <c r="AY108">
        <f>COUNTA($G$110,$AC$110)</f>
        <v>0</v>
      </c>
    </row>
    <row r="109" spans="1:51" ht="24.75" customHeight="1" x14ac:dyDescent="0.15">
      <c r="A109" s="1036"/>
      <c r="B109" s="1037"/>
      <c r="C109" s="1037"/>
      <c r="D109" s="1037"/>
      <c r="E109" s="1037"/>
      <c r="F109" s="1038"/>
      <c r="G109" s="80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3"/>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6"/>
      <c r="B110" s="1037"/>
      <c r="C110" s="1037"/>
      <c r="D110" s="1037"/>
      <c r="E110" s="1037"/>
      <c r="F110" s="103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7"/>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6"/>
      <c r="B111" s="1037"/>
      <c r="C111" s="1037"/>
      <c r="D111" s="1037"/>
      <c r="E111" s="1037"/>
      <c r="F111" s="103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6"/>
      <c r="B112" s="1037"/>
      <c r="C112" s="1037"/>
      <c r="D112" s="1037"/>
      <c r="E112" s="1037"/>
      <c r="F112" s="103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6"/>
      <c r="B113" s="1037"/>
      <c r="C113" s="1037"/>
      <c r="D113" s="1037"/>
      <c r="E113" s="1037"/>
      <c r="F113" s="103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6"/>
      <c r="B114" s="1037"/>
      <c r="C114" s="1037"/>
      <c r="D114" s="1037"/>
      <c r="E114" s="1037"/>
      <c r="F114" s="103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6"/>
      <c r="B115" s="1037"/>
      <c r="C115" s="1037"/>
      <c r="D115" s="1037"/>
      <c r="E115" s="1037"/>
      <c r="F115" s="103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6"/>
      <c r="B116" s="1037"/>
      <c r="C116" s="1037"/>
      <c r="D116" s="1037"/>
      <c r="E116" s="1037"/>
      <c r="F116" s="103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6"/>
      <c r="B117" s="1037"/>
      <c r="C117" s="1037"/>
      <c r="D117" s="1037"/>
      <c r="E117" s="1037"/>
      <c r="F117" s="103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6"/>
      <c r="B118" s="1037"/>
      <c r="C118" s="1037"/>
      <c r="D118" s="1037"/>
      <c r="E118" s="1037"/>
      <c r="F118" s="103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6"/>
      <c r="B119" s="1037"/>
      <c r="C119" s="1037"/>
      <c r="D119" s="1037"/>
      <c r="E119" s="1037"/>
      <c r="F119" s="103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6"/>
      <c r="B120" s="1037"/>
      <c r="C120" s="1037"/>
      <c r="D120" s="1037"/>
      <c r="E120" s="1037"/>
      <c r="F120" s="1038"/>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6"/>
      <c r="B121" s="1037"/>
      <c r="C121" s="1037"/>
      <c r="D121" s="1037"/>
      <c r="E121" s="1037"/>
      <c r="F121" s="103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8"/>
      <c r="AY121">
        <f>COUNTA($G$123,$AC$123)</f>
        <v>0</v>
      </c>
    </row>
    <row r="122" spans="1:51" ht="25.5" customHeight="1" x14ac:dyDescent="0.15">
      <c r="A122" s="1036"/>
      <c r="B122" s="1037"/>
      <c r="C122" s="1037"/>
      <c r="D122" s="1037"/>
      <c r="E122" s="1037"/>
      <c r="F122" s="1038"/>
      <c r="G122" s="80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3"/>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6"/>
      <c r="B123" s="1037"/>
      <c r="C123" s="1037"/>
      <c r="D123" s="1037"/>
      <c r="E123" s="1037"/>
      <c r="F123" s="103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7"/>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6"/>
      <c r="B124" s="1037"/>
      <c r="C124" s="1037"/>
      <c r="D124" s="1037"/>
      <c r="E124" s="1037"/>
      <c r="F124" s="103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6"/>
      <c r="B125" s="1037"/>
      <c r="C125" s="1037"/>
      <c r="D125" s="1037"/>
      <c r="E125" s="1037"/>
      <c r="F125" s="103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6"/>
      <c r="B126" s="1037"/>
      <c r="C126" s="1037"/>
      <c r="D126" s="1037"/>
      <c r="E126" s="1037"/>
      <c r="F126" s="103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6"/>
      <c r="B127" s="1037"/>
      <c r="C127" s="1037"/>
      <c r="D127" s="1037"/>
      <c r="E127" s="1037"/>
      <c r="F127" s="103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6"/>
      <c r="B128" s="1037"/>
      <c r="C128" s="1037"/>
      <c r="D128" s="1037"/>
      <c r="E128" s="1037"/>
      <c r="F128" s="103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6"/>
      <c r="B129" s="1037"/>
      <c r="C129" s="1037"/>
      <c r="D129" s="1037"/>
      <c r="E129" s="1037"/>
      <c r="F129" s="103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6"/>
      <c r="B130" s="1037"/>
      <c r="C130" s="1037"/>
      <c r="D130" s="1037"/>
      <c r="E130" s="1037"/>
      <c r="F130" s="103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6"/>
      <c r="B131" s="1037"/>
      <c r="C131" s="1037"/>
      <c r="D131" s="1037"/>
      <c r="E131" s="1037"/>
      <c r="F131" s="103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6"/>
      <c r="B132" s="1037"/>
      <c r="C132" s="1037"/>
      <c r="D132" s="1037"/>
      <c r="E132" s="1037"/>
      <c r="F132" s="103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6"/>
      <c r="B133" s="1037"/>
      <c r="C133" s="1037"/>
      <c r="D133" s="1037"/>
      <c r="E133" s="1037"/>
      <c r="F133" s="1038"/>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6"/>
      <c r="B134" s="1037"/>
      <c r="C134" s="1037"/>
      <c r="D134" s="1037"/>
      <c r="E134" s="1037"/>
      <c r="F134" s="103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8"/>
      <c r="AY134">
        <f>COUNTA($G$136,$AC$136)</f>
        <v>0</v>
      </c>
    </row>
    <row r="135" spans="1:51" ht="24.75" customHeight="1" x14ac:dyDescent="0.15">
      <c r="A135" s="1036"/>
      <c r="B135" s="1037"/>
      <c r="C135" s="1037"/>
      <c r="D135" s="1037"/>
      <c r="E135" s="1037"/>
      <c r="F135" s="1038"/>
      <c r="G135" s="80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3"/>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6"/>
      <c r="B136" s="1037"/>
      <c r="C136" s="1037"/>
      <c r="D136" s="1037"/>
      <c r="E136" s="1037"/>
      <c r="F136" s="103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7"/>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6"/>
      <c r="B137" s="1037"/>
      <c r="C137" s="1037"/>
      <c r="D137" s="1037"/>
      <c r="E137" s="1037"/>
      <c r="F137" s="103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6"/>
      <c r="B138" s="1037"/>
      <c r="C138" s="1037"/>
      <c r="D138" s="1037"/>
      <c r="E138" s="1037"/>
      <c r="F138" s="103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6"/>
      <c r="B139" s="1037"/>
      <c r="C139" s="1037"/>
      <c r="D139" s="1037"/>
      <c r="E139" s="1037"/>
      <c r="F139" s="103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6"/>
      <c r="B140" s="1037"/>
      <c r="C140" s="1037"/>
      <c r="D140" s="1037"/>
      <c r="E140" s="1037"/>
      <c r="F140" s="103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6"/>
      <c r="B141" s="1037"/>
      <c r="C141" s="1037"/>
      <c r="D141" s="1037"/>
      <c r="E141" s="1037"/>
      <c r="F141" s="103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6"/>
      <c r="B142" s="1037"/>
      <c r="C142" s="1037"/>
      <c r="D142" s="1037"/>
      <c r="E142" s="1037"/>
      <c r="F142" s="103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6"/>
      <c r="B143" s="1037"/>
      <c r="C143" s="1037"/>
      <c r="D143" s="1037"/>
      <c r="E143" s="1037"/>
      <c r="F143" s="103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6"/>
      <c r="B144" s="1037"/>
      <c r="C144" s="1037"/>
      <c r="D144" s="1037"/>
      <c r="E144" s="1037"/>
      <c r="F144" s="103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6"/>
      <c r="B145" s="1037"/>
      <c r="C145" s="1037"/>
      <c r="D145" s="1037"/>
      <c r="E145" s="1037"/>
      <c r="F145" s="103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6"/>
      <c r="B146" s="1037"/>
      <c r="C146" s="1037"/>
      <c r="D146" s="1037"/>
      <c r="E146" s="1037"/>
      <c r="F146" s="1038"/>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6"/>
      <c r="B147" s="1037"/>
      <c r="C147" s="1037"/>
      <c r="D147" s="1037"/>
      <c r="E147" s="1037"/>
      <c r="F147" s="103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8"/>
      <c r="AY147">
        <f>COUNTA($G$149,$AC$149)</f>
        <v>0</v>
      </c>
    </row>
    <row r="148" spans="1:51" ht="24.75" customHeight="1" x14ac:dyDescent="0.15">
      <c r="A148" s="1036"/>
      <c r="B148" s="1037"/>
      <c r="C148" s="1037"/>
      <c r="D148" s="1037"/>
      <c r="E148" s="1037"/>
      <c r="F148" s="1038"/>
      <c r="G148" s="80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3"/>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6"/>
      <c r="B149" s="1037"/>
      <c r="C149" s="1037"/>
      <c r="D149" s="1037"/>
      <c r="E149" s="1037"/>
      <c r="F149" s="103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7"/>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6"/>
      <c r="B150" s="1037"/>
      <c r="C150" s="1037"/>
      <c r="D150" s="1037"/>
      <c r="E150" s="1037"/>
      <c r="F150" s="103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6"/>
      <c r="B151" s="1037"/>
      <c r="C151" s="1037"/>
      <c r="D151" s="1037"/>
      <c r="E151" s="1037"/>
      <c r="F151" s="103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6"/>
      <c r="B152" s="1037"/>
      <c r="C152" s="1037"/>
      <c r="D152" s="1037"/>
      <c r="E152" s="1037"/>
      <c r="F152" s="103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6"/>
      <c r="B153" s="1037"/>
      <c r="C153" s="1037"/>
      <c r="D153" s="1037"/>
      <c r="E153" s="1037"/>
      <c r="F153" s="103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6"/>
      <c r="B154" s="1037"/>
      <c r="C154" s="1037"/>
      <c r="D154" s="1037"/>
      <c r="E154" s="1037"/>
      <c r="F154" s="103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6"/>
      <c r="B155" s="1037"/>
      <c r="C155" s="1037"/>
      <c r="D155" s="1037"/>
      <c r="E155" s="1037"/>
      <c r="F155" s="103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6"/>
      <c r="B156" s="1037"/>
      <c r="C156" s="1037"/>
      <c r="D156" s="1037"/>
      <c r="E156" s="1037"/>
      <c r="F156" s="103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6"/>
      <c r="B157" s="1037"/>
      <c r="C157" s="1037"/>
      <c r="D157" s="1037"/>
      <c r="E157" s="1037"/>
      <c r="F157" s="103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6"/>
      <c r="B158" s="1037"/>
      <c r="C158" s="1037"/>
      <c r="D158" s="1037"/>
      <c r="E158" s="1037"/>
      <c r="F158" s="103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8"/>
      <c r="AY161">
        <f>COUNTA($G$163,$AC$163)</f>
        <v>0</v>
      </c>
    </row>
    <row r="162" spans="1:51" ht="24.75" customHeight="1" x14ac:dyDescent="0.15">
      <c r="A162" s="1036"/>
      <c r="B162" s="1037"/>
      <c r="C162" s="1037"/>
      <c r="D162" s="1037"/>
      <c r="E162" s="1037"/>
      <c r="F162" s="1038"/>
      <c r="G162" s="80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3"/>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6"/>
      <c r="B163" s="1037"/>
      <c r="C163" s="1037"/>
      <c r="D163" s="1037"/>
      <c r="E163" s="1037"/>
      <c r="F163" s="103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7"/>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6"/>
      <c r="B164" s="1037"/>
      <c r="C164" s="1037"/>
      <c r="D164" s="1037"/>
      <c r="E164" s="1037"/>
      <c r="F164" s="103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6"/>
      <c r="B165" s="1037"/>
      <c r="C165" s="1037"/>
      <c r="D165" s="1037"/>
      <c r="E165" s="1037"/>
      <c r="F165" s="103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6"/>
      <c r="B166" s="1037"/>
      <c r="C166" s="1037"/>
      <c r="D166" s="1037"/>
      <c r="E166" s="1037"/>
      <c r="F166" s="103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6"/>
      <c r="B167" s="1037"/>
      <c r="C167" s="1037"/>
      <c r="D167" s="1037"/>
      <c r="E167" s="1037"/>
      <c r="F167" s="103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6"/>
      <c r="B168" s="1037"/>
      <c r="C168" s="1037"/>
      <c r="D168" s="1037"/>
      <c r="E168" s="1037"/>
      <c r="F168" s="103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6"/>
      <c r="B169" s="1037"/>
      <c r="C169" s="1037"/>
      <c r="D169" s="1037"/>
      <c r="E169" s="1037"/>
      <c r="F169" s="103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6"/>
      <c r="B170" s="1037"/>
      <c r="C170" s="1037"/>
      <c r="D170" s="1037"/>
      <c r="E170" s="1037"/>
      <c r="F170" s="103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6"/>
      <c r="B171" s="1037"/>
      <c r="C171" s="1037"/>
      <c r="D171" s="1037"/>
      <c r="E171" s="1037"/>
      <c r="F171" s="103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6"/>
      <c r="B172" s="1037"/>
      <c r="C172" s="1037"/>
      <c r="D172" s="1037"/>
      <c r="E172" s="1037"/>
      <c r="F172" s="103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6"/>
      <c r="B173" s="1037"/>
      <c r="C173" s="1037"/>
      <c r="D173" s="1037"/>
      <c r="E173" s="1037"/>
      <c r="F173" s="1038"/>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6"/>
      <c r="B174" s="1037"/>
      <c r="C174" s="1037"/>
      <c r="D174" s="1037"/>
      <c r="E174" s="1037"/>
      <c r="F174" s="103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8"/>
      <c r="AY174">
        <f>COUNTA($G$176,$AC$176)</f>
        <v>0</v>
      </c>
    </row>
    <row r="175" spans="1:51" ht="25.5" customHeight="1" x14ac:dyDescent="0.15">
      <c r="A175" s="1036"/>
      <c r="B175" s="1037"/>
      <c r="C175" s="1037"/>
      <c r="D175" s="1037"/>
      <c r="E175" s="1037"/>
      <c r="F175" s="1038"/>
      <c r="G175" s="80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3"/>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6"/>
      <c r="B176" s="1037"/>
      <c r="C176" s="1037"/>
      <c r="D176" s="1037"/>
      <c r="E176" s="1037"/>
      <c r="F176" s="103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7"/>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6"/>
      <c r="B177" s="1037"/>
      <c r="C177" s="1037"/>
      <c r="D177" s="1037"/>
      <c r="E177" s="1037"/>
      <c r="F177" s="103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6"/>
      <c r="B178" s="1037"/>
      <c r="C178" s="1037"/>
      <c r="D178" s="1037"/>
      <c r="E178" s="1037"/>
      <c r="F178" s="103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6"/>
      <c r="B179" s="1037"/>
      <c r="C179" s="1037"/>
      <c r="D179" s="1037"/>
      <c r="E179" s="1037"/>
      <c r="F179" s="103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6"/>
      <c r="B180" s="1037"/>
      <c r="C180" s="1037"/>
      <c r="D180" s="1037"/>
      <c r="E180" s="1037"/>
      <c r="F180" s="103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6"/>
      <c r="B181" s="1037"/>
      <c r="C181" s="1037"/>
      <c r="D181" s="1037"/>
      <c r="E181" s="1037"/>
      <c r="F181" s="103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6"/>
      <c r="B182" s="1037"/>
      <c r="C182" s="1037"/>
      <c r="D182" s="1037"/>
      <c r="E182" s="1037"/>
      <c r="F182" s="103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6"/>
      <c r="B183" s="1037"/>
      <c r="C183" s="1037"/>
      <c r="D183" s="1037"/>
      <c r="E183" s="1037"/>
      <c r="F183" s="103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6"/>
      <c r="B184" s="1037"/>
      <c r="C184" s="1037"/>
      <c r="D184" s="1037"/>
      <c r="E184" s="1037"/>
      <c r="F184" s="103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6"/>
      <c r="B185" s="1037"/>
      <c r="C185" s="1037"/>
      <c r="D185" s="1037"/>
      <c r="E185" s="1037"/>
      <c r="F185" s="103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6"/>
      <c r="B186" s="1037"/>
      <c r="C186" s="1037"/>
      <c r="D186" s="1037"/>
      <c r="E186" s="1037"/>
      <c r="F186" s="1038"/>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6"/>
      <c r="B187" s="1037"/>
      <c r="C187" s="1037"/>
      <c r="D187" s="1037"/>
      <c r="E187" s="1037"/>
      <c r="F187" s="103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8"/>
      <c r="AY187">
        <f>COUNTA($G$189,$AC$189)</f>
        <v>0</v>
      </c>
    </row>
    <row r="188" spans="1:51" ht="24.75" customHeight="1" x14ac:dyDescent="0.15">
      <c r="A188" s="1036"/>
      <c r="B188" s="1037"/>
      <c r="C188" s="1037"/>
      <c r="D188" s="1037"/>
      <c r="E188" s="1037"/>
      <c r="F188" s="1038"/>
      <c r="G188" s="80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3"/>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6"/>
      <c r="B189" s="1037"/>
      <c r="C189" s="1037"/>
      <c r="D189" s="1037"/>
      <c r="E189" s="1037"/>
      <c r="F189" s="103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7"/>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6"/>
      <c r="B190" s="1037"/>
      <c r="C190" s="1037"/>
      <c r="D190" s="1037"/>
      <c r="E190" s="1037"/>
      <c r="F190" s="103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6"/>
      <c r="B191" s="1037"/>
      <c r="C191" s="1037"/>
      <c r="D191" s="1037"/>
      <c r="E191" s="1037"/>
      <c r="F191" s="103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6"/>
      <c r="B192" s="1037"/>
      <c r="C192" s="1037"/>
      <c r="D192" s="1037"/>
      <c r="E192" s="1037"/>
      <c r="F192" s="103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6"/>
      <c r="B193" s="1037"/>
      <c r="C193" s="1037"/>
      <c r="D193" s="1037"/>
      <c r="E193" s="1037"/>
      <c r="F193" s="103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6"/>
      <c r="B194" s="1037"/>
      <c r="C194" s="1037"/>
      <c r="D194" s="1037"/>
      <c r="E194" s="1037"/>
      <c r="F194" s="103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6"/>
      <c r="B195" s="1037"/>
      <c r="C195" s="1037"/>
      <c r="D195" s="1037"/>
      <c r="E195" s="1037"/>
      <c r="F195" s="103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6"/>
      <c r="B196" s="1037"/>
      <c r="C196" s="1037"/>
      <c r="D196" s="1037"/>
      <c r="E196" s="1037"/>
      <c r="F196" s="103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6"/>
      <c r="B197" s="1037"/>
      <c r="C197" s="1037"/>
      <c r="D197" s="1037"/>
      <c r="E197" s="1037"/>
      <c r="F197" s="103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6"/>
      <c r="B198" s="1037"/>
      <c r="C198" s="1037"/>
      <c r="D198" s="1037"/>
      <c r="E198" s="1037"/>
      <c r="F198" s="103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6"/>
      <c r="B199" s="1037"/>
      <c r="C199" s="1037"/>
      <c r="D199" s="1037"/>
      <c r="E199" s="1037"/>
      <c r="F199" s="1038"/>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6"/>
      <c r="B200" s="1037"/>
      <c r="C200" s="1037"/>
      <c r="D200" s="1037"/>
      <c r="E200" s="1037"/>
      <c r="F200" s="103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8"/>
      <c r="AY200">
        <f>COUNTA($G$202,$AC$202)</f>
        <v>0</v>
      </c>
    </row>
    <row r="201" spans="1:51" ht="24.75" customHeight="1" x14ac:dyDescent="0.15">
      <c r="A201" s="1036"/>
      <c r="B201" s="1037"/>
      <c r="C201" s="1037"/>
      <c r="D201" s="1037"/>
      <c r="E201" s="1037"/>
      <c r="F201" s="1038"/>
      <c r="G201" s="80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3"/>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6"/>
      <c r="B202" s="1037"/>
      <c r="C202" s="1037"/>
      <c r="D202" s="1037"/>
      <c r="E202" s="1037"/>
      <c r="F202" s="103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7"/>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6"/>
      <c r="B203" s="1037"/>
      <c r="C203" s="1037"/>
      <c r="D203" s="1037"/>
      <c r="E203" s="1037"/>
      <c r="F203" s="103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6"/>
      <c r="B204" s="1037"/>
      <c r="C204" s="1037"/>
      <c r="D204" s="1037"/>
      <c r="E204" s="1037"/>
      <c r="F204" s="103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6"/>
      <c r="B205" s="1037"/>
      <c r="C205" s="1037"/>
      <c r="D205" s="1037"/>
      <c r="E205" s="1037"/>
      <c r="F205" s="103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6"/>
      <c r="B206" s="1037"/>
      <c r="C206" s="1037"/>
      <c r="D206" s="1037"/>
      <c r="E206" s="1037"/>
      <c r="F206" s="103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6"/>
      <c r="B207" s="1037"/>
      <c r="C207" s="1037"/>
      <c r="D207" s="1037"/>
      <c r="E207" s="1037"/>
      <c r="F207" s="103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6"/>
      <c r="B208" s="1037"/>
      <c r="C208" s="1037"/>
      <c r="D208" s="1037"/>
      <c r="E208" s="1037"/>
      <c r="F208" s="103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6"/>
      <c r="B209" s="1037"/>
      <c r="C209" s="1037"/>
      <c r="D209" s="1037"/>
      <c r="E209" s="1037"/>
      <c r="F209" s="103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6"/>
      <c r="B210" s="1037"/>
      <c r="C210" s="1037"/>
      <c r="D210" s="1037"/>
      <c r="E210" s="1037"/>
      <c r="F210" s="103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6"/>
      <c r="B211" s="1037"/>
      <c r="C211" s="1037"/>
      <c r="D211" s="1037"/>
      <c r="E211" s="1037"/>
      <c r="F211" s="103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8"/>
      <c r="AY214">
        <f>COUNTA($G$216,$AC$216)</f>
        <v>0</v>
      </c>
    </row>
    <row r="215" spans="1:51" ht="24.75" customHeight="1" x14ac:dyDescent="0.15">
      <c r="A215" s="1036"/>
      <c r="B215" s="1037"/>
      <c r="C215" s="1037"/>
      <c r="D215" s="1037"/>
      <c r="E215" s="1037"/>
      <c r="F215" s="1038"/>
      <c r="G215" s="80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3"/>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6"/>
      <c r="B216" s="1037"/>
      <c r="C216" s="1037"/>
      <c r="D216" s="1037"/>
      <c r="E216" s="1037"/>
      <c r="F216" s="103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7"/>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6"/>
      <c r="B217" s="1037"/>
      <c r="C217" s="1037"/>
      <c r="D217" s="1037"/>
      <c r="E217" s="1037"/>
      <c r="F217" s="103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6"/>
      <c r="B218" s="1037"/>
      <c r="C218" s="1037"/>
      <c r="D218" s="1037"/>
      <c r="E218" s="1037"/>
      <c r="F218" s="103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6"/>
      <c r="B219" s="1037"/>
      <c r="C219" s="1037"/>
      <c r="D219" s="1037"/>
      <c r="E219" s="1037"/>
      <c r="F219" s="103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6"/>
      <c r="B220" s="1037"/>
      <c r="C220" s="1037"/>
      <c r="D220" s="1037"/>
      <c r="E220" s="1037"/>
      <c r="F220" s="103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6"/>
      <c r="B221" s="1037"/>
      <c r="C221" s="1037"/>
      <c r="D221" s="1037"/>
      <c r="E221" s="1037"/>
      <c r="F221" s="103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6"/>
      <c r="B222" s="1037"/>
      <c r="C222" s="1037"/>
      <c r="D222" s="1037"/>
      <c r="E222" s="1037"/>
      <c r="F222" s="103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6"/>
      <c r="B223" s="1037"/>
      <c r="C223" s="1037"/>
      <c r="D223" s="1037"/>
      <c r="E223" s="1037"/>
      <c r="F223" s="103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6"/>
      <c r="B224" s="1037"/>
      <c r="C224" s="1037"/>
      <c r="D224" s="1037"/>
      <c r="E224" s="1037"/>
      <c r="F224" s="103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6"/>
      <c r="B225" s="1037"/>
      <c r="C225" s="1037"/>
      <c r="D225" s="1037"/>
      <c r="E225" s="1037"/>
      <c r="F225" s="103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6"/>
      <c r="B226" s="1037"/>
      <c r="C226" s="1037"/>
      <c r="D226" s="1037"/>
      <c r="E226" s="1037"/>
      <c r="F226" s="1038"/>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6"/>
      <c r="B227" s="1037"/>
      <c r="C227" s="1037"/>
      <c r="D227" s="1037"/>
      <c r="E227" s="1037"/>
      <c r="F227" s="103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8"/>
      <c r="AY227">
        <f>COUNTA($G$229,$AC$229)</f>
        <v>0</v>
      </c>
    </row>
    <row r="228" spans="1:51" ht="25.5" customHeight="1" x14ac:dyDescent="0.15">
      <c r="A228" s="1036"/>
      <c r="B228" s="1037"/>
      <c r="C228" s="1037"/>
      <c r="D228" s="1037"/>
      <c r="E228" s="1037"/>
      <c r="F228" s="1038"/>
      <c r="G228" s="80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3"/>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6"/>
      <c r="B229" s="1037"/>
      <c r="C229" s="1037"/>
      <c r="D229" s="1037"/>
      <c r="E229" s="1037"/>
      <c r="F229" s="103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7"/>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6"/>
      <c r="B230" s="1037"/>
      <c r="C230" s="1037"/>
      <c r="D230" s="1037"/>
      <c r="E230" s="1037"/>
      <c r="F230" s="103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6"/>
      <c r="B231" s="1037"/>
      <c r="C231" s="1037"/>
      <c r="D231" s="1037"/>
      <c r="E231" s="1037"/>
      <c r="F231" s="103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6"/>
      <c r="B232" s="1037"/>
      <c r="C232" s="1037"/>
      <c r="D232" s="1037"/>
      <c r="E232" s="1037"/>
      <c r="F232" s="103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6"/>
      <c r="B233" s="1037"/>
      <c r="C233" s="1037"/>
      <c r="D233" s="1037"/>
      <c r="E233" s="1037"/>
      <c r="F233" s="103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6"/>
      <c r="B234" s="1037"/>
      <c r="C234" s="1037"/>
      <c r="D234" s="1037"/>
      <c r="E234" s="1037"/>
      <c r="F234" s="103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6"/>
      <c r="B235" s="1037"/>
      <c r="C235" s="1037"/>
      <c r="D235" s="1037"/>
      <c r="E235" s="1037"/>
      <c r="F235" s="103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6"/>
      <c r="B236" s="1037"/>
      <c r="C236" s="1037"/>
      <c r="D236" s="1037"/>
      <c r="E236" s="1037"/>
      <c r="F236" s="103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6"/>
      <c r="B237" s="1037"/>
      <c r="C237" s="1037"/>
      <c r="D237" s="1037"/>
      <c r="E237" s="1037"/>
      <c r="F237" s="103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6"/>
      <c r="B238" s="1037"/>
      <c r="C238" s="1037"/>
      <c r="D238" s="1037"/>
      <c r="E238" s="1037"/>
      <c r="F238" s="103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6"/>
      <c r="B239" s="1037"/>
      <c r="C239" s="1037"/>
      <c r="D239" s="1037"/>
      <c r="E239" s="1037"/>
      <c r="F239" s="1038"/>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6"/>
      <c r="B240" s="1037"/>
      <c r="C240" s="1037"/>
      <c r="D240" s="1037"/>
      <c r="E240" s="1037"/>
      <c r="F240" s="103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8"/>
      <c r="AY240">
        <f>COUNTA($G$242,$AC$242)</f>
        <v>0</v>
      </c>
    </row>
    <row r="241" spans="1:51" ht="24.75" customHeight="1" x14ac:dyDescent="0.15">
      <c r="A241" s="1036"/>
      <c r="B241" s="1037"/>
      <c r="C241" s="1037"/>
      <c r="D241" s="1037"/>
      <c r="E241" s="1037"/>
      <c r="F241" s="1038"/>
      <c r="G241" s="80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3"/>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6"/>
      <c r="B242" s="1037"/>
      <c r="C242" s="1037"/>
      <c r="D242" s="1037"/>
      <c r="E242" s="1037"/>
      <c r="F242" s="103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7"/>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6"/>
      <c r="B243" s="1037"/>
      <c r="C243" s="1037"/>
      <c r="D243" s="1037"/>
      <c r="E243" s="1037"/>
      <c r="F243" s="103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6"/>
      <c r="B244" s="1037"/>
      <c r="C244" s="1037"/>
      <c r="D244" s="1037"/>
      <c r="E244" s="1037"/>
      <c r="F244" s="103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6"/>
      <c r="B245" s="1037"/>
      <c r="C245" s="1037"/>
      <c r="D245" s="1037"/>
      <c r="E245" s="1037"/>
      <c r="F245" s="103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6"/>
      <c r="B246" s="1037"/>
      <c r="C246" s="1037"/>
      <c r="D246" s="1037"/>
      <c r="E246" s="1037"/>
      <c r="F246" s="103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6"/>
      <c r="B247" s="1037"/>
      <c r="C247" s="1037"/>
      <c r="D247" s="1037"/>
      <c r="E247" s="1037"/>
      <c r="F247" s="103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6"/>
      <c r="B248" s="1037"/>
      <c r="C248" s="1037"/>
      <c r="D248" s="1037"/>
      <c r="E248" s="1037"/>
      <c r="F248" s="103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6"/>
      <c r="B249" s="1037"/>
      <c r="C249" s="1037"/>
      <c r="D249" s="1037"/>
      <c r="E249" s="1037"/>
      <c r="F249" s="103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6"/>
      <c r="B250" s="1037"/>
      <c r="C250" s="1037"/>
      <c r="D250" s="1037"/>
      <c r="E250" s="1037"/>
      <c r="F250" s="103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6"/>
      <c r="B251" s="1037"/>
      <c r="C251" s="1037"/>
      <c r="D251" s="1037"/>
      <c r="E251" s="1037"/>
      <c r="F251" s="103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6"/>
      <c r="B252" s="1037"/>
      <c r="C252" s="1037"/>
      <c r="D252" s="1037"/>
      <c r="E252" s="1037"/>
      <c r="F252" s="1038"/>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6"/>
      <c r="B253" s="1037"/>
      <c r="C253" s="1037"/>
      <c r="D253" s="1037"/>
      <c r="E253" s="1037"/>
      <c r="F253" s="103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8"/>
      <c r="AY253">
        <f>COUNTA($G$255,$AC$255)</f>
        <v>0</v>
      </c>
    </row>
    <row r="254" spans="1:51" ht="24.75" customHeight="1" x14ac:dyDescent="0.15">
      <c r="A254" s="1036"/>
      <c r="B254" s="1037"/>
      <c r="C254" s="1037"/>
      <c r="D254" s="1037"/>
      <c r="E254" s="1037"/>
      <c r="F254" s="1038"/>
      <c r="G254" s="80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3"/>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6"/>
      <c r="B255" s="1037"/>
      <c r="C255" s="1037"/>
      <c r="D255" s="1037"/>
      <c r="E255" s="1037"/>
      <c r="F255" s="103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7"/>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6"/>
      <c r="B256" s="1037"/>
      <c r="C256" s="1037"/>
      <c r="D256" s="1037"/>
      <c r="E256" s="1037"/>
      <c r="F256" s="103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6"/>
      <c r="B257" s="1037"/>
      <c r="C257" s="1037"/>
      <c r="D257" s="1037"/>
      <c r="E257" s="1037"/>
      <c r="F257" s="103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6"/>
      <c r="B258" s="1037"/>
      <c r="C258" s="1037"/>
      <c r="D258" s="1037"/>
      <c r="E258" s="1037"/>
      <c r="F258" s="103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6"/>
      <c r="B259" s="1037"/>
      <c r="C259" s="1037"/>
      <c r="D259" s="1037"/>
      <c r="E259" s="1037"/>
      <c r="F259" s="103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6"/>
      <c r="B260" s="1037"/>
      <c r="C260" s="1037"/>
      <c r="D260" s="1037"/>
      <c r="E260" s="1037"/>
      <c r="F260" s="103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6"/>
      <c r="B261" s="1037"/>
      <c r="C261" s="1037"/>
      <c r="D261" s="1037"/>
      <c r="E261" s="1037"/>
      <c r="F261" s="103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6"/>
      <c r="B262" s="1037"/>
      <c r="C262" s="1037"/>
      <c r="D262" s="1037"/>
      <c r="E262" s="1037"/>
      <c r="F262" s="103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6"/>
      <c r="B263" s="1037"/>
      <c r="C263" s="1037"/>
      <c r="D263" s="1037"/>
      <c r="E263" s="1037"/>
      <c r="F263" s="103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6"/>
      <c r="B264" s="1037"/>
      <c r="C264" s="1037"/>
      <c r="D264" s="1037"/>
      <c r="E264" s="1037"/>
      <c r="F264" s="103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2021-06-03T04:49:24Z</cp:lastPrinted>
  <dcterms:created xsi:type="dcterms:W3CDTF">2012-03-13T00:50:25Z</dcterms:created>
  <dcterms:modified xsi:type="dcterms:W3CDTF">2021-06-28T01:08:56Z</dcterms:modified>
</cp:coreProperties>
</file>