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4" l="1"/>
  <c r="H5" i="4"/>
  <c r="H5" i="3"/>
  <c r="H6" i="2"/>
  <c r="H5" i="2"/>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<sst xmlns="http://schemas.openxmlformats.org/spreadsheetml/2006/main" count="189" uniqueCount="94">
  <si>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</si>
  <si>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</si>
  <si>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</si>
  <si>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</si>
  <si>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</si>
  <si>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</si>
  <si>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</si>
  <si>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</si>
  <si>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</si>
  <si>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</si>
  <si>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</si>
  <si>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</si>
  <si>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</si>
  <si>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</si>
  <si>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</si>
  <si>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</si>
  <si>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</si>
  <si>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</si>
  <si>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特許・実用類指定</t>
    <rPh sb="0" eb="2">
      <t>トッキョ</t>
    </rPh>
    <rPh sb="3" eb="5">
      <t>ジツヨウ</t>
    </rPh>
    <rPh sb="5" eb="6">
      <t>ルイ</t>
    </rPh>
    <rPh sb="6" eb="8">
      <t>シテイ</t>
    </rPh>
    <phoneticPr fontId="11"/>
  </si>
  <si>
    <t>支出負担行為担当官
国土地理院長　黒川　純一良
茨城県つくば市北郷１番</t>
    <rPh sb="17" eb="19">
      <t>クロカワ</t>
    </rPh>
    <rPh sb="20" eb="22">
      <t>ジュンイチ</t>
    </rPh>
    <rPh sb="22" eb="23">
      <t>リョウ</t>
    </rPh>
    <phoneticPr fontId="13"/>
  </si>
  <si>
    <t>一般社団法人発明推進協会東京都港区虎ノ門２丁目９番１４号</t>
    <rPh sb="0" eb="2">
      <t>イッパン</t>
    </rPh>
    <rPh sb="2" eb="4">
      <t>シャダン</t>
    </rPh>
    <rPh sb="4" eb="6">
      <t>ホウジン</t>
    </rPh>
    <rPh sb="6" eb="8">
      <t>ハツメイ</t>
    </rPh>
    <rPh sb="8" eb="10">
      <t>スイシン</t>
    </rPh>
    <rPh sb="10" eb="12">
      <t>キョウカイ</t>
    </rPh>
    <rPh sb="12" eb="15">
      <t>トウキョウト</t>
    </rPh>
    <rPh sb="15" eb="16">
      <t>ミナト</t>
    </rPh>
    <rPh sb="16" eb="17">
      <t>ク</t>
    </rPh>
    <rPh sb="17" eb="18">
      <t>トラ</t>
    </rPh>
    <rPh sb="19" eb="20">
      <t>モン</t>
    </rPh>
    <rPh sb="21" eb="23">
      <t>チョウメ</t>
    </rPh>
    <rPh sb="24" eb="25">
      <t>バン</t>
    </rPh>
    <rPh sb="27" eb="28">
      <t>ゴウ</t>
    </rPh>
    <phoneticPr fontId="11"/>
  </si>
  <si>
    <t>会計法第２９条の３第４項</t>
  </si>
  <si>
    <t>当該事業者が出版元であり。販売している唯一の者である。</t>
    <rPh sb="0" eb="2">
      <t>トウガイ</t>
    </rPh>
    <rPh sb="2" eb="4">
      <t>ジギョウ</t>
    </rPh>
    <rPh sb="4" eb="5">
      <t>シャ</t>
    </rPh>
    <rPh sb="6" eb="8">
      <t>シュッパン</t>
    </rPh>
    <rPh sb="8" eb="9">
      <t>モト</t>
    </rPh>
    <rPh sb="13" eb="15">
      <t>ハンバイ</t>
    </rPh>
    <rPh sb="19" eb="21">
      <t>ユイイツ</t>
    </rPh>
    <rPh sb="22" eb="23">
      <t>モノ</t>
    </rPh>
    <phoneticPr fontId="11"/>
  </si>
  <si>
    <t>ニ（ニ）</t>
  </si>
  <si>
    <t>行政情報提供業務</t>
  </si>
  <si>
    <t>株式会社時事通信社
東京都中央区銀座５丁目１５番８号</t>
  </si>
  <si>
    <t>公共調達の適正化について（平成18年9月21日国官会第793-2号）、「行政目的を達成するために不可欠な特定の情報について当該情報提供することが可能な者から提供を受けるもの」に該当するため。</t>
    <rPh sb="0" eb="2">
      <t>コウキョウ</t>
    </rPh>
    <rPh sb="2" eb="4">
      <t>チョウタツ</t>
    </rPh>
    <rPh sb="5" eb="8">
      <t>テキセイカ</t>
    </rPh>
    <rPh sb="13" eb="15">
      <t>ヘイセイ</t>
    </rPh>
    <rPh sb="17" eb="18">
      <t>ネン</t>
    </rPh>
    <rPh sb="19" eb="20">
      <t>ガツ</t>
    </rPh>
    <rPh sb="22" eb="23">
      <t>ヒ</t>
    </rPh>
    <rPh sb="23" eb="24">
      <t>クニ</t>
    </rPh>
    <rPh sb="24" eb="25">
      <t>カン</t>
    </rPh>
    <rPh sb="25" eb="26">
      <t>カイ</t>
    </rPh>
    <rPh sb="26" eb="27">
      <t>ダイ</t>
    </rPh>
    <rPh sb="32" eb="33">
      <t>ゴウ</t>
    </rPh>
    <rPh sb="36" eb="38">
      <t>ギョウセイ</t>
    </rPh>
    <rPh sb="38" eb="40">
      <t>モクテキ</t>
    </rPh>
    <rPh sb="41" eb="43">
      <t>タッセイ</t>
    </rPh>
    <rPh sb="48" eb="51">
      <t>フカケツ</t>
    </rPh>
    <rPh sb="52" eb="54">
      <t>トクテイ</t>
    </rPh>
    <rPh sb="55" eb="57">
      <t>ジョウホウ</t>
    </rPh>
    <rPh sb="61" eb="63">
      <t>トウガイ</t>
    </rPh>
    <rPh sb="63" eb="65">
      <t>ジョウホウ</t>
    </rPh>
    <rPh sb="65" eb="67">
      <t>テイキョウ</t>
    </rPh>
    <rPh sb="72" eb="74">
      <t>カノウ</t>
    </rPh>
    <rPh sb="75" eb="76">
      <t>シャ</t>
    </rPh>
    <rPh sb="78" eb="80">
      <t>テイキョウ</t>
    </rPh>
    <rPh sb="81" eb="82">
      <t>ウ</t>
    </rPh>
    <rPh sb="88" eb="90">
      <t>ガイトウ</t>
    </rPh>
    <phoneticPr fontId="11"/>
  </si>
  <si>
    <t>ニ（ヘ）</t>
  </si>
  <si>
    <t>高速ネットワーク回線用Ｌ３スイッチ保守</t>
  </si>
  <si>
    <t>ＮＴＴ－ＡＴテクノコミュニケーションズ株式会社
茨城県水戸市城南２－１－２０　</t>
  </si>
  <si>
    <t>本契約で保守の対象となる高速ネットワーク回線用Ｌ３スイッチは、ＡＴＣ光伝送サービス契約約款第３条で定義される光伝送設備に該当し、第４０条において「当社がＡＴＣ光伝送サービス契約に基づき設置した光伝送設備を移動し、取りはずし、変更し、分解し、若しくは破損し、又はその設備に線状その他の導体を連絡しないこと」とされていることから、左記業者は本業務を実施することが可能な唯一な者である。</t>
    <rPh sb="163" eb="165">
      <t>サキ</t>
    </rPh>
    <rPh sb="165" eb="167">
      <t>ギョウシャ</t>
    </rPh>
    <phoneticPr fontId="11"/>
  </si>
  <si>
    <t>ソフトウェア（ＥＲＤＡＳ）の保守</t>
  </si>
  <si>
    <t>株式会社パスコ
東京都目黒区東山１丁目１番２号</t>
  </si>
  <si>
    <t>本ソフトウェアは、衛星画像をはじめとするデジタル画像を利用し、写真測量及び画像解析を行うものであり、特に当部で電子国土基本図の更新に使用している商用高分解能衛星画像の利用に適しており、精度管理が十分なされた写真測量ソフトとして導入しているものである。
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
左記業者は、国内において本ソフトウェアを販売し、総合的な保守を実施している唯一の業者である。そのため、当該業者が、本保守業務を実施できる唯一の者である。</t>
  </si>
  <si>
    <t>石岡測地観測局　精密周波数標準装置の保守</t>
  </si>
  <si>
    <t>綜合電子株式会社
東京都多摩市永山６丁目２２番７</t>
  </si>
  <si>
    <t>国土地理院では、石岡測地観測局のVLBI観測施設において、観測データに正確な時刻を付与するために精密周波数標準装置を設置している。本契約は、本装置の機能を正常に保つため、点検業務及び年間保守業務を行うものである
本契約で保守の対象となる装置を構成する機器のうち、VREMYA-CH社製水素メーザ原子周波数標準機VCH-1003Mは、綜合電子株式会社が国内における唯一の代理店となっており、メーカと連携した保守を行うことができるのは同社のみであることから、本業務を実施することが可能な唯一な者である。</t>
  </si>
  <si>
    <t>３次元モデリングソフトウェアの保守</t>
  </si>
  <si>
    <t>株式会社みるくる
東京都渋谷区道玄坂１丁目１２番１号</t>
  </si>
  <si>
    <t>本ソフトウェアは、電子国土基本図更新業務及び災害対応業務において使用している３次元モデリングソフトウェアであり、３次元モデリングは先進技術であることから定期的にソフトウェアの改良が行われている。
電子国土基本図更新業務及び災害対応業務において高品質かつ迅速に３次元モデリングを行いオルソ画像等のプロダクトを作成するためには、本ソフトウェアの使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
左記業者は、地図情報技術開発室が本ソフトウェアを導入した際に販売を行った販売店であり、ソフトウェア開発元と販売店との契約により、ソフトウェア導入後の保守対応は販売店が継続して行うことが義務づけられている。そのため、当該業者が、本保守業務を実施できる唯一の業者である。</t>
  </si>
  <si>
    <t>ソフトウェア（三次元数値図化システム「図化名人ＧＥ」（航空写真版）及び「図化名人ＳＡ」（衛星画像版））の保守</t>
  </si>
  <si>
    <t>アジア航測株式会社
東京都新宿区西新宿６丁目１４番１号新宿グリーンタワービル</t>
  </si>
  <si>
    <t>本ソフトウェアは、従来のアナログ写真に替わり空中写真フィルムをデジタル画像に変換したデータ、デジタル航空カメラで撮影した画像データ及び衛星画像等を直接利用し、コンピュータ支援により写真測量を行うものであり、電子国土基本図の更新が可能で、精度管理、日本語対応が十分なされた図化システムとして導入しているものである。
電子国土基本図の品質を維持するためには、本図化システム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
左記業者は、国内において本ソフトウェアを開発し、販売・保守を実施している唯一の業者であり、当該システムのプログラム等に対し、著作権法第２０条第１項に基づく著作者人格権の同一性保持権を有するとともにこれを行使することを文書で明示しているため、他の業者に本業務を行わせることはできない。そのため、当該業者が、本保守業務を実施できる唯一の者である。</t>
  </si>
  <si>
    <t>ソフトウェア（ガンマ干渉ＳＡＲモジュール）の保守</t>
  </si>
  <si>
    <t>株式会社オープン・ジー・アイ・エス
東京都墨田区吾妻橋１丁目１９番１４号</t>
  </si>
  <si>
    <t>本ソフトウェアは、スイス連邦GAMMA Remote Sensing 社が製作したものであり、株式会社オープン・ジー・アイ・エスは国内で唯一の正規販売代理店である。本件を請け負うことができるのは国内では左記業者のみである。</t>
    <rPh sb="101" eb="103">
      <t>サキ</t>
    </rPh>
    <rPh sb="103" eb="105">
      <t>ギョウシャ</t>
    </rPh>
    <phoneticPr fontId="11"/>
  </si>
  <si>
    <t>航空機搭載型ＳＡＲ装置の運用に関する技術支援</t>
  </si>
  <si>
    <t>アルウェットテクノロジー株式会社
東京都三鷹市下連雀３丁目２番２４号</t>
  </si>
  <si>
    <t>地図情報技術開発室では、航空機搭載型SAR装置 ATSAR-X（以下、「ATSAR-X」という。）を保有しており、主に災害時の地形変化把握を目的としたSAR観測データの取得及び解析処理に利用している。
令和元年度にATSAR-Xを測量用航空機「くにかぜⅢ」に常設化する改修を実施しており、災害時の機動性向上が期待されている。常設化後の機器を用いた検証作業を令和2年度に実施する予定であり、機器の特性に合わせた技術的助言を受けながら検証作業を実施することで、院内におけるノウハウ蓄積の迅速化・効率化につながる。
ATSAR-Xはアルウェットテクノロジー社製の製品である。装置及び観測を実施するソフトウェアの設計、開発や操作に関するトレーニングは販売するアルウェットテクノロジー株式会社が全て行っており、国内唯一の正規業者である。　　　　　　　　　　　　　　　　　　　　　　　　　　　　　　　　　　　　　　　　　　　　　</t>
  </si>
  <si>
    <t>ソフトウェア（ＰＣ－ＭＡＰＰＩＮＧ）の保守</t>
  </si>
  <si>
    <t>株式会社マプコン
東京都中央区入船３丁目１番１３号</t>
  </si>
  <si>
    <t>本ソフトウェアは、電子国土基本図整備・更新業務において使用している地理空間情報処理ソフトウェアであり、本業務用に改良・付加された機能を多く有している。
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ることから、本保守業務を行うものである。
左記業者は、国内において本ソフトウェアを開発・販売し、保守を提供している唯一の業者である。また、本ソフトウェアに対し、著作権法第２０条第１項に基づく著作者人格権の同一性保持権を有する。そのため、当該業者が、本保守業務を実施できる唯一の者である。</t>
  </si>
  <si>
    <t>協定に基づくＡＬＯＳ観測データの購入</t>
  </si>
  <si>
    <t>一般財団法人リモート・センシング技術センター
東京都港区虎ノ門３丁目１７番１号</t>
  </si>
  <si>
    <t>ＡＬＯＳ観測データは、協定を実施するための細目について定めた「地理空間情報の整備及び高度利用に関する陸域観測技術衛星（ＡＬＯＳ）データ利用計画書」において、実費によって提供するものとされており、そのデータ提供に係る発送、複製及び実費の請求手続きは、ＪＡＸＡが委託契約した一般財団法人リモート・センシング技術センターが唯一の者である。</t>
  </si>
  <si>
    <t>マジックコネクト７０本の購入</t>
  </si>
  <si>
    <t>ＮＴＴテクノクロス株式会社　　　　　　　　　　　東京都港区芝浦３丁目４番１号</t>
    <rPh sb="24" eb="27">
      <t>トウキョウト</t>
    </rPh>
    <rPh sb="27" eb="29">
      <t>ミナトク</t>
    </rPh>
    <rPh sb="29" eb="31">
      <t>シバウラ</t>
    </rPh>
    <rPh sb="32" eb="34">
      <t>チョウメ</t>
    </rPh>
    <rPh sb="35" eb="36">
      <t>バン</t>
    </rPh>
    <rPh sb="37" eb="38">
      <t>ゴウ</t>
    </rPh>
    <phoneticPr fontId="11"/>
  </si>
  <si>
    <t xml:space="preserve">令和２年度当初から国内でも新型コロナウィルスの感染が認められて以降、感染者は増加している。令和２年４月７日にインフルエンザ等対策特別措置法に基づく「緊急事態宣言」が発出され、職場においても新型コロナウィルスの感染拡大防止の観点から、人との接触を低減出来るテレワーク（在宅勤務）の積極的な活用を推進している。
国土地理院において、テレワークをより強力に推進するためには、自宅等での勤務が可能となる手元端末に職場ＰＣのデスクトップ画面を呼び出して操作するリモートアクセスサービスが必要であり、そのリモートアクセスサービスについては、国土地理院で利用実績のあるマジックコネクトの導入が有用かつ効果的である。
コロナ禍により、テレワーク市場は混乱し、機器の入手が非常に困難な状況であり、現状では、マジックコネクトの製造販売元であるＮＴＴテクノクロス株式会社が、唯一早期の納入が可能であったため、ＮＴＴテクノクロス株式会社と契約を締結するものである。
</t>
  </si>
  <si>
    <t>ＡＬОＳ／ＰＲＩＳＭ画像用ＲＰＣファイルの作成</t>
  </si>
  <si>
    <t>防災監視室映像音響システムの保守</t>
  </si>
  <si>
    <t>株式会社つくば電気通信
茨城県土浦市東若松町３９８８番地３</t>
    <rPh sb="18" eb="22">
      <t>ヒガシワカマツチョウ</t>
    </rPh>
    <rPh sb="26" eb="28">
      <t>バンチ</t>
    </rPh>
    <phoneticPr fontId="11"/>
  </si>
  <si>
    <t>本設備は、左記業者により納入された物であるが、多数の機器を複雑に組み合わせて構成されており、独自に開発したプログラムにより制御されている。制御プログラムは著作権を有し、著作者人格権の適用を行使しているため、他の業者では保守を行うことができない。</t>
    <rPh sb="0" eb="1">
      <t>ホン</t>
    </rPh>
    <rPh sb="5" eb="7">
      <t>サキ</t>
    </rPh>
    <rPh sb="7" eb="9">
      <t>ギョウシャ</t>
    </rPh>
    <rPh sb="23" eb="25">
      <t>タスウ</t>
    </rPh>
    <rPh sb="26" eb="28">
      <t>キキ</t>
    </rPh>
    <rPh sb="29" eb="31">
      <t>フクザツ</t>
    </rPh>
    <rPh sb="32" eb="33">
      <t>ク</t>
    </rPh>
    <rPh sb="34" eb="35">
      <t>ア</t>
    </rPh>
    <rPh sb="38" eb="40">
      <t>コウセイ</t>
    </rPh>
    <rPh sb="46" eb="48">
      <t>ドクジ</t>
    </rPh>
    <rPh sb="49" eb="51">
      <t>カイハツ</t>
    </rPh>
    <rPh sb="61" eb="63">
      <t>セイギョ</t>
    </rPh>
    <rPh sb="69" eb="71">
      <t>セイギョ</t>
    </rPh>
    <rPh sb="77" eb="80">
      <t>チョサクケン</t>
    </rPh>
    <rPh sb="81" eb="82">
      <t>ユウ</t>
    </rPh>
    <rPh sb="84" eb="86">
      <t>チョサク</t>
    </rPh>
    <rPh sb="86" eb="87">
      <t>シャ</t>
    </rPh>
    <rPh sb="87" eb="90">
      <t>ジンカクケン</t>
    </rPh>
    <rPh sb="91" eb="93">
      <t>テキヨウ</t>
    </rPh>
    <rPh sb="94" eb="96">
      <t>コウシ</t>
    </rPh>
    <phoneticPr fontId="11"/>
  </si>
  <si>
    <t>絶対重力測定装置の点検整備</t>
    <rPh sb="0" eb="2">
      <t>ゼッタイ</t>
    </rPh>
    <rPh sb="2" eb="4">
      <t>ジュウリョク</t>
    </rPh>
    <rPh sb="4" eb="6">
      <t>ソクテイ</t>
    </rPh>
    <rPh sb="6" eb="8">
      <t>ソウチ</t>
    </rPh>
    <rPh sb="9" eb="11">
      <t>テンケン</t>
    </rPh>
    <rPh sb="11" eb="13">
      <t>セイビ</t>
    </rPh>
    <phoneticPr fontId="11"/>
  </si>
  <si>
    <t>支出負担行為担当官
国土地理院長　野田　勝
茨城県つくば市北郷１番</t>
    <rPh sb="17" eb="18">
      <t>ノ</t>
    </rPh>
    <rPh sb="18" eb="19">
      <t>タ</t>
    </rPh>
    <rPh sb="20" eb="21">
      <t>マサル</t>
    </rPh>
    <phoneticPr fontId="13"/>
  </si>
  <si>
    <t>応用地質株式会社
東京都千代田区神田美土代町７番地</t>
    <rPh sb="0" eb="2">
      <t>オウヨウ</t>
    </rPh>
    <rPh sb="2" eb="4">
      <t>チシツ</t>
    </rPh>
    <rPh sb="4" eb="6">
      <t>カブシキ</t>
    </rPh>
    <rPh sb="6" eb="8">
      <t>カイシャ</t>
    </rPh>
    <rPh sb="9" eb="12">
      <t>トウキョウト</t>
    </rPh>
    <rPh sb="12" eb="16">
      <t>チヨダク</t>
    </rPh>
    <rPh sb="16" eb="18">
      <t>カンダ</t>
    </rPh>
    <rPh sb="18" eb="19">
      <t>ミ</t>
    </rPh>
    <rPh sb="19" eb="20">
      <t>ツチ</t>
    </rPh>
    <rPh sb="20" eb="21">
      <t>シロ</t>
    </rPh>
    <rPh sb="21" eb="22">
      <t>マチ</t>
    </rPh>
    <rPh sb="23" eb="25">
      <t>バンチ</t>
    </rPh>
    <phoneticPr fontId="11"/>
  </si>
  <si>
    <t xml:space="preserve">本件は、米国Micro-g LaCoste社製の可搬型絶対重力測定装置FG5 (以下、「FG5」という。)の点検整備、動作試験及び性能試験を行うものである。
FG5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Micro-g LaCoste社だけである。
また、応用地質株式会社は日本で唯一Micro-g LaCoste社と代理店契約を結んでおり、日本国内の者がMicro-g LaCoste社製品の購入、保守を依頼するにあたっては、応用地質株式会社と契約するものである。
</t>
  </si>
  <si>
    <t>電子基準点（鹿児島郡山）の支障木の伐採作業</t>
  </si>
  <si>
    <t>姶良西部森林組合　　　　　　　　　鹿児島県姶良市三拾町１３７１番地６</t>
  </si>
  <si>
    <t>・本件は、観測データの品質が低下し、正確な位置の解析ができない電子基準点を対象に現地調査等を行っているが、調査の結果、電子基準点（鹿児島郡山）については近傍の支障木が原因であることが判明した。このため支障木の伐採及び枝払い作業を実施するため、電子基準点近傍の民有地の所有者３名と土地の立入及び伐採作業などについて協議を行った結果、近隣の森林管理を行い、所有者が信頼を置ける事業者として認識している姶良西部森林組合が伐木及び枝払い作業を行うことを条件として所有者の同意を得られたことから、姶良西部森林組合と随意契約を締結した。</t>
    <rPh sb="1" eb="3">
      <t>ホンケン</t>
    </rPh>
    <rPh sb="207" eb="209">
      <t>バツボク</t>
    </rPh>
    <rPh sb="209" eb="210">
      <t>オヨ</t>
    </rPh>
    <rPh sb="211" eb="212">
      <t>エダ</t>
    </rPh>
    <rPh sb="212" eb="213">
      <t>ハラ</t>
    </rPh>
    <rPh sb="214" eb="216">
      <t>サギョウ</t>
    </rPh>
    <rPh sb="227" eb="230">
      <t>ショユウシャ</t>
    </rPh>
    <rPh sb="243" eb="245">
      <t>アイラ</t>
    </rPh>
    <rPh sb="245" eb="247">
      <t>セイブ</t>
    </rPh>
    <rPh sb="247" eb="249">
      <t>シンリン</t>
    </rPh>
    <rPh sb="249" eb="251">
      <t>クミアイ</t>
    </rPh>
    <rPh sb="252" eb="254">
      <t>ズイイ</t>
    </rPh>
    <rPh sb="254" eb="256">
      <t>ケイヤク</t>
    </rPh>
    <rPh sb="257" eb="259">
      <t>テイケツ</t>
    </rPh>
    <phoneticPr fontId="11"/>
  </si>
  <si>
    <t>電子基準点（静岡１）の支障木の伐採作業</t>
  </si>
  <si>
    <t>井川森林組合　　　　　　　　　　　　静岡県静岡市葵区井川544-7</t>
  </si>
  <si>
    <t>・本件は、観測データの品質が低下し、正確な位置の解析ができない電子基準点を対象に現地調査等を行っているが、調査の結果、電子基準点（鹿児島郡山）については近傍の支障木が原因であることが判明した。このため支障木の伐採及び枝払い作業を実施するため、電子基準点近傍の民有地の所有者と土地の立入及び伐採作業などについて協議を行った結果、近隣の森林管理を行い、所有者が信頼を置ける事業者として認識している井川森林組合が伐木及び枝払い作業を行うことを条件として所有者の同意を得られたことから、井川森林組合と随意契約を締結した。</t>
    <rPh sb="1" eb="3">
      <t>ホンケン</t>
    </rPh>
    <rPh sb="196" eb="198">
      <t>イガワ</t>
    </rPh>
    <rPh sb="203" eb="205">
      <t>バツボク</t>
    </rPh>
    <rPh sb="205" eb="206">
      <t>オヨ</t>
    </rPh>
    <rPh sb="207" eb="208">
      <t>エダ</t>
    </rPh>
    <rPh sb="208" eb="209">
      <t>ハラ</t>
    </rPh>
    <rPh sb="210" eb="212">
      <t>サギョウ</t>
    </rPh>
    <rPh sb="223" eb="226">
      <t>ショユウシャ</t>
    </rPh>
    <rPh sb="239" eb="241">
      <t>イガワ</t>
    </rPh>
    <rPh sb="241" eb="243">
      <t>シンリン</t>
    </rPh>
    <rPh sb="243" eb="245">
      <t>クミアイ</t>
    </rPh>
    <rPh sb="246" eb="248">
      <t>ズイイ</t>
    </rPh>
    <rPh sb="248" eb="250">
      <t>ケイヤク</t>
    </rPh>
    <rPh sb="251" eb="253">
      <t>テイケツ</t>
    </rPh>
    <phoneticPr fontId="11"/>
  </si>
  <si>
    <t>ＡＬＯＳ／ＰＲＩＳＭ画像用ＲＰＣファイルの作成</t>
  </si>
  <si>
    <t>・林野庁が撮影し保管している白黒空中写真ネガフィルムを使用し、空中写真の複製（密着出力）を申請し作製を依頼するものであるが、株式会社きもとは、林野庁が撮影保管している空中写真等の作製と交付について、林野庁から管理委託されている唯一の業者である。</t>
  </si>
  <si>
    <t>空中写真の購入</t>
  </si>
  <si>
    <t>株式会社きもと
埼玉県さいたま市中央区鈴谷４丁目６番３５号</t>
  </si>
  <si>
    <t>令和２年７月の梅雨前線に伴う大雨緊急撮影（久留米地区）</t>
  </si>
  <si>
    <t>支出負担行為担当官　　　　　　　
国土地理院長　野田　勝
茨城県つくば市北郷１番</t>
    <rPh sb="24" eb="25">
      <t>ノ</t>
    </rPh>
    <rPh sb="25" eb="26">
      <t>タ</t>
    </rPh>
    <rPh sb="27" eb="28">
      <t>マサル</t>
    </rPh>
    <phoneticPr fontId="13"/>
  </si>
  <si>
    <t>株式会社フジヤマ　　　　　　　　　静岡県浜松市中区元城町216-19</t>
  </si>
  <si>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1"/>
  </si>
  <si>
    <t xml:space="preserve">・梅雨前線に伴い降り7月４日から続く記録的な大雨により、７月８日未明頃に筑後川の氾濫が発生した。これにより流域で発生した浸水状況等を正確かつ迅速に収集・把握するために、斜め写真を撮影する作業である。
本業務は、とにかく迅速性が求められるが、くにかぜⅢは現在調布飛行場に待機中であり、調布飛行場の天候不良により現地に向かうことができないことと、現地には雲がかかっており、通常の航空カメラによる直下撮影が困難であることから「久留米地区」を比較的低い高度から撮影できる一眼レフカメラを使った斜め写真撮影を、外注により実施することとした。　
こうした緊急時に委託先を迅速に決定するため、当院と(公財)日本測量調査技術協会との間で、「災害時における緊急撮影に関する協定」を締結しており、この協定に基づき、同協会に対して当該の撮影が可能な者の調査を依頼したところ６者より実施可能との回答があった。これらの者の中から、同協会による優先順位が付され、「緊急撮影対応可能会社調査結果一覧」及び「緊急撮影対応可能会社調査票」に記載されている地理的条件等を勘案し、最も迅速な対応が可能と思われる委託先を選定した。
　 </t>
  </si>
  <si>
    <t>令和２年７月の梅雨前線に伴う大雨緊急撮影（球磨川地区）</t>
    <rPh sb="21" eb="24">
      <t>クマガワ</t>
    </rPh>
    <phoneticPr fontId="11"/>
  </si>
  <si>
    <t>大成ジオテック株式会社　　　　　　　　　　　　　福岡県久留米市西町１１７４－１０</t>
  </si>
  <si>
    <t>・本業務は、令和２年７月の梅雨前線に伴い降り続いた記録的な大雨により、７月４日早朝から熊本地方を中心に浸水、河川溢水等の甚大な被害が発生した地域の被災状況等を正確かつ迅速に収集・把握するために斜め写真を撮影する作業である。
本業務は、とにかく迅速性が求められるが、くにかぜⅢは現在調布飛行場に待機中であり、調布飛行場の天候不良により現地に向かうことができないことと、現地には雲がかかっており、通常の航空カメラによる直下撮影が困難であることから、外注により「球磨川地区」を比較的低い高度から撮影できる一眼レフカメラを使った斜め写真撮影を実施することとした。　
こうした緊急時に委託先を迅速に決定するため、当院と(公財)日本測量調査技術協会との間で、「災害時における緊急撮影に関する協定」を締結しており、この協定に基づき、同協会に対して当該の撮影が可能な者の調査を依頼したところ、５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た。
　</t>
    <rPh sb="352" eb="354">
      <t>キョウテイ</t>
    </rPh>
    <phoneticPr fontId="11"/>
  </si>
  <si>
    <t>１万分１地形図（四六半裁判（折図））外５点の購入（単価契約）</t>
  </si>
  <si>
    <t>支出負担行為担当官　　　　　　　
国土地理院長　黒川　純一良
茨城県つくば市北郷１番</t>
    <rPh sb="24" eb="30">
      <t>クロカワ</t>
    </rPh>
    <phoneticPr fontId="13"/>
  </si>
  <si>
    <t>一般財団法人日本地図センター
東京都目黒区青葉台４丁目９番６号</t>
  </si>
  <si>
    <t>会計法第２９条の３第４項及び予決令第１０２条の４第４号ロ</t>
    <rPh sb="12" eb="13">
      <t>オヨ</t>
    </rPh>
    <rPh sb="14" eb="15">
      <t>ヨ</t>
    </rPh>
    <rPh sb="15" eb="16">
      <t>ケツ</t>
    </rPh>
    <rPh sb="16" eb="17">
      <t>レイ</t>
    </rPh>
    <rPh sb="17" eb="18">
      <t>ダイ</t>
    </rPh>
    <rPh sb="21" eb="22">
      <t>ジョウ</t>
    </rPh>
    <rPh sb="24" eb="25">
      <t>ダイ</t>
    </rPh>
    <rPh sb="26" eb="27">
      <t>ゴウ</t>
    </rPh>
    <phoneticPr fontId="11"/>
  </si>
  <si>
    <t>国有財産（著作権）使用許可に基づき、複製頒布業務委託契約を締結し複製を行っている唯一の者である。</t>
    <rPh sb="0" eb="2">
      <t>コクユウ</t>
    </rPh>
    <rPh sb="2" eb="4">
      <t>ザイサン</t>
    </rPh>
    <rPh sb="5" eb="8">
      <t>チョサクケン</t>
    </rPh>
    <rPh sb="9" eb="11">
      <t>シヨウ</t>
    </rPh>
    <rPh sb="11" eb="13">
      <t>キョカ</t>
    </rPh>
    <rPh sb="14" eb="15">
      <t>モト</t>
    </rPh>
    <rPh sb="18" eb="20">
      <t>フクセイ</t>
    </rPh>
    <rPh sb="20" eb="22">
      <t>ハンプ</t>
    </rPh>
    <rPh sb="22" eb="24">
      <t>ギョウム</t>
    </rPh>
    <rPh sb="24" eb="26">
      <t>イタク</t>
    </rPh>
    <rPh sb="26" eb="28">
      <t>ケイヤク</t>
    </rPh>
    <rPh sb="29" eb="31">
      <t>テイケツ</t>
    </rPh>
    <rPh sb="32" eb="34">
      <t>フクセイ</t>
    </rPh>
    <rPh sb="35" eb="36">
      <t>オコナ</t>
    </rPh>
    <rPh sb="40" eb="42">
      <t>ユイイツ</t>
    </rPh>
    <rPh sb="43" eb="44">
      <t>シャ</t>
    </rPh>
    <phoneticPr fontId="16"/>
  </si>
  <si>
    <t>パーソナルコンピュータ　外２８点の購入</t>
    <rPh sb="12" eb="13">
      <t>ホカ</t>
    </rPh>
    <rPh sb="15" eb="16">
      <t>テン</t>
    </rPh>
    <rPh sb="17" eb="19">
      <t>コウニュウ</t>
    </rPh>
    <phoneticPr fontId="11"/>
  </si>
  <si>
    <t>株式会社ホサカ　　　　　　　　　　    東京都台東区東２丁目３番４号</t>
    <rPh sb="0" eb="2">
      <t>カブシキ</t>
    </rPh>
    <rPh sb="2" eb="4">
      <t>カイシャ</t>
    </rPh>
    <rPh sb="21" eb="24">
      <t>トウキョウト</t>
    </rPh>
    <rPh sb="24" eb="27">
      <t>タイトウク</t>
    </rPh>
    <rPh sb="27" eb="28">
      <t>ヒガシ</t>
    </rPh>
    <rPh sb="29" eb="31">
      <t>チョウメ</t>
    </rPh>
    <rPh sb="32" eb="33">
      <t>バン</t>
    </rPh>
    <rPh sb="34" eb="35">
      <t>ゴウ</t>
    </rPh>
    <phoneticPr fontId="11"/>
  </si>
  <si>
    <t>予算決算及び会計令第９９条の２</t>
    <rPh sb="0" eb="2">
      <t>ヨサン</t>
    </rPh>
    <rPh sb="2" eb="4">
      <t>ケッサン</t>
    </rPh>
    <rPh sb="4" eb="5">
      <t>オヨ</t>
    </rPh>
    <rPh sb="6" eb="8">
      <t>カイケイ</t>
    </rPh>
    <rPh sb="8" eb="9">
      <t>レイ</t>
    </rPh>
    <rPh sb="9" eb="10">
      <t>ダイ</t>
    </rPh>
    <rPh sb="12" eb="13">
      <t>ジョウ</t>
    </rPh>
    <phoneticPr fontId="11"/>
  </si>
  <si>
    <t>測量士・測量士補試験事業業務</t>
  </si>
  <si>
    <t>株式会社トライ・アットリソース
東京都千代田区九段北１丁目８番１０号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</si>
</sst>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411]ge\.m\.d;@"/>
    <numFmt numFmtId="177" formatCode="#,##0_);\(#,##0\)"/>
    <numFmt numFmtId="178" formatCode="[$-411]ggge&quot;年&quot;m&quot;月&quot;d&quot;日&quot;;@"/>
    <numFmt numFmtId="179" formatCode="ggge&quot;年&quot;m&quot;月&quot;d&quot;日&quot;"/>
    <numFmt numFmtId="180" formatCode="#,##0_);[Red]\(#,##0\)"/>
  </numFmts>
  <fonts count="20"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2"/>
      <name val="ＭＳ Ｐゴシック"/>
      <family val="3"/>
      <scheme val="minor"/>
    </font>
    <font>
      <sz val="6"/>
      <name val="ＭＳ 明朝"/>
      <family val="1"/>
    </font>
    <font>
      <sz val="11"/>
      <color theme="1"/>
      <name val="ＭＳ Ｐゴシック"/>
      <family val="3"/>
      <scheme val="minor"/>
    </font>
    <font>
      <sz val="14"/>
      <name val="MS UI Gothic"/>
      <family val="3"/>
    </font>
    <font>
      <sz val="11"/>
      <name val="ＭＳ Ｐゴシック"/>
      <family val="3"/>
    </font>
    <font>
      <sz val="14"/>
      <name val="ＭＳ Ｐゴシック"/>
      <family val="3"/>
      <scheme val="major"/>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lignment vertical="center"/>
    </xf>
    <xf numFmtId="9" fontId="14" fillId="0" borderId="0" applyFont="0" applyFill="0" applyBorder="0" applyAlignment="0" applyProtection="0">
      <alignment vertical="center"/>
    </xf>
    <xf numFmtId="0" fontId="14" fillId="0" borderId="0">
      <alignment vertical="center"/>
    </xf>
  </cellStyleXfs>
  <cellXfs count="54">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49" fontId="12" fillId="0" borderId="7" xfId="0" applyNumberFormat="1" applyFont="1" applyFill="1" applyBorder="1" applyAlignment="1">
      <alignment horizontal="left" vertical="top" wrapText="1"/>
    </xf>
    <xf numFmtId="176" fontId="12" fillId="0" borderId="7" xfId="0" applyNumberFormat="1" applyFont="1" applyFill="1" applyBorder="1" applyAlignment="1">
      <alignment horizontal="center" vertical="center"/>
    </xf>
    <xf numFmtId="38" fontId="15" fillId="0" borderId="7" xfId="2" applyFont="1" applyFill="1" applyBorder="1" applyAlignment="1" applyProtection="1">
      <alignment horizontal="right" vertical="center"/>
      <protection locked="0"/>
    </xf>
    <xf numFmtId="10" fontId="15"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lignment vertical="top" wrapText="1"/>
    </xf>
    <xf numFmtId="49" fontId="10" fillId="0" borderId="7" xfId="0" applyNumberFormat="1" applyFont="1" applyFill="1" applyBorder="1" applyAlignment="1">
      <alignment horizontal="left" vertical="top" wrapText="1"/>
    </xf>
    <xf numFmtId="176" fontId="10" fillId="0" borderId="7" xfId="0" applyNumberFormat="1" applyFont="1" applyFill="1" applyBorder="1" applyAlignment="1">
      <alignment horizontal="center" vertical="center"/>
    </xf>
    <xf numFmtId="49" fontId="10" fillId="0" borderId="7" xfId="0" applyNumberFormat="1" applyFont="1" applyFill="1" applyBorder="1" applyAlignment="1">
      <alignment vertical="top" wrapText="1"/>
    </xf>
    <xf numFmtId="41" fontId="15" fillId="0" borderId="7" xfId="2" applyNumberFormat="1" applyFont="1" applyFill="1" applyBorder="1" applyAlignment="1">
      <alignment vertical="center" shrinkToFit="1"/>
    </xf>
    <xf numFmtId="0" fontId="10" fillId="0" borderId="7" xfId="4" applyFont="1" applyFill="1" applyBorder="1" applyAlignment="1">
      <alignment horizontal="left" vertical="top" wrapText="1"/>
    </xf>
    <xf numFmtId="177" fontId="15" fillId="0" borderId="7" xfId="0" applyNumberFormat="1" applyFont="1" applyFill="1" applyBorder="1" applyAlignment="1">
      <alignment horizontal="right" vertical="center" shrinkToFit="1"/>
    </xf>
    <xf numFmtId="176" fontId="10" fillId="0" borderId="7" xfId="0" applyNumberFormat="1" applyFont="1" applyFill="1" applyBorder="1" applyAlignment="1" applyProtection="1">
      <alignment horizontal="center" vertical="center" shrinkToFit="1"/>
      <protection locked="0"/>
    </xf>
    <xf numFmtId="41" fontId="15" fillId="0" borderId="7" xfId="0" applyNumberFormat="1" applyFont="1" applyFill="1" applyBorder="1" applyAlignment="1">
      <alignment horizontal="left" vertical="center" shrinkToFit="1"/>
    </xf>
    <xf numFmtId="10" fontId="15" fillId="0" borderId="7" xfId="3" applyNumberFormat="1" applyFont="1" applyFill="1" applyBorder="1" applyAlignment="1" applyProtection="1">
      <alignment horizontal="left" vertical="center"/>
      <protection locked="0"/>
    </xf>
    <xf numFmtId="0" fontId="12" fillId="0" borderId="7" xfId="0" applyFont="1" applyFill="1" applyBorder="1" applyAlignment="1">
      <alignment vertical="top" wrapText="1"/>
    </xf>
    <xf numFmtId="3" fontId="17" fillId="0" borderId="7" xfId="0" applyNumberFormat="1" applyFont="1" applyFill="1" applyBorder="1">
      <alignment vertical="center"/>
    </xf>
    <xf numFmtId="178" fontId="10" fillId="0" borderId="7" xfId="0" applyNumberFormat="1" applyFont="1" applyFill="1" applyBorder="1" applyAlignment="1" applyProtection="1">
      <alignment horizontal="center" vertical="center" shrinkToFit="1"/>
      <protection locked="0"/>
    </xf>
    <xf numFmtId="10" fontId="15" fillId="0" borderId="7" xfId="3"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lignment horizontal="left" vertical="top" wrapText="1" shrinkToFit="1"/>
    </xf>
    <xf numFmtId="179" fontId="10" fillId="0" borderId="7" xfId="0" applyNumberFormat="1" applyFont="1" applyFill="1" applyBorder="1" applyAlignment="1">
      <alignment horizontal="center" vertical="center" shrinkToFit="1"/>
    </xf>
    <xf numFmtId="0" fontId="18" fillId="0" borderId="7" xfId="0" applyFont="1" applyFill="1" applyBorder="1" applyAlignment="1">
      <alignment vertical="top" wrapText="1"/>
    </xf>
    <xf numFmtId="49" fontId="18" fillId="0" borderId="7" xfId="0" applyNumberFormat="1" applyFont="1" applyFill="1" applyBorder="1" applyAlignment="1">
      <alignment horizontal="left" vertical="top" wrapText="1"/>
    </xf>
    <xf numFmtId="178" fontId="18" fillId="0" borderId="7" xfId="0"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left" vertical="top" wrapText="1"/>
      <protection locked="0"/>
    </xf>
    <xf numFmtId="177" fontId="19" fillId="0" borderId="7" xfId="0" applyNumberFormat="1" applyFont="1" applyFill="1" applyBorder="1" applyAlignment="1">
      <alignment horizontal="right" vertical="center" shrinkToFit="1"/>
    </xf>
    <xf numFmtId="10" fontId="19" fillId="0" borderId="7" xfId="3"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protection locked="0"/>
    </xf>
    <xf numFmtId="0" fontId="18" fillId="0" borderId="7" xfId="0" applyFont="1" applyFill="1" applyBorder="1" applyAlignment="1" applyProtection="1">
      <alignment horizontal="left" vertical="center" wrapText="1"/>
      <protection locked="0"/>
    </xf>
    <xf numFmtId="179" fontId="18" fillId="0" borderId="7" xfId="0" applyNumberFormat="1" applyFont="1" applyFill="1" applyBorder="1" applyAlignment="1">
      <alignment horizontal="center" vertical="center" shrinkToFit="1"/>
    </xf>
    <xf numFmtId="180" fontId="19" fillId="0" borderId="7" xfId="2" applyNumberFormat="1" applyFont="1" applyFill="1" applyBorder="1" applyAlignment="1">
      <alignment vertical="center" shrinkToFit="1"/>
    </xf>
    <xf numFmtId="177" fontId="19" fillId="0" borderId="7" xfId="2" applyNumberFormat="1" applyFont="1" applyFill="1" applyBorder="1" applyAlignment="1">
      <alignment vertical="center" shrinkToFit="1"/>
    </xf>
    <xf numFmtId="10" fontId="19" fillId="0" borderId="7" xfId="5" applyNumberFormat="1" applyFont="1" applyFill="1" applyBorder="1" applyAlignment="1" applyProtection="1">
      <alignment horizontal="center" vertical="center"/>
      <protection locked="0"/>
    </xf>
    <xf numFmtId="0" fontId="18" fillId="0" borderId="7" xfId="6" applyFont="1" applyFill="1" applyBorder="1" applyAlignment="1" applyProtection="1">
      <alignment horizontal="left" vertical="top" wrapText="1"/>
      <protection locked="0"/>
    </xf>
    <xf numFmtId="178" fontId="18" fillId="0" borderId="7" xfId="0" applyNumberFormat="1" applyFont="1" applyFill="1" applyBorder="1" applyAlignment="1">
      <alignment horizontal="center" vertical="center"/>
    </xf>
    <xf numFmtId="3" fontId="19" fillId="0" borderId="7" xfId="0" applyNumberFormat="1" applyFont="1" applyFill="1" applyBorder="1">
      <alignment vertical="center"/>
    </xf>
  </cellXfs>
  <cellStyles count="7">
    <cellStyle name="パーセント" xfId="3" builtinId="5"/>
    <cellStyle name="パーセント 2" xfId="5"/>
    <cellStyle name="桁区切り" xfId="2" builtinId="6"/>
    <cellStyle name="標準" xfId="0" builtinId="0"/>
    <cellStyle name="標準 2" xfId="1"/>
    <cellStyle name="標準 2 2" xfId="6"/>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11" sqref="C11"/>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14</v>
      </c>
    </row>
    <row r="4" spans="1:12" ht="60" customHeight="1" x14ac:dyDescent="0.15">
      <c r="A4" s="11" t="s">
        <v>17</v>
      </c>
      <c r="B4" s="12" t="s">
        <v>1</v>
      </c>
      <c r="C4" s="12" t="s">
        <v>3</v>
      </c>
      <c r="D4" s="12" t="s">
        <v>6</v>
      </c>
      <c r="E4" s="12" t="s">
        <v>4</v>
      </c>
      <c r="F4" s="12" t="s">
        <v>8</v>
      </c>
      <c r="G4" s="12" t="s">
        <v>10</v>
      </c>
      <c r="H4" s="12" t="s">
        <v>7</v>
      </c>
      <c r="I4" s="12" t="s">
        <v>2</v>
      </c>
      <c r="J4" s="13" t="s">
        <v>13</v>
      </c>
      <c r="K4" s="13" t="s">
        <v>11</v>
      </c>
      <c r="L4" s="14" t="s">
        <v>12</v>
      </c>
    </row>
    <row r="5" spans="1:12" ht="42.75" x14ac:dyDescent="0.15">
      <c r="A5" s="17" t="s">
        <v>18</v>
      </c>
      <c r="B5" s="18" t="s">
        <v>19</v>
      </c>
      <c r="C5" s="19">
        <v>43922</v>
      </c>
      <c r="D5" s="17" t="s">
        <v>20</v>
      </c>
      <c r="E5" s="17" t="s">
        <v>21</v>
      </c>
      <c r="F5" s="20">
        <v>2516052</v>
      </c>
      <c r="G5" s="20">
        <v>2516052</v>
      </c>
      <c r="H5" s="21">
        <f>IF(F5="－","－",G5/F5)</f>
        <v>1</v>
      </c>
      <c r="I5" s="17" t="s">
        <v>22</v>
      </c>
      <c r="J5" s="22" t="s">
        <v>23</v>
      </c>
      <c r="K5" s="22"/>
      <c r="L5" s="17"/>
    </row>
    <row r="6" spans="1:12" ht="66.75" customHeight="1" x14ac:dyDescent="0.15">
      <c r="A6" s="23" t="s">
        <v>24</v>
      </c>
      <c r="B6" s="24" t="s">
        <v>19</v>
      </c>
      <c r="C6" s="25">
        <v>43922</v>
      </c>
      <c r="D6" s="26" t="s">
        <v>25</v>
      </c>
      <c r="E6" s="17" t="s">
        <v>21</v>
      </c>
      <c r="F6" s="27">
        <v>1452000</v>
      </c>
      <c r="G6" s="27">
        <v>1452000</v>
      </c>
      <c r="H6" s="21">
        <f>IF(F6="－","－",G6/F6)</f>
        <v>1</v>
      </c>
      <c r="I6" s="24" t="s">
        <v>26</v>
      </c>
      <c r="J6" s="22" t="s">
        <v>27</v>
      </c>
      <c r="K6" s="22"/>
      <c r="L6" s="17"/>
    </row>
    <row r="7" spans="1:12" ht="106.5" customHeight="1" x14ac:dyDescent="0.15">
      <c r="A7" s="23" t="s">
        <v>28</v>
      </c>
      <c r="B7" s="24" t="s">
        <v>19</v>
      </c>
      <c r="C7" s="25">
        <v>43922</v>
      </c>
      <c r="D7" s="23" t="s">
        <v>29</v>
      </c>
      <c r="E7" s="17" t="s">
        <v>21</v>
      </c>
      <c r="F7" s="27">
        <v>1305405</v>
      </c>
      <c r="G7" s="27">
        <v>1304600</v>
      </c>
      <c r="H7" s="21">
        <f>IF(F7="－","－",G7/F7)</f>
        <v>0.99938333314182193</v>
      </c>
      <c r="I7" s="24" t="s">
        <v>30</v>
      </c>
      <c r="J7" s="22" t="s">
        <v>27</v>
      </c>
      <c r="K7" s="22"/>
      <c r="L7" s="17"/>
    </row>
    <row r="8" spans="1:12" ht="171" x14ac:dyDescent="0.15">
      <c r="A8" s="23" t="s">
        <v>31</v>
      </c>
      <c r="B8" s="24" t="s">
        <v>19</v>
      </c>
      <c r="C8" s="25">
        <v>43922</v>
      </c>
      <c r="D8" s="23" t="s">
        <v>32</v>
      </c>
      <c r="E8" s="17" t="s">
        <v>21</v>
      </c>
      <c r="F8" s="27">
        <v>1833260</v>
      </c>
      <c r="G8" s="27">
        <v>1833260</v>
      </c>
      <c r="H8" s="21">
        <f>IF(F8="－","－",G8/F8)</f>
        <v>1</v>
      </c>
      <c r="I8" s="24" t="s">
        <v>33</v>
      </c>
      <c r="J8" s="22" t="s">
        <v>27</v>
      </c>
      <c r="K8" s="22"/>
      <c r="L8" s="17"/>
    </row>
    <row r="9" spans="1:12" ht="128.25" x14ac:dyDescent="0.15">
      <c r="A9" s="23" t="s">
        <v>34</v>
      </c>
      <c r="B9" s="24" t="s">
        <v>19</v>
      </c>
      <c r="C9" s="25">
        <v>43922</v>
      </c>
      <c r="D9" s="23" t="s">
        <v>35</v>
      </c>
      <c r="E9" s="17" t="s">
        <v>21</v>
      </c>
      <c r="F9" s="27">
        <v>2310000</v>
      </c>
      <c r="G9" s="27">
        <v>2145000</v>
      </c>
      <c r="H9" s="21">
        <f>IF(F9="－","－",G9/F9)</f>
        <v>0.9285714285714286</v>
      </c>
      <c r="I9" s="24" t="s">
        <v>36</v>
      </c>
      <c r="J9" s="22" t="s">
        <v>27</v>
      </c>
      <c r="K9" s="22"/>
      <c r="L9" s="17"/>
    </row>
    <row r="10" spans="1:12" ht="199.5" x14ac:dyDescent="0.15">
      <c r="A10" s="23" t="s">
        <v>37</v>
      </c>
      <c r="B10" s="24" t="s">
        <v>19</v>
      </c>
      <c r="C10" s="25">
        <v>43922</v>
      </c>
      <c r="D10" s="23" t="s">
        <v>38</v>
      </c>
      <c r="E10" s="17" t="s">
        <v>21</v>
      </c>
      <c r="F10" s="27">
        <v>1347500</v>
      </c>
      <c r="G10" s="27">
        <v>1347500</v>
      </c>
      <c r="H10" s="21">
        <f>IF(F10="－","－",G10/F10)</f>
        <v>1</v>
      </c>
      <c r="I10" s="24" t="s">
        <v>39</v>
      </c>
      <c r="J10" s="22" t="s">
        <v>27</v>
      </c>
      <c r="K10" s="22"/>
      <c r="L10" s="17"/>
    </row>
    <row r="11" spans="1:12" ht="243.75" customHeight="1" x14ac:dyDescent="0.15">
      <c r="A11" s="23" t="s">
        <v>40</v>
      </c>
      <c r="B11" s="24" t="s">
        <v>19</v>
      </c>
      <c r="C11" s="25">
        <v>43922</v>
      </c>
      <c r="D11" s="26" t="s">
        <v>41</v>
      </c>
      <c r="E11" s="17" t="s">
        <v>21</v>
      </c>
      <c r="F11" s="27">
        <v>2323200</v>
      </c>
      <c r="G11" s="27">
        <v>2323200</v>
      </c>
      <c r="H11" s="21">
        <f>IF(F11="－","－",G11/F11)</f>
        <v>1</v>
      </c>
      <c r="I11" s="24" t="s">
        <v>42</v>
      </c>
      <c r="J11" s="22" t="s">
        <v>27</v>
      </c>
      <c r="K11" s="22"/>
      <c r="L11" s="17"/>
    </row>
    <row r="12" spans="1:12" ht="78" customHeight="1" x14ac:dyDescent="0.15">
      <c r="A12" s="23" t="s">
        <v>43</v>
      </c>
      <c r="B12" s="24" t="s">
        <v>19</v>
      </c>
      <c r="C12" s="25">
        <v>43922</v>
      </c>
      <c r="D12" s="23" t="s">
        <v>44</v>
      </c>
      <c r="E12" s="17" t="s">
        <v>21</v>
      </c>
      <c r="F12" s="27">
        <v>2445300</v>
      </c>
      <c r="G12" s="27">
        <v>2445300</v>
      </c>
      <c r="H12" s="21">
        <f>IF(F12="－","－",G12/F12)</f>
        <v>1</v>
      </c>
      <c r="I12" s="24" t="s">
        <v>45</v>
      </c>
      <c r="J12" s="22" t="s">
        <v>27</v>
      </c>
      <c r="K12" s="22"/>
      <c r="L12" s="17"/>
    </row>
    <row r="13" spans="1:12" ht="171" x14ac:dyDescent="0.15">
      <c r="A13" s="23" t="s">
        <v>46</v>
      </c>
      <c r="B13" s="24" t="s">
        <v>19</v>
      </c>
      <c r="C13" s="25">
        <v>43922</v>
      </c>
      <c r="D13" s="23" t="s">
        <v>47</v>
      </c>
      <c r="E13" s="17" t="s">
        <v>21</v>
      </c>
      <c r="F13" s="27">
        <v>2612500</v>
      </c>
      <c r="G13" s="27">
        <v>2612500</v>
      </c>
      <c r="H13" s="21">
        <f>IF(F13="－","－",G13/F13)</f>
        <v>1</v>
      </c>
      <c r="I13" s="28" t="s">
        <v>48</v>
      </c>
      <c r="J13" s="22" t="s">
        <v>27</v>
      </c>
      <c r="K13" s="22"/>
      <c r="L13" s="17"/>
    </row>
    <row r="14" spans="1:12" ht="202.5" customHeight="1" x14ac:dyDescent="0.15">
      <c r="A14" s="23" t="s">
        <v>49</v>
      </c>
      <c r="B14" s="24" t="s">
        <v>19</v>
      </c>
      <c r="C14" s="25">
        <v>43922</v>
      </c>
      <c r="D14" s="23" t="s">
        <v>50</v>
      </c>
      <c r="E14" s="17" t="s">
        <v>21</v>
      </c>
      <c r="F14" s="27">
        <v>10681000</v>
      </c>
      <c r="G14" s="27">
        <v>10681000</v>
      </c>
      <c r="H14" s="21">
        <f>IF(F14="－","－",G14/F14)</f>
        <v>1</v>
      </c>
      <c r="I14" s="24" t="s">
        <v>51</v>
      </c>
      <c r="J14" s="22" t="s">
        <v>27</v>
      </c>
      <c r="K14" s="22"/>
      <c r="L14" s="17"/>
    </row>
    <row r="15" spans="1:12" ht="93.75" customHeight="1" x14ac:dyDescent="0.15">
      <c r="A15" s="23" t="s">
        <v>52</v>
      </c>
      <c r="B15" s="24" t="s">
        <v>19</v>
      </c>
      <c r="C15" s="25">
        <v>43973</v>
      </c>
      <c r="D15" s="23" t="s">
        <v>53</v>
      </c>
      <c r="E15" s="17" t="s">
        <v>21</v>
      </c>
      <c r="F15" s="29">
        <v>3128400</v>
      </c>
      <c r="G15" s="29">
        <v>3128400</v>
      </c>
      <c r="H15" s="21">
        <f>IF(F15="－","－",G15/F15)</f>
        <v>1</v>
      </c>
      <c r="I15" s="24" t="s">
        <v>54</v>
      </c>
      <c r="J15" s="22" t="s">
        <v>27</v>
      </c>
      <c r="K15" s="22"/>
      <c r="L15" s="17"/>
    </row>
    <row r="16" spans="1:12" ht="228" x14ac:dyDescent="0.15">
      <c r="A16" s="23" t="s">
        <v>55</v>
      </c>
      <c r="B16" s="24" t="s">
        <v>19</v>
      </c>
      <c r="C16" s="30">
        <v>43980</v>
      </c>
      <c r="D16" s="26" t="s">
        <v>56</v>
      </c>
      <c r="E16" s="17" t="s">
        <v>21</v>
      </c>
      <c r="F16" s="29">
        <v>1809500</v>
      </c>
      <c r="G16" s="29">
        <v>1809500</v>
      </c>
      <c r="H16" s="21">
        <f>IF(F16="－","－",G16/F16)</f>
        <v>1</v>
      </c>
      <c r="I16" s="24" t="s">
        <v>57</v>
      </c>
      <c r="J16" s="22" t="s">
        <v>27</v>
      </c>
      <c r="K16" s="22"/>
      <c r="L16" s="17"/>
    </row>
    <row r="17" spans="1:12" ht="87.75" customHeight="1" x14ac:dyDescent="0.15">
      <c r="A17" s="23" t="s">
        <v>58</v>
      </c>
      <c r="B17" s="24" t="s">
        <v>19</v>
      </c>
      <c r="C17" s="30">
        <v>43980</v>
      </c>
      <c r="D17" s="23" t="s">
        <v>53</v>
      </c>
      <c r="E17" s="17" t="s">
        <v>21</v>
      </c>
      <c r="F17" s="29">
        <v>3197700</v>
      </c>
      <c r="G17" s="29">
        <v>3197700</v>
      </c>
      <c r="H17" s="21">
        <f>IF(F17="－","－",G17/F17)</f>
        <v>1</v>
      </c>
      <c r="I17" s="24" t="s">
        <v>54</v>
      </c>
      <c r="J17" s="22" t="s">
        <v>27</v>
      </c>
      <c r="K17" s="22"/>
      <c r="L17" s="17"/>
    </row>
    <row r="18" spans="1:12" ht="66.75" customHeight="1" x14ac:dyDescent="0.15">
      <c r="A18" s="23" t="s">
        <v>59</v>
      </c>
      <c r="B18" s="24" t="s">
        <v>19</v>
      </c>
      <c r="C18" s="30">
        <v>43980</v>
      </c>
      <c r="D18" s="26" t="s">
        <v>60</v>
      </c>
      <c r="E18" s="17" t="s">
        <v>21</v>
      </c>
      <c r="F18" s="29">
        <v>1402500</v>
      </c>
      <c r="G18" s="29">
        <v>1402500</v>
      </c>
      <c r="H18" s="21">
        <f>IF(F18="－","－",G18/F18)</f>
        <v>1</v>
      </c>
      <c r="I18" s="24" t="s">
        <v>61</v>
      </c>
      <c r="J18" s="22" t="s">
        <v>27</v>
      </c>
      <c r="K18" s="22"/>
      <c r="L18" s="17"/>
    </row>
    <row r="19" spans="1:12" ht="168" customHeight="1" x14ac:dyDescent="0.15">
      <c r="A19" s="17" t="s">
        <v>62</v>
      </c>
      <c r="B19" s="24" t="s">
        <v>63</v>
      </c>
      <c r="C19" s="30">
        <v>44092</v>
      </c>
      <c r="D19" s="26" t="s">
        <v>64</v>
      </c>
      <c r="E19" s="17" t="s">
        <v>21</v>
      </c>
      <c r="F19" s="31">
        <v>5085300</v>
      </c>
      <c r="G19" s="31">
        <v>5085300</v>
      </c>
      <c r="H19" s="32">
        <f>IF(F19="－","－",G19/F19)</f>
        <v>1</v>
      </c>
      <c r="I19" s="17" t="s">
        <v>65</v>
      </c>
      <c r="J19" s="22" t="s">
        <v>27</v>
      </c>
      <c r="K19" s="22"/>
      <c r="L19" s="17"/>
    </row>
    <row r="20" spans="1:12" ht="128.25" x14ac:dyDescent="0.15">
      <c r="A20" s="33" t="s">
        <v>66</v>
      </c>
      <c r="B20" s="18" t="s">
        <v>63</v>
      </c>
      <c r="C20" s="19">
        <v>44134</v>
      </c>
      <c r="D20" s="33" t="s">
        <v>67</v>
      </c>
      <c r="E20" s="17" t="s">
        <v>21</v>
      </c>
      <c r="F20" s="34">
        <v>1336925</v>
      </c>
      <c r="G20" s="34">
        <v>1331000</v>
      </c>
      <c r="H20" s="21">
        <f>IF(F20="－","－",G20/F20)</f>
        <v>0.99556818819305493</v>
      </c>
      <c r="I20" s="33" t="s">
        <v>68</v>
      </c>
      <c r="J20" s="22" t="s">
        <v>27</v>
      </c>
      <c r="K20" s="22"/>
      <c r="L20" s="17"/>
    </row>
    <row r="21" spans="1:12" ht="128.25" x14ac:dyDescent="0.15">
      <c r="A21" s="33" t="s">
        <v>69</v>
      </c>
      <c r="B21" s="18" t="s">
        <v>63</v>
      </c>
      <c r="C21" s="19">
        <v>44134</v>
      </c>
      <c r="D21" s="33" t="s">
        <v>70</v>
      </c>
      <c r="E21" s="17" t="s">
        <v>21</v>
      </c>
      <c r="F21" s="34">
        <v>2409000</v>
      </c>
      <c r="G21" s="34">
        <v>2409000</v>
      </c>
      <c r="H21" s="21">
        <f>IF(F21="－","－",G21/F21)</f>
        <v>1</v>
      </c>
      <c r="I21" s="33" t="s">
        <v>71</v>
      </c>
      <c r="J21" s="22" t="s">
        <v>27</v>
      </c>
      <c r="K21" s="22"/>
      <c r="L21" s="17"/>
    </row>
    <row r="22" spans="1:12" ht="72" customHeight="1" x14ac:dyDescent="0.15">
      <c r="A22" s="33" t="s">
        <v>72</v>
      </c>
      <c r="B22" s="18" t="s">
        <v>63</v>
      </c>
      <c r="C22" s="19">
        <v>44187</v>
      </c>
      <c r="D22" s="33" t="s">
        <v>53</v>
      </c>
      <c r="E22" s="17" t="s">
        <v>21</v>
      </c>
      <c r="F22" s="34">
        <v>2838000</v>
      </c>
      <c r="G22" s="34">
        <v>2696100</v>
      </c>
      <c r="H22" s="21">
        <f>IF(F22="－","－",G22/F22)</f>
        <v>0.95</v>
      </c>
      <c r="I22" s="33" t="s">
        <v>73</v>
      </c>
      <c r="J22" s="22" t="s">
        <v>27</v>
      </c>
      <c r="K22" s="22"/>
      <c r="L22" s="17"/>
    </row>
    <row r="23" spans="1:12" ht="79.5" customHeight="1" x14ac:dyDescent="0.15">
      <c r="A23" s="33" t="s">
        <v>74</v>
      </c>
      <c r="B23" s="18" t="s">
        <v>63</v>
      </c>
      <c r="C23" s="19">
        <v>44270</v>
      </c>
      <c r="D23" s="33" t="s">
        <v>75</v>
      </c>
      <c r="E23" s="17" t="s">
        <v>21</v>
      </c>
      <c r="F23" s="34">
        <v>2143680</v>
      </c>
      <c r="G23" s="34">
        <v>2143680</v>
      </c>
      <c r="H23" s="21">
        <f>IF(F23="－","－",G23/F23)</f>
        <v>1</v>
      </c>
      <c r="I23" s="33" t="s">
        <v>73</v>
      </c>
      <c r="J23" s="22" t="s">
        <v>27</v>
      </c>
      <c r="K23" s="22"/>
      <c r="L23" s="17"/>
    </row>
  </sheetData>
  <sheetProtection sheet="1" objects="1" scenarios="1"/>
  <autoFilter ref="A4:L4"/>
  <mergeCells count="1">
    <mergeCell ref="A1:L1"/>
  </mergeCells>
  <phoneticPr fontId="2"/>
  <dataValidations count="2">
    <dataValidation type="list" allowBlank="1" showInputMessage="1" showErrorMessage="1" sqref="K5:K23">
      <formula1>$O$238:$O$243</formula1>
    </dataValidation>
    <dataValidation type="list" allowBlank="1" showInputMessage="1" showErrorMessage="1" sqref="J5:J2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E6" sqref="E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9</v>
      </c>
      <c r="B1" s="16"/>
      <c r="C1" s="16"/>
      <c r="D1" s="16"/>
      <c r="E1" s="16"/>
      <c r="F1" s="16"/>
      <c r="G1" s="16"/>
      <c r="H1" s="16"/>
      <c r="I1" s="16"/>
      <c r="J1" s="16"/>
      <c r="K1" s="16"/>
    </row>
    <row r="2" spans="1:11" x14ac:dyDescent="0.15">
      <c r="B2" s="3"/>
      <c r="G2" s="3"/>
      <c r="H2" s="3"/>
    </row>
    <row r="3" spans="1:11" x14ac:dyDescent="0.15">
      <c r="B3" s="3"/>
      <c r="G3" s="3"/>
      <c r="H3" s="3"/>
      <c r="K3" s="6" t="s">
        <v>14</v>
      </c>
    </row>
    <row r="4" spans="1:11" ht="60" customHeight="1" x14ac:dyDescent="0.15">
      <c r="A4" s="2" t="s">
        <v>17</v>
      </c>
      <c r="B4" s="4" t="s">
        <v>1</v>
      </c>
      <c r="C4" s="4" t="s">
        <v>3</v>
      </c>
      <c r="D4" s="4" t="s">
        <v>6</v>
      </c>
      <c r="E4" s="4" t="s">
        <v>4</v>
      </c>
      <c r="F4" s="4" t="s">
        <v>8</v>
      </c>
      <c r="G4" s="4" t="s">
        <v>10</v>
      </c>
      <c r="H4" s="4" t="s">
        <v>7</v>
      </c>
      <c r="I4" s="4" t="s">
        <v>16</v>
      </c>
      <c r="J4" s="5" t="s">
        <v>11</v>
      </c>
      <c r="K4" s="7" t="s">
        <v>12</v>
      </c>
    </row>
    <row r="5" spans="1:11" ht="270.75" x14ac:dyDescent="0.15">
      <c r="A5" s="23" t="s">
        <v>76</v>
      </c>
      <c r="B5" s="24" t="s">
        <v>77</v>
      </c>
      <c r="C5" s="35">
        <v>44034</v>
      </c>
      <c r="D5" s="23" t="s">
        <v>78</v>
      </c>
      <c r="E5" s="17" t="s">
        <v>79</v>
      </c>
      <c r="F5" s="27">
        <v>2382076</v>
      </c>
      <c r="G5" s="27">
        <v>2376000</v>
      </c>
      <c r="H5" s="36">
        <f>IF(F5="－","－",G5/F5)</f>
        <v>0.9974492837340202</v>
      </c>
      <c r="I5" s="37" t="s">
        <v>80</v>
      </c>
      <c r="J5" s="22"/>
      <c r="K5" s="17"/>
    </row>
    <row r="6" spans="1:11" ht="270.75" x14ac:dyDescent="0.15">
      <c r="A6" s="23" t="s">
        <v>81</v>
      </c>
      <c r="B6" s="24" t="s">
        <v>77</v>
      </c>
      <c r="C6" s="38">
        <v>44039</v>
      </c>
      <c r="D6" s="23" t="s">
        <v>82</v>
      </c>
      <c r="E6" s="17" t="s">
        <v>79</v>
      </c>
      <c r="F6" s="27">
        <v>2207610</v>
      </c>
      <c r="G6" s="27">
        <v>2090000</v>
      </c>
      <c r="H6" s="36">
        <f>IF(F6="－","－",G6/F6)</f>
        <v>0.94672519149668644</v>
      </c>
      <c r="I6" s="24" t="s">
        <v>83</v>
      </c>
      <c r="J6" s="22"/>
      <c r="K6"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6">
      <formula1>(LEN(F5)=LENB(F5))*ISERROR(SEARCH(",",F5))</formula1>
    </dataValidation>
    <dataValidation type="custom" allowBlank="1" showInputMessage="1" showErrorMessage="1" error="半角数字で入力して下さい。" sqref="C5:C6">
      <formula1>(LEN(C5)=LENB(C5))*ISERROR(SEARCH(",",C5))</formula1>
    </dataValidation>
    <dataValidation type="custom" allowBlank="1" showInputMessage="1" showErrorMessage="1" error="原則全角で入力して下さい。_x000a_" sqref="D5:D6">
      <formula1>D5=DBCS(D5)</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D15" sqref="D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15</v>
      </c>
      <c r="B1" s="16"/>
      <c r="C1" s="16"/>
      <c r="D1" s="16"/>
      <c r="E1" s="16"/>
      <c r="F1" s="16"/>
      <c r="G1" s="16"/>
      <c r="H1" s="16"/>
      <c r="I1" s="16"/>
      <c r="J1" s="16"/>
      <c r="K1" s="16"/>
    </row>
    <row r="2" spans="1:11" x14ac:dyDescent="0.15">
      <c r="B2" s="3"/>
      <c r="G2" s="3"/>
      <c r="H2" s="3"/>
    </row>
    <row r="3" spans="1:11" x14ac:dyDescent="0.15">
      <c r="B3" s="3"/>
      <c r="G3" s="3"/>
      <c r="H3" s="3"/>
      <c r="K3" s="6" t="s">
        <v>14</v>
      </c>
    </row>
    <row r="4" spans="1:11" ht="60" customHeight="1" x14ac:dyDescent="0.15">
      <c r="A4" s="2" t="s">
        <v>17</v>
      </c>
      <c r="B4" s="4" t="s">
        <v>1</v>
      </c>
      <c r="C4" s="4" t="s">
        <v>3</v>
      </c>
      <c r="D4" s="4" t="s">
        <v>6</v>
      </c>
      <c r="E4" s="4" t="s">
        <v>4</v>
      </c>
      <c r="F4" s="4" t="s">
        <v>8</v>
      </c>
      <c r="G4" s="4" t="s">
        <v>10</v>
      </c>
      <c r="H4" s="4" t="s">
        <v>7</v>
      </c>
      <c r="I4" s="4" t="s">
        <v>16</v>
      </c>
      <c r="J4" s="5" t="s">
        <v>11</v>
      </c>
      <c r="K4" s="7" t="s">
        <v>12</v>
      </c>
    </row>
    <row r="5" spans="1:11" ht="57" x14ac:dyDescent="0.15">
      <c r="A5" s="39" t="s">
        <v>84</v>
      </c>
      <c r="B5" s="40" t="s">
        <v>85</v>
      </c>
      <c r="C5" s="41">
        <v>43935</v>
      </c>
      <c r="D5" s="39" t="s">
        <v>86</v>
      </c>
      <c r="E5" s="42" t="s">
        <v>87</v>
      </c>
      <c r="F5" s="43">
        <v>3835000</v>
      </c>
      <c r="G5" s="43">
        <v>3835000</v>
      </c>
      <c r="H5" s="44">
        <f>IF(F5="－","－",G5/F5)</f>
        <v>1</v>
      </c>
      <c r="I5" s="40" t="s">
        <v>88</v>
      </c>
      <c r="J5" s="45"/>
      <c r="K5" s="46"/>
    </row>
  </sheetData>
  <sheetProtection sheet="1" objects="1" scenarios="1"/>
  <mergeCells count="1">
    <mergeCell ref="A1:K1"/>
  </mergeCells>
  <phoneticPr fontId="2"/>
  <dataValidations count="1">
    <dataValidation type="list" allowBlank="1" showInputMessage="1" showErrorMessage="1" sqref="J5">
      <formula1>$O$84:$O$165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view="pageBreakPreview" zoomScale="75" zoomScaleSheetLayoutView="75" workbookViewId="0">
      <pane ySplit="4" topLeftCell="A5" activePane="bottomLeft" state="frozen"/>
      <selection pane="bottomLeft" activeCell="B11" sqref="B1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6" t="s">
        <v>5</v>
      </c>
      <c r="B1" s="16"/>
      <c r="C1" s="16"/>
      <c r="D1" s="16"/>
      <c r="E1" s="16"/>
      <c r="F1" s="16"/>
      <c r="G1" s="16"/>
      <c r="H1" s="16"/>
      <c r="I1" s="16"/>
      <c r="J1" s="16"/>
    </row>
    <row r="2" spans="1:10" x14ac:dyDescent="0.15">
      <c r="B2" s="3"/>
      <c r="G2" s="3"/>
      <c r="H2" s="3"/>
    </row>
    <row r="3" spans="1:10" x14ac:dyDescent="0.15">
      <c r="B3" s="3"/>
      <c r="G3" s="3"/>
      <c r="H3" s="3"/>
      <c r="J3" s="6" t="s">
        <v>14</v>
      </c>
    </row>
    <row r="4" spans="1:10" ht="60" customHeight="1" x14ac:dyDescent="0.15">
      <c r="A4" s="2" t="s">
        <v>17</v>
      </c>
      <c r="B4" s="4" t="s">
        <v>1</v>
      </c>
      <c r="C4" s="4" t="s">
        <v>3</v>
      </c>
      <c r="D4" s="4" t="s">
        <v>6</v>
      </c>
      <c r="E4" s="4" t="s">
        <v>4</v>
      </c>
      <c r="F4" s="4" t="s">
        <v>8</v>
      </c>
      <c r="G4" s="4" t="s">
        <v>10</v>
      </c>
      <c r="H4" s="4" t="s">
        <v>7</v>
      </c>
      <c r="I4" s="5" t="s">
        <v>11</v>
      </c>
      <c r="J4" s="7" t="s">
        <v>12</v>
      </c>
    </row>
    <row r="5" spans="1:10" ht="42.75" x14ac:dyDescent="0.15">
      <c r="A5" s="39" t="s">
        <v>89</v>
      </c>
      <c r="B5" s="40" t="s">
        <v>77</v>
      </c>
      <c r="C5" s="47">
        <v>44062</v>
      </c>
      <c r="D5" s="39" t="s">
        <v>90</v>
      </c>
      <c r="E5" s="46" t="s">
        <v>91</v>
      </c>
      <c r="F5" s="48">
        <v>5857432</v>
      </c>
      <c r="G5" s="49">
        <v>5830000</v>
      </c>
      <c r="H5" s="50">
        <f>IF(F5="－","－",G5/F5)</f>
        <v>0.99531671899904262</v>
      </c>
      <c r="I5" s="45"/>
      <c r="J5" s="51"/>
    </row>
    <row r="6" spans="1:10" ht="42.75" x14ac:dyDescent="0.15">
      <c r="A6" s="39" t="s">
        <v>92</v>
      </c>
      <c r="B6" s="40" t="s">
        <v>77</v>
      </c>
      <c r="C6" s="52">
        <v>44231</v>
      </c>
      <c r="D6" s="39" t="s">
        <v>93</v>
      </c>
      <c r="E6" s="46" t="s">
        <v>91</v>
      </c>
      <c r="F6" s="53">
        <v>53932076</v>
      </c>
      <c r="G6" s="53">
        <v>53564217</v>
      </c>
      <c r="H6" s="50">
        <f>IF(F6="－","－",G6/F6)</f>
        <v>0.99317921676146859</v>
      </c>
      <c r="I6" s="45"/>
      <c r="J6" s="42"/>
    </row>
  </sheetData>
  <sheetProtection sheet="1" objects="1" scenarios="1"/>
  <mergeCells count="1">
    <mergeCell ref="A1:J1"/>
  </mergeCells>
  <phoneticPr fontId="2"/>
  <dataValidations count="1">
    <dataValidation type="list" allowBlank="1" showInputMessage="1" showErrorMessage="1" sqref="I5:I6">
      <formula1>$M$93:$M$98</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2021-07-12T02:40:32Z</dcterms:modified>
</cp:coreProperties>
</file>