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3" l="1"/>
  <c r="H5" i="3"/>
  <c r="H16" i="2"/>
  <c r="H15" i="2"/>
  <c r="H14" i="2"/>
  <c r="H13" i="2"/>
  <c r="H12" i="2"/>
  <c r="H11" i="2"/>
  <c r="H10" i="2"/>
  <c r="H9" i="2"/>
  <c r="H8" i="2"/>
  <c r="H7" i="2"/>
  <c r="H6" i="2"/>
  <c r="H5" i="2"/>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<sst xmlns="http://schemas.openxmlformats.org/spreadsheetml/2006/main" count="322" uniqueCount="130">
  <si>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</si>
  <si>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</si>
  <si>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</si>
  <si>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</si>
  <si>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</si>
  <si>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</si>
  <si>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</si>
  <si>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</si>
  <si>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</si>
  <si>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</si>
  <si>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</si>
  <si>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</si>
  <si>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</si>
  <si>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</si>
  <si>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</si>
  <si>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</si>
  <si>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</si>
  <si>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放送受信料</t>
  </si>
  <si>
    <t>支出負担行為担当官
九州地方整備局副局長　稲田　雅裕
福岡市博多区博多駅東２－１０－７</t>
    <rPh sb="21" eb="23">
      <t>イナダ</t>
    </rPh>
    <rPh sb="24" eb="26">
      <t>マサヒロ</t>
    </rPh>
    <phoneticPr fontId="11"/>
  </si>
  <si>
    <t>日本放送協会　
東京都渋谷区神南２－２－１</t>
  </si>
  <si>
    <t>会計法第２９条の３第４項</t>
  </si>
  <si>
    <t>放送法第６４条に基づく日本放送協会に対する受信料の支払いのため</t>
  </si>
  <si>
    <t>イ（イ）</t>
  </si>
  <si>
    <t>令和２年度会議室２室賃貸者</t>
  </si>
  <si>
    <t>（株）東福ビル　
福岡市博多区博多駅東２－９－１３</t>
  </si>
  <si>
    <t>当該場所でなければ行政事務を行うことが不可能であることから場所が限定され、供給者が一に特定されるため</t>
  </si>
  <si>
    <t>ロ</t>
  </si>
  <si>
    <t>令和２年度土木学会特別会員会費</t>
  </si>
  <si>
    <t>（公社）土木学会　
東京都新宿区四谷１</t>
  </si>
  <si>
    <t>行政目的を達成するために不可欠な特定の情報について当該情報を提供することが可能な者から提供を受けるもの</t>
  </si>
  <si>
    <t>ニ（ヘ）</t>
  </si>
  <si>
    <t>土地６，４２３．８１㎡賃貸借</t>
  </si>
  <si>
    <t>分任支出負担行為担当官
九州地方整備局下関港湾事務所長　戸谷　　洋子
下関市東大和町２－２９－１</t>
  </si>
  <si>
    <t>萩森興産（株）
宇部市大字沖宇部５２５番地の１２５</t>
    <rPh sb="4" eb="7">
      <t>カブ</t>
    </rPh>
    <phoneticPr fontId="11"/>
  </si>
  <si>
    <t>土地８，２４７㎡賃貸借</t>
  </si>
  <si>
    <t>東亜建設工業（株）中国支店
広島市中区立町２－２３</t>
    <rPh sb="6" eb="9">
      <t>カブ</t>
    </rPh>
    <phoneticPr fontId="11"/>
  </si>
  <si>
    <t>土地３８９１．３１㎡賃貸借</t>
  </si>
  <si>
    <t>分任支出負担行為担当官
九州地方整備局下関港湾事務所長　古屋　武志
下関市東大和町２－２９－１</t>
    <rPh sb="31" eb="33">
      <t>タケシ</t>
    </rPh>
    <phoneticPr fontId="14"/>
  </si>
  <si>
    <t>土地８，１６７㎡賃貸借</t>
  </si>
  <si>
    <t>土地９８４．３５㎡使用料</t>
  </si>
  <si>
    <t>分任支出負担行為担当官
九州地方整備局北九州港湾・空港整備事務所長　瀬賀　康浩
北九州市門司区西海岸１－４－４０</t>
    <rPh sb="19" eb="22">
      <t>キタキュウシュウ</t>
    </rPh>
    <phoneticPr fontId="11"/>
  </si>
  <si>
    <t>国土交通省航空局
東京都千代田区霞が関２－１－３　霞が関合同庁舎第３号館</t>
  </si>
  <si>
    <t>令和２年度家屋２戸賃貸借</t>
  </si>
  <si>
    <t>分任支出負担行為担当官
九州地方整備局博多港湾・空港整備事務所長　濵口　信彦
福岡市中央区大手門２－５－３３</t>
  </si>
  <si>
    <t>個人</t>
  </si>
  <si>
    <t>令和２年度建物５９．３４㎡賃貸借</t>
    <rPh sb="0" eb="2">
      <t>レイワ</t>
    </rPh>
    <rPh sb="3" eb="5">
      <t>ネンド</t>
    </rPh>
    <phoneticPr fontId="14"/>
  </si>
  <si>
    <t>日本コークス工業（株）九州事務所
大牟田市小浜町１－２－１</t>
  </si>
  <si>
    <t>令和２年度土地８０，２４４．７４㎡賃貸借</t>
    <rPh sb="0" eb="2">
      <t>レイワ</t>
    </rPh>
    <rPh sb="3" eb="5">
      <t>ネンド</t>
    </rPh>
    <phoneticPr fontId="14"/>
  </si>
  <si>
    <t>令和２年度土地６５６．１６㎡賃貸借</t>
    <rPh sb="0" eb="2">
      <t>レイワ</t>
    </rPh>
    <phoneticPr fontId="14"/>
  </si>
  <si>
    <t>分任支出負担行為担当官
九州地方整備局唐津港湾事務所長　辻　英明
唐津市二タ子３丁目２１４－６</t>
  </si>
  <si>
    <t>河原石油（株）
伊万里市新天町６１番地</t>
  </si>
  <si>
    <t>令和２年度土地１，８４５．８２㎡使用料</t>
    <rPh sb="0" eb="2">
      <t>レイワ</t>
    </rPh>
    <rPh sb="3" eb="5">
      <t>ネンド</t>
    </rPh>
    <phoneticPr fontId="14"/>
  </si>
  <si>
    <t>分任支出負担行為担当官
九州地方整備局熊本港湾・空港整備事務所長　高田　正志
熊本市南区川尻２－８－６１</t>
  </si>
  <si>
    <t>熊本県
熊本市中央区水前寺６－１８－１</t>
  </si>
  <si>
    <t>宿舎１戸賃貸借</t>
  </si>
  <si>
    <t>Ｅ’ｓ　ｈｏｍｅ（株）
福岡市南区向新町２－４－２７</t>
  </si>
  <si>
    <t>大和リビングマネジメント（株）
東京都江東区有明３－７－１８－７Ｆ</t>
  </si>
  <si>
    <t>個人</t>
    <rPh sb="0" eb="2">
      <t>コジン</t>
    </rPh>
    <phoneticPr fontId="15"/>
  </si>
  <si>
    <t>大分空港周辺緑地（旧ホーバー跡地）使用料</t>
  </si>
  <si>
    <t>分任支出負担行為担当官
九州地方整備局別府港湾・空港整備事務所長　田中　信夫
別府市石垣東１０－３－１５</t>
  </si>
  <si>
    <t>大分県
大分市大手町３－１－１</t>
  </si>
  <si>
    <t>分任支出負担行為担当官
九州地方整備局宮崎港湾・空港整備事務所長　新天寺　勉
宮崎市港１－１６</t>
    <rPh sb="19" eb="21">
      <t>ミヤザキ</t>
    </rPh>
    <rPh sb="39" eb="41">
      <t>ミヤザキ</t>
    </rPh>
    <rPh sb="42" eb="43">
      <t>ミナト</t>
    </rPh>
    <phoneticPr fontId="11"/>
  </si>
  <si>
    <t>（株）西村
日向市大字日知屋１５８３７－２</t>
    <rPh sb="0" eb="3">
      <t>カブ</t>
    </rPh>
    <rPh sb="3" eb="5">
      <t>ニシムラ</t>
    </rPh>
    <rPh sb="6" eb="9">
      <t>ヒュウガシ</t>
    </rPh>
    <rPh sb="9" eb="11">
      <t>ダイジ</t>
    </rPh>
    <rPh sb="11" eb="12">
      <t>ニチ</t>
    </rPh>
    <rPh sb="12" eb="13">
      <t>チ</t>
    </rPh>
    <rPh sb="13" eb="14">
      <t>ヤ</t>
    </rPh>
    <phoneticPr fontId="11"/>
  </si>
  <si>
    <t>土地１，８７1．７４８ｍ2使用料</t>
    <rPh sb="13" eb="16">
      <t>シヨウリョウ</t>
    </rPh>
    <phoneticPr fontId="11"/>
  </si>
  <si>
    <t>宮崎県
宮崎市橘通東２－１０－１</t>
    <rPh sb="0" eb="3">
      <t>ミヤザキケン</t>
    </rPh>
    <rPh sb="4" eb="7">
      <t>ミヤザキシ</t>
    </rPh>
    <rPh sb="7" eb="8">
      <t>タチバナ</t>
    </rPh>
    <rPh sb="8" eb="9">
      <t>ドオリ</t>
    </rPh>
    <rPh sb="9" eb="10">
      <t>ヒガシ</t>
    </rPh>
    <phoneticPr fontId="11"/>
  </si>
  <si>
    <t>土地４，２５４．４１ｍ2賃貸借</t>
    <rPh sb="12" eb="15">
      <t>チンタイシャク</t>
    </rPh>
    <phoneticPr fontId="11"/>
  </si>
  <si>
    <t>旭化成（株）延岡支社
延岡市旭町２－１－３</t>
    <rPh sb="0" eb="3">
      <t>アサヒカセイ</t>
    </rPh>
    <rPh sb="3" eb="6">
      <t>カブ</t>
    </rPh>
    <rPh sb="6" eb="8">
      <t>ノベオカ</t>
    </rPh>
    <rPh sb="8" eb="10">
      <t>シシャ</t>
    </rPh>
    <rPh sb="11" eb="14">
      <t>ノベオカシ</t>
    </rPh>
    <rPh sb="14" eb="16">
      <t>アサヒマチ</t>
    </rPh>
    <phoneticPr fontId="11"/>
  </si>
  <si>
    <t>みなとカメラ制御ソフトウェア導入</t>
    <rPh sb="6" eb="8">
      <t>セイギョ</t>
    </rPh>
    <rPh sb="14" eb="16">
      <t>ドウニュウ</t>
    </rPh>
    <phoneticPr fontId="14"/>
  </si>
  <si>
    <t>分任支出負担行為担当官
九州地方整備局関門航路事務所長　野田　厳　
北九州市小倉北区浅野３－７－３８</t>
    <rPh sb="19" eb="23">
      <t>カンモンコウロ</t>
    </rPh>
    <rPh sb="23" eb="25">
      <t>ジム</t>
    </rPh>
    <rPh sb="28" eb="32">
      <t>ノダ</t>
    </rPh>
    <rPh sb="34" eb="44">
      <t>キタキュウシュウシコクラキタクアサノ</t>
    </rPh>
    <phoneticPr fontId="11"/>
  </si>
  <si>
    <t>特定非営利活動法人港湾保安対策機構
東京都港区愛宕１－３－４</t>
    <rPh sb="0" eb="2">
      <t>トクテイ</t>
    </rPh>
    <rPh sb="2" eb="3">
      <t>ヒ</t>
    </rPh>
    <rPh sb="3" eb="5">
      <t>エイリ</t>
    </rPh>
    <rPh sb="5" eb="7">
      <t>カツドウ</t>
    </rPh>
    <rPh sb="7" eb="9">
      <t>ホウジン</t>
    </rPh>
    <rPh sb="9" eb="11">
      <t>コウワン</t>
    </rPh>
    <rPh sb="11" eb="13">
      <t>ホアン</t>
    </rPh>
    <rPh sb="13" eb="15">
      <t>タイサク</t>
    </rPh>
    <rPh sb="15" eb="17">
      <t>キコウ</t>
    </rPh>
    <phoneticPr fontId="12"/>
  </si>
  <si>
    <t>本ソフトウェアの販売、導入に対応できる唯一の業者である。</t>
    <rPh sb="0" eb="1">
      <t>ホン</t>
    </rPh>
    <rPh sb="8" eb="10">
      <t>ハンバイ</t>
    </rPh>
    <rPh sb="11" eb="13">
      <t>ドウニュウ</t>
    </rPh>
    <rPh sb="14" eb="16">
      <t>タイオウ</t>
    </rPh>
    <rPh sb="19" eb="21">
      <t>ユイイツ</t>
    </rPh>
    <rPh sb="22" eb="24">
      <t>ギョウシャ</t>
    </rPh>
    <phoneticPr fontId="16"/>
  </si>
  <si>
    <t>別府港湾・空港整備事務所外マイクロ回線電話設備改修</t>
  </si>
  <si>
    <t>支出負担行為担当官
九州地方整備局副局長　遠藤　仁彦
福岡市博多区博多駅東２－１０－７</t>
    <rPh sb="21" eb="23">
      <t>エンドウ</t>
    </rPh>
    <rPh sb="24" eb="26">
      <t>ヒトヒコ</t>
    </rPh>
    <phoneticPr fontId="11"/>
  </si>
  <si>
    <t>富士通ネットワークソリューションズ（株）
福岡市博多区東比恵３－１－２</t>
    <rPh sb="21" eb="24">
      <t>フクオカシ</t>
    </rPh>
    <rPh sb="24" eb="27">
      <t>ハカタク</t>
    </rPh>
    <rPh sb="27" eb="30">
      <t>ヒガシヒエ</t>
    </rPh>
    <phoneticPr fontId="14"/>
  </si>
  <si>
    <t>追加</t>
    <rPh sb="0" eb="2">
      <t>ツイカ</t>
    </rPh>
    <phoneticPr fontId="14"/>
  </si>
  <si>
    <t>博多港湾・空港整備事務所外マイクロ回線電話設備改修</t>
  </si>
  <si>
    <t>月刊積算資料電子版２３契約外８点</t>
  </si>
  <si>
    <t>（一財）経済調査会
東京都港区新橋６－１７－１５</t>
    <rPh sb="10" eb="13">
      <t>トウキョウト</t>
    </rPh>
    <rPh sb="13" eb="15">
      <t>ミナトク</t>
    </rPh>
    <rPh sb="15" eb="17">
      <t>シンバシ</t>
    </rPh>
    <phoneticPr fontId="14"/>
  </si>
  <si>
    <t>土地３，８９１．３１㎡賃貸借</t>
  </si>
  <si>
    <t>土地２，９７６．６０平方米借受料</t>
    <rPh sb="10" eb="12">
      <t>ヘイホウ</t>
    </rPh>
    <rPh sb="12" eb="13">
      <t>コメ</t>
    </rPh>
    <rPh sb="13" eb="15">
      <t>カリウケ</t>
    </rPh>
    <rPh sb="15" eb="16">
      <t>リョウ</t>
    </rPh>
    <phoneticPr fontId="11"/>
  </si>
  <si>
    <t>分任支出負担行為担当官
九州地方整備局長崎港湾・空港整備事務所長　熊野哲也　長崎市小ヶ倉町３丁目７６－７２</t>
    <rPh sb="19" eb="31">
      <t>ナ</t>
    </rPh>
    <rPh sb="31" eb="32">
      <t>チョウ</t>
    </rPh>
    <rPh sb="33" eb="35">
      <t>クマノ</t>
    </rPh>
    <rPh sb="35" eb="37">
      <t>テツヤ</t>
    </rPh>
    <rPh sb="38" eb="41">
      <t>ナガサキシ</t>
    </rPh>
    <rPh sb="41" eb="45">
      <t>コガクラマチ</t>
    </rPh>
    <rPh sb="46" eb="48">
      <t>チョウメ</t>
    </rPh>
    <phoneticPr fontId="11"/>
  </si>
  <si>
    <t>長崎県長崎振興局長崎港湾漁港事務所</t>
    <rPh sb="0" eb="2">
      <t>ナガサキ</t>
    </rPh>
    <rPh sb="2" eb="3">
      <t>ケン</t>
    </rPh>
    <rPh sb="3" eb="5">
      <t>ナガサキ</t>
    </rPh>
    <rPh sb="5" eb="8">
      <t>シンコウキョク</t>
    </rPh>
    <rPh sb="8" eb="10">
      <t>ナガサキ</t>
    </rPh>
    <rPh sb="10" eb="12">
      <t>コウワン</t>
    </rPh>
    <rPh sb="12" eb="14">
      <t>ギョコウ</t>
    </rPh>
    <rPh sb="14" eb="17">
      <t>ジムショ</t>
    </rPh>
    <phoneticPr fontId="14"/>
  </si>
  <si>
    <t>土地11，409㎡賃貸借</t>
    <rPh sb="0" eb="2">
      <t>トチ</t>
    </rPh>
    <rPh sb="9" eb="12">
      <t>チンタイシャク</t>
    </rPh>
    <phoneticPr fontId="14"/>
  </si>
  <si>
    <t>令和２年度港湾業務艇（かがしま）修理</t>
  </si>
  <si>
    <t>熊本ドッグ（株）　　　
八代市港町２７３番地</t>
    <rPh sb="0" eb="2">
      <t>クマモト</t>
    </rPh>
    <rPh sb="5" eb="8">
      <t>カブ</t>
    </rPh>
    <rPh sb="12" eb="15">
      <t>ヤツシロシ</t>
    </rPh>
    <rPh sb="15" eb="17">
      <t>ミナトマチ</t>
    </rPh>
    <rPh sb="20" eb="22">
      <t>バンチ</t>
    </rPh>
    <phoneticPr fontId="14"/>
  </si>
  <si>
    <t>令和２年度油圧シリンダー２個</t>
  </si>
  <si>
    <t>ＭＨＩ下関エンジニアリング(株)
下関市彦島江の浦町６－１６－１</t>
    <rPh sb="3" eb="5">
      <t>シモノセキ</t>
    </rPh>
    <rPh sb="13" eb="16">
      <t>カブ</t>
    </rPh>
    <rPh sb="17" eb="20">
      <t>シモノセキシ</t>
    </rPh>
    <rPh sb="20" eb="22">
      <t>ヒコシマ</t>
    </rPh>
    <rPh sb="22" eb="23">
      <t>エ</t>
    </rPh>
    <rPh sb="24" eb="26">
      <t>ウラチョウ</t>
    </rPh>
    <phoneticPr fontId="14"/>
  </si>
  <si>
    <t>管内で本油圧シリンダーの調達に対応できる唯一の業者である。</t>
    <rPh sb="0" eb="2">
      <t>カンアイ</t>
    </rPh>
    <rPh sb="3" eb="4">
      <t>ホン</t>
    </rPh>
    <rPh sb="4" eb="6">
      <t>ユアツ</t>
    </rPh>
    <rPh sb="12" eb="14">
      <t>チョウタツ</t>
    </rPh>
    <rPh sb="15" eb="17">
      <t>タイオウ</t>
    </rPh>
    <rPh sb="20" eb="22">
      <t>ユイイツ</t>
    </rPh>
    <rPh sb="23" eb="25">
      <t>ギョウシャ</t>
    </rPh>
    <phoneticPr fontId="16"/>
  </si>
  <si>
    <t>令和２年度油圧ホース５４本外２点</t>
  </si>
  <si>
    <t>(有)ライフマリン
下関市伊崎町１－６－２</t>
    <rPh sb="0" eb="3">
      <t>ユウ</t>
    </rPh>
    <rPh sb="10" eb="13">
      <t>シモノセキシ</t>
    </rPh>
    <rPh sb="13" eb="15">
      <t>イサキ</t>
    </rPh>
    <rPh sb="15" eb="16">
      <t>マチ</t>
    </rPh>
    <phoneticPr fontId="14"/>
  </si>
  <si>
    <t>管内で本油圧ホースの調達に対応できる唯一の業者である。</t>
    <rPh sb="0" eb="2">
      <t>カンアイ</t>
    </rPh>
    <rPh sb="3" eb="4">
      <t>ホン</t>
    </rPh>
    <rPh sb="4" eb="6">
      <t>ユアツ</t>
    </rPh>
    <rPh sb="10" eb="12">
      <t>チョウタツ</t>
    </rPh>
    <rPh sb="13" eb="15">
      <t>タイオウ</t>
    </rPh>
    <rPh sb="18" eb="20">
      <t>ユイイツ</t>
    </rPh>
    <rPh sb="21" eb="23">
      <t>ギョウシャ</t>
    </rPh>
    <phoneticPr fontId="16"/>
  </si>
  <si>
    <t>新門司浮桟橋修理工事</t>
  </si>
  <si>
    <t>九州総合建設（株）
北九州市若松区浜町1-6-18</t>
    <rPh sb="0" eb="2">
      <t>キュウシュウ</t>
    </rPh>
    <rPh sb="2" eb="4">
      <t>ソウゴウ</t>
    </rPh>
    <rPh sb="4" eb="6">
      <t>ケンセツ</t>
    </rPh>
    <rPh sb="6" eb="9">
      <t>カブ</t>
    </rPh>
    <rPh sb="10" eb="14">
      <t>キタキュウシュウシ</t>
    </rPh>
    <rPh sb="14" eb="17">
      <t>ワカマツク</t>
    </rPh>
    <rPh sb="17" eb="19">
      <t>ハママチ</t>
    </rPh>
    <phoneticPr fontId="14"/>
  </si>
  <si>
    <t>令和２年度八代海緊急出動（がんりゅう）</t>
    <rPh sb="0" eb="2">
      <t>レイワ</t>
    </rPh>
    <rPh sb="3" eb="5">
      <t>ネンド</t>
    </rPh>
    <rPh sb="5" eb="7">
      <t>ハチダイ</t>
    </rPh>
    <rPh sb="7" eb="8">
      <t>カイ</t>
    </rPh>
    <rPh sb="8" eb="10">
      <t>キンキュウ</t>
    </rPh>
    <rPh sb="10" eb="12">
      <t>シュツドウ</t>
    </rPh>
    <phoneticPr fontId="14"/>
  </si>
  <si>
    <t>分任支出負担行為担当官
九州地方整備局関門航路事務所長
野田　厳　
北九州市小倉北区浅野３－７－３８</t>
  </si>
  <si>
    <t>（株）ポルテック
東京都千代田区内神田１－８－１</t>
    <rPh sb="0" eb="3">
      <t>カブ</t>
    </rPh>
    <rPh sb="9" eb="12">
      <t>トウキョウト</t>
    </rPh>
    <rPh sb="12" eb="16">
      <t>チヨダク</t>
    </rPh>
    <rPh sb="16" eb="19">
      <t>ウチカンダ</t>
    </rPh>
    <phoneticPr fontId="14"/>
  </si>
  <si>
    <t>令和２年７月の豪雨により、流出した流木等の回収のため、八代海にて巡回海面清掃を行う必要が生じたため。</t>
    <rPh sb="0" eb="2">
      <t>レイワ</t>
    </rPh>
    <rPh sb="7" eb="9">
      <t>ゴウウ</t>
    </rPh>
    <rPh sb="17" eb="18">
      <t>ナガ</t>
    </rPh>
    <rPh sb="18" eb="19">
      <t>キ</t>
    </rPh>
    <rPh sb="19" eb="20">
      <t>トウ</t>
    </rPh>
    <rPh sb="21" eb="23">
      <t>カイシュウ</t>
    </rPh>
    <rPh sb="27" eb="30">
      <t>ヤツシロカイ</t>
    </rPh>
    <rPh sb="32" eb="34">
      <t>ジュンカイ</t>
    </rPh>
    <rPh sb="34" eb="36">
      <t>カイメン</t>
    </rPh>
    <rPh sb="36" eb="38">
      <t>セイソウ</t>
    </rPh>
    <phoneticPr fontId="14"/>
  </si>
  <si>
    <t>令和2年度八代港深浅測量</t>
  </si>
  <si>
    <t>支出負担行為担当官
九州地方整備局副局長　遠藤　仁彦
福岡市博多区博多駅東２丁目１０番７号</t>
  </si>
  <si>
    <t>（株）シャトー海洋調査　九州支店
福岡市中央区港１-４-１１</t>
  </si>
  <si>
    <t>令和２年７月の豪雨により、八代港の土砂埋塞状況を把握する必要が生じたため。</t>
    <rPh sb="13" eb="15">
      <t>ヤツシロ</t>
    </rPh>
    <rPh sb="15" eb="16">
      <t>コウ</t>
    </rPh>
    <phoneticPr fontId="14"/>
  </si>
  <si>
    <t>令和2年度八代海漂流物状況空中写真撮影</t>
  </si>
  <si>
    <t>アジア航測（株）福岡支店
福岡市博多区博多駅前４-９-２（八百治センタービル）</t>
  </si>
  <si>
    <t>令和２年７月の豪雨により、八代海に流出した漂流物の状況を把握する必要が生じたため。</t>
    <rPh sb="13" eb="15">
      <t>ヤツシロ</t>
    </rPh>
    <rPh sb="15" eb="16">
      <t>カイ</t>
    </rPh>
    <rPh sb="17" eb="19">
      <t>リュウシュツ</t>
    </rPh>
    <rPh sb="21" eb="24">
      <t>ヒョウリュウブツ</t>
    </rPh>
    <rPh sb="25" eb="27">
      <t>ジョウキョウ</t>
    </rPh>
    <phoneticPr fontId="14"/>
  </si>
  <si>
    <t>令和2年度海洋環境整備回収物処理業務</t>
  </si>
  <si>
    <t>大東商事（株）
熊本市北区楠野町４５３番地１</t>
  </si>
  <si>
    <t>令和２年７月の豪雨により、回収した流木等の処理を行う必要が生じたため。</t>
    <rPh sb="13" eb="15">
      <t>カイシュウ</t>
    </rPh>
    <rPh sb="17" eb="19">
      <t>リュウボク</t>
    </rPh>
    <rPh sb="19" eb="20">
      <t>トウ</t>
    </rPh>
    <rPh sb="21" eb="23">
      <t>ショリ</t>
    </rPh>
    <rPh sb="24" eb="25">
      <t>オコナ</t>
    </rPh>
    <phoneticPr fontId="14"/>
  </si>
  <si>
    <t>令和2年度大量漂流ごみ緊急回収業務(その1)</t>
  </si>
  <si>
    <t>東亜建設工業（株）九州支店
福岡市博多区博多駅前１-６-１６</t>
  </si>
  <si>
    <t>令和２年７月の豪雨により、流出した流木等の回収のため、八代海にて巡回海面清掃を行う必要が生じたため。</t>
  </si>
  <si>
    <t>令和2年度大量漂流ごみ緊急回収業務(その2)</t>
  </si>
  <si>
    <t>五洋建設（株）九州支店
福岡市博多区博多駅東２-７-２７</t>
  </si>
  <si>
    <t>令和2年度大量漂流ごみ緊急回収業務(その3)</t>
  </si>
  <si>
    <t xml:space="preserve">若築建設（株）
北九州市若松区浜町一丁目４番７号 </t>
  </si>
  <si>
    <t>令和2年度大量漂流ごみ緊急回収業務(その4)</t>
  </si>
  <si>
    <t>（株）明興建設
熊本市西区春日５-１-２</t>
  </si>
  <si>
    <t>令和2年度八代港(外港地区)泊地(-14m)復旧工事</t>
  </si>
  <si>
    <t>令和２年７月の豪雨により、埋塞した八代港の泊地-１４ｍを早急に復旧する必要が生じたため。</t>
    <rPh sb="13" eb="14">
      <t>マイ</t>
    </rPh>
    <rPh sb="17" eb="19">
      <t>ヤツシロ</t>
    </rPh>
    <rPh sb="19" eb="20">
      <t>コウ</t>
    </rPh>
    <rPh sb="21" eb="23">
      <t>ハクチ</t>
    </rPh>
    <rPh sb="28" eb="30">
      <t>ソウキュウ</t>
    </rPh>
    <rPh sb="31" eb="33">
      <t>フッキュウ</t>
    </rPh>
    <phoneticPr fontId="14"/>
  </si>
  <si>
    <t>ソフトウェア３３０本</t>
  </si>
  <si>
    <t>（株）九州日立システムズ
福岡市博多区博多駅南２－１２－２２</t>
    <rPh sb="0" eb="3">
      <t>カブ</t>
    </rPh>
    <rPh sb="3" eb="5">
      <t>キュウシュウ</t>
    </rPh>
    <rPh sb="5" eb="7">
      <t>ヒタチ</t>
    </rPh>
    <rPh sb="13" eb="16">
      <t>フクオカシ</t>
    </rPh>
    <rPh sb="16" eb="19">
      <t>ハカタク</t>
    </rPh>
    <rPh sb="19" eb="21">
      <t>ハカタ</t>
    </rPh>
    <rPh sb="21" eb="22">
      <t>エキ</t>
    </rPh>
    <rPh sb="22" eb="23">
      <t>ミナミ</t>
    </rPh>
    <phoneticPr fontId="14"/>
  </si>
  <si>
    <t>コロナ渦の中、大量のPCリモートソフトウェアを調達し、テレワーク環境を早急に整える必要が生じたため。</t>
    <rPh sb="3" eb="4">
      <t>カ</t>
    </rPh>
    <rPh sb="5" eb="6">
      <t>ナカ</t>
    </rPh>
    <rPh sb="7" eb="9">
      <t>タイリョウ</t>
    </rPh>
    <rPh sb="23" eb="25">
      <t>チョウタツ</t>
    </rPh>
    <rPh sb="32" eb="34">
      <t>カンキョウ</t>
    </rPh>
    <rPh sb="35" eb="37">
      <t>ソウキュウ</t>
    </rPh>
    <rPh sb="38" eb="39">
      <t>トトノ</t>
    </rPh>
    <rPh sb="41" eb="43">
      <t>ヒツヨウ</t>
    </rPh>
    <rPh sb="44" eb="45">
      <t>ショウ</t>
    </rPh>
    <phoneticPr fontId="14"/>
  </si>
  <si>
    <t>令和2年度大量漂流ごみ緊急回収業務(その5)</t>
  </si>
  <si>
    <t>みらい建設工業（株）九州支店
福岡市博多区上呉服町１０-１</t>
    <rPh sb="3" eb="5">
      <t>ケンセツ</t>
    </rPh>
    <rPh sb="21" eb="22">
      <t>カミ</t>
    </rPh>
    <rPh sb="22" eb="25">
      <t>ゴフクチョウ</t>
    </rPh>
    <phoneticPr fontId="14"/>
  </si>
  <si>
    <t>本件は、新門司の係船浮函を修理するものである。今般、当該渡橋の経年劣化及び台風１０号の影響に伴う風浪により渡橋の被災箇所の状況悪化を防止するため、緊急に修理を行う必要が生じた。当該修理が可能な業者数社に修理を依頼したところ、現地の状況に精通し、直ちに対応可能な社は、九州総合建設株式会社のみであった。</t>
    <phoneticPr fontId="2"/>
  </si>
  <si>
    <t>パーソナルコンピュータ１式賃貸借（７）</t>
  </si>
  <si>
    <t>東京センチュリー（株）　福岡営業部
福岡市博多区博多駅東２－５－１</t>
  </si>
  <si>
    <t>本物件については、経年による機器の陳腐化及び老朽化に伴い、新しい物件の賃貸借契約を締結する予定であるが、調達の集約化、効率化を図るため、新しい物件の賃貸借は令和２年１１月１日を予定している。したがって、本契約の満了から新しい物件の賃貸借開始までの間に業務に支障が生じないように機器を確保する必要がある。そのため令和２年４月１日から令和２年１０月３１日までの間、業務に必要なパーソナルコンピュータを調達するものであるが、本物件を引き続き賃貸借した場合の料金について、東京センチュリー株式会社にヒアリングした結果、時価よりも有利な価格をもって契約できることが判明した。</t>
  </si>
  <si>
    <t>港湾情報処理システム機器1式賃貸借（３）</t>
  </si>
  <si>
    <t>ＮＥＣキャピタルソリューション（株）　九州支店
福岡市博多区御供所町１－１</t>
  </si>
  <si>
    <t xml:space="preserve">本物件については、経年による機器の陳腐化及び老朽化に伴い、新しい物件の賃貸借契約を締結する予定であるが、調達の集約化、効率化を図るため、新しい物件の賃貸借は令和２年１０月１日を予定している。したがって、本契約の満了から新しい物件の賃貸借開始までの間に業務に支障が生じないように機器を確保する必要がある。そのため令和２年４月１日から令和２年９月３０日までの間、業務に必要なサーバー等を調達するものであるが、本物件を引き続き賃貸借した場合の料金について、NECキャピタルソリューション株式会社九州支店にヒアリングした結果、時価よりも有利な価格をもって契約できることが判明した。よって会計法第２９条の３第４項及び予算決算及び会計令第１０２条の４第４項に基づき、NECキャピタルソリューション株式会社九州支店と随意契約するもので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</si>
</sst>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9"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MS UI Gothic"/>
      <family val="3"/>
    </font>
    <font>
      <sz val="11"/>
      <color theme="1"/>
      <name val="ＭＳ Ｐゴシック"/>
      <family val="3"/>
      <scheme val="minor"/>
    </font>
    <font>
      <sz val="14"/>
      <name val="MS UI Gothic"/>
      <family val="3"/>
    </font>
    <font>
      <sz val="6"/>
      <name val="ＭＳ Ｐゴシック"/>
      <family val="3"/>
      <scheme val="minor"/>
    </font>
    <font>
      <b/>
      <sz val="15"/>
      <color theme="3"/>
      <name val="ＭＳ Ｐゴシック"/>
      <family val="2"/>
      <scheme val="minor"/>
    </font>
    <font>
      <sz val="11"/>
      <name val="MS UI Gothic"/>
      <family val="3"/>
    </font>
    <font>
      <sz val="12"/>
      <name val="MS UI Gothic"/>
      <family val="3"/>
      <charset val="128"/>
    </font>
    <font>
      <sz val="14"/>
      <name val="MS UI Gothic"/>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30">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shrinkToFit="1"/>
      <protection locked="0"/>
    </xf>
    <xf numFmtId="10" fontId="13"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38" fontId="13" fillId="0" borderId="7" xfId="2" applyFont="1" applyFill="1" applyBorder="1" applyAlignment="1" applyProtection="1">
      <alignment horizontal="right" vertical="center"/>
      <protection locked="0"/>
    </xf>
    <xf numFmtId="177" fontId="10" fillId="0" borderId="7" xfId="0" applyNumberFormat="1" applyFont="1" applyFill="1" applyBorder="1" applyAlignment="1" applyProtection="1">
      <alignment horizontal="center" vertical="center" shrinkToFit="1"/>
      <protection locked="0"/>
    </xf>
    <xf numFmtId="0" fontId="10" fillId="0" borderId="7" xfId="4" applyFont="1" applyFill="1" applyBorder="1" applyAlignment="1" applyProtection="1">
      <alignment vertical="top" wrapText="1"/>
    </xf>
    <xf numFmtId="0" fontId="17" fillId="0" borderId="7" xfId="0" applyFont="1" applyFill="1" applyBorder="1" applyAlignment="1" applyProtection="1">
      <alignment horizontal="left" vertical="top" wrapText="1"/>
      <protection locked="0"/>
    </xf>
    <xf numFmtId="177" fontId="17" fillId="0" borderId="7" xfId="0" applyNumberFormat="1" applyFont="1" applyFill="1" applyBorder="1" applyAlignment="1" applyProtection="1">
      <alignment horizontal="center" vertical="center" shrinkToFit="1"/>
      <protection locked="0"/>
    </xf>
    <xf numFmtId="38" fontId="18" fillId="0" borderId="7" xfId="2" applyFont="1" applyFill="1" applyBorder="1" applyAlignment="1" applyProtection="1">
      <alignment horizontal="right" vertical="center"/>
      <protection locked="0"/>
    </xf>
    <xf numFmtId="10" fontId="18" fillId="0" borderId="7" xfId="3"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cellXfs>
  <cellStyles count="5">
    <cellStyle name="パーセント" xfId="3" builtinId="5"/>
    <cellStyle name="桁区切り" xfId="2" builtinId="6"/>
    <cellStyle name="標準" xfId="0" builtinId="0"/>
    <cellStyle name="標準 2" xfId="1"/>
    <cellStyle name="標準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8"/>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H7" sqref="H7"/>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57" x14ac:dyDescent="0.15">
      <c r="A5" s="17" t="s">
        <v>17</v>
      </c>
      <c r="B5" s="17" t="s">
        <v>18</v>
      </c>
      <c r="C5" s="18">
        <v>43922</v>
      </c>
      <c r="D5" s="17" t="s">
        <v>19</v>
      </c>
      <c r="E5" s="17" t="s">
        <v>20</v>
      </c>
      <c r="F5" s="19">
        <v>1192830</v>
      </c>
      <c r="G5" s="19">
        <v>1192830</v>
      </c>
      <c r="H5" s="20">
        <f>IF(F5="－","－",G5/F5)</f>
        <v>1</v>
      </c>
      <c r="I5" s="17" t="s">
        <v>21</v>
      </c>
      <c r="J5" s="21" t="s">
        <v>22</v>
      </c>
      <c r="K5" s="21"/>
      <c r="L5" s="17"/>
    </row>
    <row r="6" spans="1:12" ht="57" x14ac:dyDescent="0.15">
      <c r="A6" s="17" t="s">
        <v>23</v>
      </c>
      <c r="B6" s="17" t="s">
        <v>18</v>
      </c>
      <c r="C6" s="18">
        <v>43922</v>
      </c>
      <c r="D6" s="17" t="s">
        <v>24</v>
      </c>
      <c r="E6" s="17" t="s">
        <v>20</v>
      </c>
      <c r="F6" s="19">
        <v>10402920</v>
      </c>
      <c r="G6" s="19">
        <v>10402920</v>
      </c>
      <c r="H6" s="20">
        <f>IF(F6="－","－",G6/F6)</f>
        <v>1</v>
      </c>
      <c r="I6" s="17" t="s">
        <v>25</v>
      </c>
      <c r="J6" s="21" t="s">
        <v>26</v>
      </c>
      <c r="K6" s="21"/>
      <c r="L6" s="17"/>
    </row>
    <row r="7" spans="1:12" ht="57" x14ac:dyDescent="0.15">
      <c r="A7" s="17" t="s">
        <v>27</v>
      </c>
      <c r="B7" s="17" t="s">
        <v>18</v>
      </c>
      <c r="C7" s="18">
        <v>43922</v>
      </c>
      <c r="D7" s="17" t="s">
        <v>28</v>
      </c>
      <c r="E7" s="17" t="s">
        <v>20</v>
      </c>
      <c r="F7" s="19">
        <v>1120000</v>
      </c>
      <c r="G7" s="19">
        <v>1120000</v>
      </c>
      <c r="H7" s="20">
        <f>IF(F7="－","－",G7/F7)</f>
        <v>1</v>
      </c>
      <c r="I7" s="17" t="s">
        <v>29</v>
      </c>
      <c r="J7" s="21" t="s">
        <v>30</v>
      </c>
      <c r="K7" s="21"/>
      <c r="L7" s="17"/>
    </row>
    <row r="8" spans="1:12" ht="57" x14ac:dyDescent="0.15">
      <c r="A8" s="17" t="s">
        <v>31</v>
      </c>
      <c r="B8" s="17" t="s">
        <v>32</v>
      </c>
      <c r="C8" s="18">
        <v>43922</v>
      </c>
      <c r="D8" s="17" t="s">
        <v>33</v>
      </c>
      <c r="E8" s="17" t="s">
        <v>20</v>
      </c>
      <c r="F8" s="19">
        <v>5134940</v>
      </c>
      <c r="G8" s="19">
        <v>5134000</v>
      </c>
      <c r="H8" s="20">
        <f>IF(F8="－","－",G8/F8)</f>
        <v>0.99981694041215674</v>
      </c>
      <c r="I8" s="17" t="s">
        <v>25</v>
      </c>
      <c r="J8" s="21" t="s">
        <v>26</v>
      </c>
      <c r="K8" s="21"/>
      <c r="L8" s="17"/>
    </row>
    <row r="9" spans="1:12" ht="57" x14ac:dyDescent="0.15">
      <c r="A9" s="17" t="s">
        <v>34</v>
      </c>
      <c r="B9" s="17" t="s">
        <v>32</v>
      </c>
      <c r="C9" s="18">
        <v>43922</v>
      </c>
      <c r="D9" s="17" t="s">
        <v>35</v>
      </c>
      <c r="E9" s="17" t="s">
        <v>20</v>
      </c>
      <c r="F9" s="19">
        <v>2281594</v>
      </c>
      <c r="G9" s="19">
        <v>2280000</v>
      </c>
      <c r="H9" s="20">
        <f>IF(F9="－","－",G9/F9)</f>
        <v>0.99930136562420835</v>
      </c>
      <c r="I9" s="17" t="s">
        <v>25</v>
      </c>
      <c r="J9" s="21" t="s">
        <v>26</v>
      </c>
      <c r="K9" s="21"/>
      <c r="L9" s="17"/>
    </row>
    <row r="10" spans="1:12" ht="57" x14ac:dyDescent="0.15">
      <c r="A10" s="17" t="s">
        <v>36</v>
      </c>
      <c r="B10" s="17" t="s">
        <v>37</v>
      </c>
      <c r="C10" s="18">
        <v>44070</v>
      </c>
      <c r="D10" s="17" t="s">
        <v>33</v>
      </c>
      <c r="E10" s="17" t="s">
        <v>20</v>
      </c>
      <c r="F10" s="19">
        <v>1846745</v>
      </c>
      <c r="G10" s="19">
        <v>1846745</v>
      </c>
      <c r="H10" s="20">
        <f>IF(F10="－","－",G10/F10)</f>
        <v>1</v>
      </c>
      <c r="I10" s="17" t="s">
        <v>25</v>
      </c>
      <c r="J10" s="21" t="s">
        <v>26</v>
      </c>
      <c r="K10" s="21"/>
      <c r="L10" s="17"/>
    </row>
    <row r="11" spans="1:12" ht="57" x14ac:dyDescent="0.15">
      <c r="A11" s="17" t="s">
        <v>38</v>
      </c>
      <c r="B11" s="17" t="s">
        <v>37</v>
      </c>
      <c r="C11" s="18">
        <v>44070</v>
      </c>
      <c r="D11" s="17" t="s">
        <v>35</v>
      </c>
      <c r="E11" s="17" t="s">
        <v>20</v>
      </c>
      <c r="F11" s="19">
        <v>1343863</v>
      </c>
      <c r="G11" s="19">
        <v>1340000</v>
      </c>
      <c r="H11" s="20">
        <f>IF(F11="－","－",G11/F11)</f>
        <v>0.99712545103183881</v>
      </c>
      <c r="I11" s="17" t="s">
        <v>25</v>
      </c>
      <c r="J11" s="21" t="s">
        <v>26</v>
      </c>
      <c r="K11" s="21"/>
      <c r="L11" s="17"/>
    </row>
    <row r="12" spans="1:12" ht="57" x14ac:dyDescent="0.15">
      <c r="A12" s="17" t="s">
        <v>39</v>
      </c>
      <c r="B12" s="17" t="s">
        <v>40</v>
      </c>
      <c r="C12" s="18">
        <v>43922</v>
      </c>
      <c r="D12" s="17" t="s">
        <v>41</v>
      </c>
      <c r="E12" s="17" t="s">
        <v>20</v>
      </c>
      <c r="F12" s="19">
        <v>1092715</v>
      </c>
      <c r="G12" s="19">
        <v>1092715</v>
      </c>
      <c r="H12" s="20">
        <f>IF(F12="－","－",G12/F12)</f>
        <v>1</v>
      </c>
      <c r="I12" s="17" t="s">
        <v>25</v>
      </c>
      <c r="J12" s="21" t="s">
        <v>26</v>
      </c>
      <c r="K12" s="21"/>
      <c r="L12" s="17"/>
    </row>
    <row r="13" spans="1:12" ht="57" x14ac:dyDescent="0.15">
      <c r="A13" s="17" t="s">
        <v>42</v>
      </c>
      <c r="B13" s="17" t="s">
        <v>43</v>
      </c>
      <c r="C13" s="18">
        <v>43922</v>
      </c>
      <c r="D13" s="17" t="s">
        <v>44</v>
      </c>
      <c r="E13" s="17" t="s">
        <v>20</v>
      </c>
      <c r="F13" s="19">
        <v>1176600</v>
      </c>
      <c r="G13" s="19">
        <v>1176600</v>
      </c>
      <c r="H13" s="20">
        <f>IF(F13="－","－",G13/F13)</f>
        <v>1</v>
      </c>
      <c r="I13" s="17" t="s">
        <v>25</v>
      </c>
      <c r="J13" s="21" t="s">
        <v>26</v>
      </c>
      <c r="K13" s="21"/>
      <c r="L13" s="17"/>
    </row>
    <row r="14" spans="1:12" ht="57" x14ac:dyDescent="0.15">
      <c r="A14" s="17" t="s">
        <v>45</v>
      </c>
      <c r="B14" s="17" t="s">
        <v>43</v>
      </c>
      <c r="C14" s="18">
        <v>43922</v>
      </c>
      <c r="D14" s="17" t="s">
        <v>46</v>
      </c>
      <c r="E14" s="17" t="s">
        <v>20</v>
      </c>
      <c r="F14" s="19">
        <v>2142148</v>
      </c>
      <c r="G14" s="19">
        <v>2142148</v>
      </c>
      <c r="H14" s="20">
        <f>IF(F14="－","－",G14/F14)</f>
        <v>1</v>
      </c>
      <c r="I14" s="17" t="s">
        <v>25</v>
      </c>
      <c r="J14" s="21" t="s">
        <v>26</v>
      </c>
      <c r="K14" s="21"/>
      <c r="L14" s="17"/>
    </row>
    <row r="15" spans="1:12" ht="57" x14ac:dyDescent="0.15">
      <c r="A15" s="17" t="s">
        <v>47</v>
      </c>
      <c r="B15" s="17" t="s">
        <v>43</v>
      </c>
      <c r="C15" s="18">
        <v>43922</v>
      </c>
      <c r="D15" s="17" t="s">
        <v>46</v>
      </c>
      <c r="E15" s="17" t="s">
        <v>20</v>
      </c>
      <c r="F15" s="19">
        <v>15647724</v>
      </c>
      <c r="G15" s="19">
        <v>7823862</v>
      </c>
      <c r="H15" s="20">
        <f>IF(F15="－","－",G15/F15)</f>
        <v>0.5</v>
      </c>
      <c r="I15" s="17" t="s">
        <v>25</v>
      </c>
      <c r="J15" s="21" t="s">
        <v>26</v>
      </c>
      <c r="K15" s="21"/>
      <c r="L15" s="17"/>
    </row>
    <row r="16" spans="1:12" ht="57" x14ac:dyDescent="0.15">
      <c r="A16" s="17" t="s">
        <v>48</v>
      </c>
      <c r="B16" s="17" t="s">
        <v>49</v>
      </c>
      <c r="C16" s="18">
        <v>43922</v>
      </c>
      <c r="D16" s="17" t="s">
        <v>50</v>
      </c>
      <c r="E16" s="17" t="s">
        <v>20</v>
      </c>
      <c r="F16" s="19">
        <v>1684006</v>
      </c>
      <c r="G16" s="19">
        <v>1683000</v>
      </c>
      <c r="H16" s="20">
        <f>IF(F16="－","－",G16/F16)</f>
        <v>0.99940261495505356</v>
      </c>
      <c r="I16" s="17" t="s">
        <v>25</v>
      </c>
      <c r="J16" s="21" t="s">
        <v>26</v>
      </c>
      <c r="K16" s="21"/>
      <c r="L16" s="17"/>
    </row>
    <row r="17" spans="1:12" ht="57" x14ac:dyDescent="0.15">
      <c r="A17" s="17" t="s">
        <v>51</v>
      </c>
      <c r="B17" s="17" t="s">
        <v>52</v>
      </c>
      <c r="C17" s="18">
        <v>43922</v>
      </c>
      <c r="D17" s="17" t="s">
        <v>53</v>
      </c>
      <c r="E17" s="17" t="s">
        <v>20</v>
      </c>
      <c r="F17" s="19">
        <v>1151904</v>
      </c>
      <c r="G17" s="19">
        <v>1151904</v>
      </c>
      <c r="H17" s="20">
        <f>IF(F17="－","－",G17/F17)</f>
        <v>1</v>
      </c>
      <c r="I17" s="17" t="s">
        <v>25</v>
      </c>
      <c r="J17" s="21" t="s">
        <v>26</v>
      </c>
      <c r="K17" s="21"/>
      <c r="L17" s="17"/>
    </row>
    <row r="18" spans="1:12" ht="57" x14ac:dyDescent="0.15">
      <c r="A18" s="17" t="s">
        <v>54</v>
      </c>
      <c r="B18" s="17" t="s">
        <v>52</v>
      </c>
      <c r="C18" s="18">
        <v>43922</v>
      </c>
      <c r="D18" s="17" t="s">
        <v>55</v>
      </c>
      <c r="E18" s="17" t="s">
        <v>20</v>
      </c>
      <c r="F18" s="19">
        <v>960000</v>
      </c>
      <c r="G18" s="19">
        <v>960000</v>
      </c>
      <c r="H18" s="20">
        <f>IF(F18="－","－",G18/F18)</f>
        <v>1</v>
      </c>
      <c r="I18" s="17" t="s">
        <v>25</v>
      </c>
      <c r="J18" s="21" t="s">
        <v>26</v>
      </c>
      <c r="K18" s="21"/>
      <c r="L18" s="17"/>
    </row>
    <row r="19" spans="1:12" ht="57" x14ac:dyDescent="0.15">
      <c r="A19" s="17" t="s">
        <v>54</v>
      </c>
      <c r="B19" s="17" t="s">
        <v>52</v>
      </c>
      <c r="C19" s="18">
        <v>43922</v>
      </c>
      <c r="D19" s="17" t="s">
        <v>56</v>
      </c>
      <c r="E19" s="17" t="s">
        <v>20</v>
      </c>
      <c r="F19" s="19">
        <v>842880</v>
      </c>
      <c r="G19" s="19">
        <v>842880</v>
      </c>
      <c r="H19" s="20">
        <f>IF(F19="－","－",G19/F19)</f>
        <v>1</v>
      </c>
      <c r="I19" s="17" t="s">
        <v>25</v>
      </c>
      <c r="J19" s="21" t="s">
        <v>26</v>
      </c>
      <c r="K19" s="21"/>
      <c r="L19" s="17"/>
    </row>
    <row r="20" spans="1:12" ht="57" x14ac:dyDescent="0.15">
      <c r="A20" s="17" t="s">
        <v>54</v>
      </c>
      <c r="B20" s="17" t="s">
        <v>52</v>
      </c>
      <c r="C20" s="18">
        <v>43922</v>
      </c>
      <c r="D20" s="17" t="s">
        <v>57</v>
      </c>
      <c r="E20" s="17" t="s">
        <v>20</v>
      </c>
      <c r="F20" s="19">
        <v>960000</v>
      </c>
      <c r="G20" s="19">
        <v>960000</v>
      </c>
      <c r="H20" s="20">
        <f>IF(F20="－","－",G20/F20)</f>
        <v>1</v>
      </c>
      <c r="I20" s="17" t="s">
        <v>25</v>
      </c>
      <c r="J20" s="21" t="s">
        <v>26</v>
      </c>
      <c r="K20" s="21"/>
      <c r="L20" s="17"/>
    </row>
    <row r="21" spans="1:12" ht="57" x14ac:dyDescent="0.15">
      <c r="A21" s="17" t="s">
        <v>54</v>
      </c>
      <c r="B21" s="17" t="s">
        <v>52</v>
      </c>
      <c r="C21" s="18">
        <v>43922</v>
      </c>
      <c r="D21" s="17" t="s">
        <v>57</v>
      </c>
      <c r="E21" s="17" t="s">
        <v>20</v>
      </c>
      <c r="F21" s="19">
        <v>1200000</v>
      </c>
      <c r="G21" s="19">
        <v>1200000</v>
      </c>
      <c r="H21" s="20">
        <f>IF(F21="－","－",G21/F21)</f>
        <v>1</v>
      </c>
      <c r="I21" s="17" t="s">
        <v>25</v>
      </c>
      <c r="J21" s="21" t="s">
        <v>26</v>
      </c>
      <c r="K21" s="21"/>
      <c r="L21" s="17"/>
    </row>
    <row r="22" spans="1:12" ht="57" x14ac:dyDescent="0.15">
      <c r="A22" s="17" t="s">
        <v>54</v>
      </c>
      <c r="B22" s="17" t="s">
        <v>52</v>
      </c>
      <c r="C22" s="18">
        <v>43922</v>
      </c>
      <c r="D22" s="17" t="s">
        <v>57</v>
      </c>
      <c r="E22" s="17" t="s">
        <v>20</v>
      </c>
      <c r="F22" s="19">
        <v>991080</v>
      </c>
      <c r="G22" s="19">
        <v>991080</v>
      </c>
      <c r="H22" s="20">
        <f>IF(F22="－","－",G22/F22)</f>
        <v>1</v>
      </c>
      <c r="I22" s="17" t="s">
        <v>25</v>
      </c>
      <c r="J22" s="21" t="s">
        <v>26</v>
      </c>
      <c r="K22" s="21"/>
      <c r="L22" s="17"/>
    </row>
    <row r="23" spans="1:12" ht="57" x14ac:dyDescent="0.15">
      <c r="A23" s="17" t="s">
        <v>58</v>
      </c>
      <c r="B23" s="17" t="s">
        <v>59</v>
      </c>
      <c r="C23" s="18">
        <v>44068</v>
      </c>
      <c r="D23" s="17" t="s">
        <v>60</v>
      </c>
      <c r="E23" s="17" t="s">
        <v>20</v>
      </c>
      <c r="F23" s="19">
        <v>1301529</v>
      </c>
      <c r="G23" s="19">
        <v>1301529</v>
      </c>
      <c r="H23" s="20">
        <f>IF(F23="－","－",G23/F23)</f>
        <v>1</v>
      </c>
      <c r="I23" s="17" t="s">
        <v>25</v>
      </c>
      <c r="J23" s="21" t="s">
        <v>26</v>
      </c>
      <c r="K23" s="21"/>
      <c r="L23" s="17"/>
    </row>
    <row r="24" spans="1:12" ht="57" x14ac:dyDescent="0.15">
      <c r="A24" s="17" t="s">
        <v>54</v>
      </c>
      <c r="B24" s="17" t="s">
        <v>61</v>
      </c>
      <c r="C24" s="18">
        <v>43922</v>
      </c>
      <c r="D24" s="17" t="s">
        <v>62</v>
      </c>
      <c r="E24" s="17" t="s">
        <v>20</v>
      </c>
      <c r="F24" s="19">
        <v>840000</v>
      </c>
      <c r="G24" s="19">
        <v>840000</v>
      </c>
      <c r="H24" s="20">
        <f>IF(F24="－","－",G24/F24)</f>
        <v>1</v>
      </c>
      <c r="I24" s="17" t="s">
        <v>25</v>
      </c>
      <c r="J24" s="21" t="s">
        <v>26</v>
      </c>
      <c r="K24" s="21"/>
      <c r="L24" s="17"/>
    </row>
    <row r="25" spans="1:12" ht="57" x14ac:dyDescent="0.15">
      <c r="A25" s="17" t="s">
        <v>63</v>
      </c>
      <c r="B25" s="17" t="s">
        <v>61</v>
      </c>
      <c r="C25" s="18">
        <v>43922</v>
      </c>
      <c r="D25" s="17" t="s">
        <v>64</v>
      </c>
      <c r="E25" s="17" t="s">
        <v>20</v>
      </c>
      <c r="F25" s="19">
        <v>1050608</v>
      </c>
      <c r="G25" s="19">
        <v>1050608</v>
      </c>
      <c r="H25" s="20">
        <f>IF(F25="－","－",G25/F25)</f>
        <v>1</v>
      </c>
      <c r="I25" s="17" t="s">
        <v>25</v>
      </c>
      <c r="J25" s="21" t="s">
        <v>26</v>
      </c>
      <c r="K25" s="21"/>
      <c r="L25" s="17"/>
    </row>
    <row r="26" spans="1:12" ht="57" x14ac:dyDescent="0.15">
      <c r="A26" s="17" t="s">
        <v>65</v>
      </c>
      <c r="B26" s="17" t="s">
        <v>61</v>
      </c>
      <c r="C26" s="18">
        <v>43922</v>
      </c>
      <c r="D26" s="17" t="s">
        <v>66</v>
      </c>
      <c r="E26" s="17" t="s">
        <v>20</v>
      </c>
      <c r="F26" s="19">
        <v>1633692</v>
      </c>
      <c r="G26" s="19">
        <v>1633692</v>
      </c>
      <c r="H26" s="20">
        <f>IF(F26="－","－",G26/F26)</f>
        <v>1</v>
      </c>
      <c r="I26" s="17" t="s">
        <v>25</v>
      </c>
      <c r="J26" s="21" t="s">
        <v>26</v>
      </c>
      <c r="K26" s="21"/>
      <c r="L26" s="17"/>
    </row>
    <row r="27" spans="1:12" ht="57" x14ac:dyDescent="0.15">
      <c r="A27" s="17" t="s">
        <v>67</v>
      </c>
      <c r="B27" s="17" t="s">
        <v>68</v>
      </c>
      <c r="C27" s="18">
        <v>44054</v>
      </c>
      <c r="D27" s="17" t="s">
        <v>69</v>
      </c>
      <c r="E27" s="17" t="s">
        <v>20</v>
      </c>
      <c r="F27" s="19">
        <v>1672000</v>
      </c>
      <c r="G27" s="19">
        <v>1672000</v>
      </c>
      <c r="H27" s="20">
        <f>IF(F27="－","－",G27/F27)</f>
        <v>1</v>
      </c>
      <c r="I27" s="17" t="s">
        <v>70</v>
      </c>
      <c r="J27" s="21" t="s">
        <v>30</v>
      </c>
      <c r="K27" s="21"/>
      <c r="L27" s="17"/>
    </row>
    <row r="28" spans="1:12" ht="57" x14ac:dyDescent="0.15">
      <c r="A28" s="17" t="s">
        <v>71</v>
      </c>
      <c r="B28" s="17" t="s">
        <v>72</v>
      </c>
      <c r="C28" s="18">
        <v>44047</v>
      </c>
      <c r="D28" s="17" t="s">
        <v>73</v>
      </c>
      <c r="E28" s="17" t="s">
        <v>20</v>
      </c>
      <c r="F28" s="22">
        <v>3740000</v>
      </c>
      <c r="G28" s="22">
        <v>3630000</v>
      </c>
      <c r="H28" s="20">
        <f>IF(F28="－","－",G28/F28)</f>
        <v>0.97058823529411764</v>
      </c>
      <c r="I28" s="17" t="s">
        <v>29</v>
      </c>
      <c r="J28" s="21" t="s">
        <v>30</v>
      </c>
      <c r="K28" s="21"/>
      <c r="L28" s="17" t="s">
        <v>74</v>
      </c>
    </row>
    <row r="29" spans="1:12" ht="57" x14ac:dyDescent="0.15">
      <c r="A29" s="17" t="s">
        <v>75</v>
      </c>
      <c r="B29" s="17" t="s">
        <v>72</v>
      </c>
      <c r="C29" s="18">
        <v>44210</v>
      </c>
      <c r="D29" s="17" t="s">
        <v>73</v>
      </c>
      <c r="E29" s="17" t="s">
        <v>20</v>
      </c>
      <c r="F29" s="22">
        <v>1650000</v>
      </c>
      <c r="G29" s="22">
        <v>1573000</v>
      </c>
      <c r="H29" s="20">
        <f>IF(F29="－","－",G29/F29)</f>
        <v>0.95333333333333337</v>
      </c>
      <c r="I29" s="17" t="s">
        <v>29</v>
      </c>
      <c r="J29" s="21" t="s">
        <v>30</v>
      </c>
      <c r="K29" s="21"/>
      <c r="L29" s="17" t="s">
        <v>74</v>
      </c>
    </row>
    <row r="30" spans="1:12" ht="57" x14ac:dyDescent="0.15">
      <c r="A30" s="17" t="s">
        <v>76</v>
      </c>
      <c r="B30" s="17" t="s">
        <v>72</v>
      </c>
      <c r="C30" s="18">
        <v>43922</v>
      </c>
      <c r="D30" s="17" t="s">
        <v>77</v>
      </c>
      <c r="E30" s="17" t="s">
        <v>20</v>
      </c>
      <c r="F30" s="22">
        <v>1606514</v>
      </c>
      <c r="G30" s="22">
        <v>1606514</v>
      </c>
      <c r="H30" s="20">
        <f>IF(F30="－","－",G30/F30)</f>
        <v>1</v>
      </c>
      <c r="I30" s="17" t="s">
        <v>29</v>
      </c>
      <c r="J30" s="21" t="s">
        <v>30</v>
      </c>
      <c r="K30" s="21"/>
      <c r="L30" s="17" t="s">
        <v>74</v>
      </c>
    </row>
    <row r="31" spans="1:12" ht="57" x14ac:dyDescent="0.15">
      <c r="A31" s="17" t="s">
        <v>78</v>
      </c>
      <c r="B31" s="17" t="s">
        <v>37</v>
      </c>
      <c r="C31" s="18">
        <v>44161</v>
      </c>
      <c r="D31" s="17" t="s">
        <v>33</v>
      </c>
      <c r="E31" s="17" t="s">
        <v>20</v>
      </c>
      <c r="F31" s="22">
        <v>1258222</v>
      </c>
      <c r="G31" s="22">
        <v>1258222</v>
      </c>
      <c r="H31" s="20">
        <f>IF(F31="－","－",G31/F31)</f>
        <v>1</v>
      </c>
      <c r="I31" s="17" t="s">
        <v>25</v>
      </c>
      <c r="J31" s="21" t="s">
        <v>26</v>
      </c>
      <c r="K31" s="21"/>
      <c r="L31" s="17" t="s">
        <v>74</v>
      </c>
    </row>
    <row r="32" spans="1:12" ht="57" x14ac:dyDescent="0.15">
      <c r="A32" s="17" t="s">
        <v>38</v>
      </c>
      <c r="B32" s="17" t="s">
        <v>37</v>
      </c>
      <c r="C32" s="18">
        <v>44161</v>
      </c>
      <c r="D32" s="17" t="s">
        <v>35</v>
      </c>
      <c r="E32" s="17" t="s">
        <v>20</v>
      </c>
      <c r="F32" s="22">
        <v>915599</v>
      </c>
      <c r="G32" s="22">
        <v>910000</v>
      </c>
      <c r="H32" s="20">
        <f>IF(F32="－","－",G32/F32)</f>
        <v>0.99388487755010657</v>
      </c>
      <c r="I32" s="17" t="s">
        <v>25</v>
      </c>
      <c r="J32" s="21" t="s">
        <v>26</v>
      </c>
      <c r="K32" s="21"/>
      <c r="L32" s="17" t="s">
        <v>74</v>
      </c>
    </row>
    <row r="33" spans="1:12" ht="57" x14ac:dyDescent="0.15">
      <c r="A33" s="17" t="s">
        <v>38</v>
      </c>
      <c r="B33" s="17" t="s">
        <v>37</v>
      </c>
      <c r="C33" s="18">
        <v>44225</v>
      </c>
      <c r="D33" s="17" t="s">
        <v>35</v>
      </c>
      <c r="E33" s="17" t="s">
        <v>20</v>
      </c>
      <c r="F33" s="22">
        <v>871295</v>
      </c>
      <c r="G33" s="22">
        <v>871000</v>
      </c>
      <c r="H33" s="20">
        <f>IF(F33="－","－",G33/F33)</f>
        <v>0.99966142351327625</v>
      </c>
      <c r="I33" s="17" t="s">
        <v>25</v>
      </c>
      <c r="J33" s="21" t="s">
        <v>26</v>
      </c>
      <c r="K33" s="21"/>
      <c r="L33" s="17" t="s">
        <v>74</v>
      </c>
    </row>
    <row r="34" spans="1:12" ht="57" x14ac:dyDescent="0.15">
      <c r="A34" s="17" t="s">
        <v>79</v>
      </c>
      <c r="B34" s="17" t="s">
        <v>80</v>
      </c>
      <c r="C34" s="18">
        <v>43922</v>
      </c>
      <c r="D34" s="17" t="s">
        <v>81</v>
      </c>
      <c r="E34" s="17" t="s">
        <v>20</v>
      </c>
      <c r="F34" s="22">
        <v>7502400</v>
      </c>
      <c r="G34" s="22">
        <v>7502400</v>
      </c>
      <c r="H34" s="20">
        <f>IF(F34="－","－",G34/F34)</f>
        <v>1</v>
      </c>
      <c r="I34" s="17" t="s">
        <v>25</v>
      </c>
      <c r="J34" s="21" t="s">
        <v>26</v>
      </c>
      <c r="K34" s="21"/>
      <c r="L34" s="17" t="s">
        <v>74</v>
      </c>
    </row>
    <row r="35" spans="1:12" ht="57" x14ac:dyDescent="0.15">
      <c r="A35" s="17" t="s">
        <v>82</v>
      </c>
      <c r="B35" s="17" t="s">
        <v>59</v>
      </c>
      <c r="C35" s="18">
        <v>44141</v>
      </c>
      <c r="D35" s="17" t="s">
        <v>60</v>
      </c>
      <c r="E35" s="17" t="s">
        <v>20</v>
      </c>
      <c r="F35" s="22">
        <v>4729020</v>
      </c>
      <c r="G35" s="22">
        <v>4729020</v>
      </c>
      <c r="H35" s="20">
        <f>IF(F35="－","－",G35/F35)</f>
        <v>1</v>
      </c>
      <c r="I35" s="17" t="s">
        <v>25</v>
      </c>
      <c r="J35" s="21" t="s">
        <v>26</v>
      </c>
      <c r="K35" s="21"/>
      <c r="L35" s="17" t="s">
        <v>74</v>
      </c>
    </row>
    <row r="36" spans="1:12" ht="57" x14ac:dyDescent="0.15">
      <c r="A36" s="17" t="s">
        <v>83</v>
      </c>
      <c r="B36" s="17" t="s">
        <v>52</v>
      </c>
      <c r="C36" s="18">
        <v>44047</v>
      </c>
      <c r="D36" s="17" t="s">
        <v>84</v>
      </c>
      <c r="E36" s="17" t="s">
        <v>20</v>
      </c>
      <c r="F36" s="22">
        <v>3026189</v>
      </c>
      <c r="G36" s="22">
        <v>2767930</v>
      </c>
      <c r="H36" s="20">
        <f>IF(F36="－","－",G36/F36)</f>
        <v>0.91465866804750129</v>
      </c>
      <c r="I36" s="17" t="s">
        <v>25</v>
      </c>
      <c r="J36" s="21" t="s">
        <v>26</v>
      </c>
      <c r="K36" s="21"/>
      <c r="L36" s="17"/>
    </row>
    <row r="37" spans="1:12" ht="57" x14ac:dyDescent="0.15">
      <c r="A37" s="17" t="s">
        <v>85</v>
      </c>
      <c r="B37" s="17" t="s">
        <v>52</v>
      </c>
      <c r="C37" s="18">
        <v>44084</v>
      </c>
      <c r="D37" s="17" t="s">
        <v>86</v>
      </c>
      <c r="E37" s="17" t="s">
        <v>20</v>
      </c>
      <c r="F37" s="22">
        <v>4327928</v>
      </c>
      <c r="G37" s="22">
        <v>4323000</v>
      </c>
      <c r="H37" s="20">
        <f>IF(F37="－","－",G37/F37)</f>
        <v>0.99886134889489842</v>
      </c>
      <c r="I37" s="17" t="s">
        <v>87</v>
      </c>
      <c r="J37" s="21" t="s">
        <v>30</v>
      </c>
      <c r="K37" s="21"/>
      <c r="L37" s="17"/>
    </row>
    <row r="38" spans="1:12" ht="57" x14ac:dyDescent="0.15">
      <c r="A38" s="17" t="s">
        <v>88</v>
      </c>
      <c r="B38" s="17" t="s">
        <v>52</v>
      </c>
      <c r="C38" s="18">
        <v>44155</v>
      </c>
      <c r="D38" s="17" t="s">
        <v>89</v>
      </c>
      <c r="E38" s="17" t="s">
        <v>20</v>
      </c>
      <c r="F38" s="22">
        <v>3378100</v>
      </c>
      <c r="G38" s="22">
        <v>3378100</v>
      </c>
      <c r="H38" s="20">
        <f>IF(F38="－","－",G38/F38)</f>
        <v>1</v>
      </c>
      <c r="I38" s="17" t="s">
        <v>90</v>
      </c>
      <c r="J38" s="21" t="s">
        <v>30</v>
      </c>
      <c r="K38" s="21"/>
      <c r="L38" s="17"/>
    </row>
  </sheetData>
  <sheetProtection sheet="1" objects="1" scenarios="1"/>
  <autoFilter ref="A4:L4"/>
  <mergeCells count="1">
    <mergeCell ref="A1:L1"/>
  </mergeCells>
  <phoneticPr fontId="2"/>
  <dataValidations count="4">
    <dataValidation type="list" allowBlank="1" showInputMessage="1" showErrorMessage="1" sqref="K30:K35">
      <formula1>$O$59:$O$64</formula1>
    </dataValidation>
    <dataValidation type="list" allowBlank="1" showInputMessage="1" showErrorMessage="1" sqref="K5:K29">
      <formula1>$O$74:$O$79</formula1>
    </dataValidation>
    <dataValidation type="list" allowBlank="1" showInputMessage="1" showErrorMessage="1" sqref="K36:K38">
      <formula1>$O$858:$O$863</formula1>
    </dataValidation>
    <dataValidation type="list" allowBlank="1" showInputMessage="1" showErrorMessage="1" sqref="J5:J38">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6"/>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I7" sqref="I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71.25" x14ac:dyDescent="0.15">
      <c r="A5" s="17" t="s">
        <v>91</v>
      </c>
      <c r="B5" s="17" t="s">
        <v>40</v>
      </c>
      <c r="C5" s="23">
        <v>44083</v>
      </c>
      <c r="D5" s="17" t="s">
        <v>92</v>
      </c>
      <c r="E5" s="17" t="s">
        <v>20</v>
      </c>
      <c r="F5" s="22">
        <v>4980759</v>
      </c>
      <c r="G5" s="22">
        <v>4873000</v>
      </c>
      <c r="H5" s="20">
        <f>IF(F5="－","－",G5/F5)</f>
        <v>0.97836494397741391</v>
      </c>
      <c r="I5" s="17" t="s">
        <v>123</v>
      </c>
      <c r="J5" s="21"/>
      <c r="K5" s="17"/>
    </row>
    <row r="6" spans="1:11" ht="57" x14ac:dyDescent="0.15">
      <c r="A6" s="17" t="s">
        <v>93</v>
      </c>
      <c r="B6" s="17" t="s">
        <v>94</v>
      </c>
      <c r="C6" s="23">
        <v>44021</v>
      </c>
      <c r="D6" s="17" t="s">
        <v>95</v>
      </c>
      <c r="E6" s="17" t="s">
        <v>20</v>
      </c>
      <c r="F6" s="22">
        <v>14342254</v>
      </c>
      <c r="G6" s="22">
        <v>14300000</v>
      </c>
      <c r="H6" s="20">
        <f>IF(F6="－","－",G6/F6)</f>
        <v>0.99705388009443985</v>
      </c>
      <c r="I6" s="17" t="s">
        <v>96</v>
      </c>
      <c r="J6" s="21"/>
      <c r="K6" s="17"/>
    </row>
    <row r="7" spans="1:11" ht="71.25" x14ac:dyDescent="0.15">
      <c r="A7" s="17" t="s">
        <v>97</v>
      </c>
      <c r="B7" s="17" t="s">
        <v>98</v>
      </c>
      <c r="C7" s="23">
        <v>44160</v>
      </c>
      <c r="D7" s="17" t="s">
        <v>99</v>
      </c>
      <c r="E7" s="17" t="s">
        <v>20</v>
      </c>
      <c r="F7" s="22">
        <v>19015196</v>
      </c>
      <c r="G7" s="22">
        <v>18700000</v>
      </c>
      <c r="H7" s="20">
        <f>IF(F7="－","－",G7/F7)</f>
        <v>0.98342399415709414</v>
      </c>
      <c r="I7" s="17" t="s">
        <v>100</v>
      </c>
      <c r="J7" s="21"/>
      <c r="K7" s="17"/>
    </row>
    <row r="8" spans="1:11" ht="71.25" x14ac:dyDescent="0.15">
      <c r="A8" s="17" t="s">
        <v>101</v>
      </c>
      <c r="B8" s="17" t="s">
        <v>98</v>
      </c>
      <c r="C8" s="23">
        <v>44160</v>
      </c>
      <c r="D8" s="17" t="s">
        <v>102</v>
      </c>
      <c r="E8" s="17" t="s">
        <v>20</v>
      </c>
      <c r="F8" s="22">
        <v>1534819</v>
      </c>
      <c r="G8" s="22">
        <v>1529000</v>
      </c>
      <c r="H8" s="20">
        <f>IF(F8="－","－",G8/F8)</f>
        <v>0.99620867346573116</v>
      </c>
      <c r="I8" s="17" t="s">
        <v>103</v>
      </c>
      <c r="J8" s="21"/>
      <c r="K8" s="17"/>
    </row>
    <row r="9" spans="1:11" ht="71.25" x14ac:dyDescent="0.15">
      <c r="A9" s="17" t="s">
        <v>104</v>
      </c>
      <c r="B9" s="17" t="s">
        <v>98</v>
      </c>
      <c r="C9" s="23">
        <v>44025</v>
      </c>
      <c r="D9" s="17" t="s">
        <v>105</v>
      </c>
      <c r="E9" s="17" t="s">
        <v>20</v>
      </c>
      <c r="F9" s="22">
        <v>63703200</v>
      </c>
      <c r="G9" s="22">
        <v>63703200</v>
      </c>
      <c r="H9" s="20">
        <f>IF(F9="－","－",G9/F9)</f>
        <v>1</v>
      </c>
      <c r="I9" s="24" t="s">
        <v>106</v>
      </c>
      <c r="J9" s="17"/>
      <c r="K9" s="17"/>
    </row>
    <row r="10" spans="1:11" ht="71.25" x14ac:dyDescent="0.15">
      <c r="A10" s="17" t="s">
        <v>107</v>
      </c>
      <c r="B10" s="17" t="s">
        <v>98</v>
      </c>
      <c r="C10" s="23">
        <v>44132</v>
      </c>
      <c r="D10" s="17" t="s">
        <v>108</v>
      </c>
      <c r="E10" s="17" t="s">
        <v>20</v>
      </c>
      <c r="F10" s="22">
        <v>92357272</v>
      </c>
      <c r="G10" s="22">
        <v>92356000</v>
      </c>
      <c r="H10" s="20">
        <f>IF(F10="－","－",G10/F10)</f>
        <v>0.99998622739744847</v>
      </c>
      <c r="I10" s="17" t="s">
        <v>109</v>
      </c>
      <c r="J10" s="21"/>
      <c r="K10" s="17"/>
    </row>
    <row r="11" spans="1:11" ht="71.25" x14ac:dyDescent="0.15">
      <c r="A11" s="17" t="s">
        <v>110</v>
      </c>
      <c r="B11" s="17" t="s">
        <v>98</v>
      </c>
      <c r="C11" s="23">
        <v>44132</v>
      </c>
      <c r="D11" s="17" t="s">
        <v>111</v>
      </c>
      <c r="E11" s="17" t="s">
        <v>20</v>
      </c>
      <c r="F11" s="22">
        <v>60757488</v>
      </c>
      <c r="G11" s="22">
        <v>60720000</v>
      </c>
      <c r="H11" s="20">
        <f>IF(F11="－","－",G11/F11)</f>
        <v>0.99938298963248773</v>
      </c>
      <c r="I11" s="17" t="s">
        <v>109</v>
      </c>
      <c r="J11" s="21"/>
      <c r="K11" s="17"/>
    </row>
    <row r="12" spans="1:11" ht="71.25" x14ac:dyDescent="0.15">
      <c r="A12" s="17" t="s">
        <v>112</v>
      </c>
      <c r="B12" s="17" t="s">
        <v>98</v>
      </c>
      <c r="C12" s="23">
        <v>44131</v>
      </c>
      <c r="D12" s="17" t="s">
        <v>113</v>
      </c>
      <c r="E12" s="17" t="s">
        <v>20</v>
      </c>
      <c r="F12" s="22">
        <v>39528594</v>
      </c>
      <c r="G12" s="22">
        <v>39050000</v>
      </c>
      <c r="H12" s="20">
        <f>IF(F12="－","－",G12/F12)</f>
        <v>0.98789246083480731</v>
      </c>
      <c r="I12" s="17" t="s">
        <v>109</v>
      </c>
      <c r="J12" s="21"/>
      <c r="K12" s="17"/>
    </row>
    <row r="13" spans="1:11" ht="71.25" x14ac:dyDescent="0.15">
      <c r="A13" s="17" t="s">
        <v>114</v>
      </c>
      <c r="B13" s="17" t="s">
        <v>98</v>
      </c>
      <c r="C13" s="23">
        <v>44132</v>
      </c>
      <c r="D13" s="17" t="s">
        <v>115</v>
      </c>
      <c r="E13" s="17" t="s">
        <v>20</v>
      </c>
      <c r="F13" s="22">
        <v>55172643</v>
      </c>
      <c r="G13" s="22">
        <v>55000000</v>
      </c>
      <c r="H13" s="20">
        <f>IF(F13="－","－",G13/F13)</f>
        <v>0.99687085862462665</v>
      </c>
      <c r="I13" s="17" t="s">
        <v>109</v>
      </c>
      <c r="J13" s="21"/>
      <c r="K13" s="17"/>
    </row>
    <row r="14" spans="1:11" ht="71.25" x14ac:dyDescent="0.15">
      <c r="A14" s="17" t="s">
        <v>116</v>
      </c>
      <c r="B14" s="17" t="s">
        <v>98</v>
      </c>
      <c r="C14" s="23">
        <v>44132</v>
      </c>
      <c r="D14" s="17" t="s">
        <v>108</v>
      </c>
      <c r="E14" s="17" t="s">
        <v>20</v>
      </c>
      <c r="F14" s="22">
        <v>481046914</v>
      </c>
      <c r="G14" s="22">
        <v>415800000</v>
      </c>
      <c r="H14" s="20">
        <f>IF(F14="－","－",G14/F14)</f>
        <v>0.86436475923427292</v>
      </c>
      <c r="I14" s="17" t="s">
        <v>117</v>
      </c>
      <c r="J14" s="21"/>
      <c r="K14" s="17"/>
    </row>
    <row r="15" spans="1:11" ht="71.25" x14ac:dyDescent="0.15">
      <c r="A15" s="17" t="s">
        <v>118</v>
      </c>
      <c r="B15" s="17" t="s">
        <v>98</v>
      </c>
      <c r="C15" s="23">
        <v>44061</v>
      </c>
      <c r="D15" s="17" t="s">
        <v>119</v>
      </c>
      <c r="E15" s="17" t="s">
        <v>20</v>
      </c>
      <c r="F15" s="22">
        <v>3819750</v>
      </c>
      <c r="G15" s="22">
        <v>3819750</v>
      </c>
      <c r="H15" s="20">
        <f>IF(F15="－","－",G15/F15)</f>
        <v>1</v>
      </c>
      <c r="I15" s="17" t="s">
        <v>120</v>
      </c>
      <c r="J15" s="21"/>
      <c r="K15" s="17"/>
    </row>
    <row r="16" spans="1:11" ht="57" x14ac:dyDescent="0.15">
      <c r="A16" s="17" t="s">
        <v>121</v>
      </c>
      <c r="B16" s="17" t="s">
        <v>52</v>
      </c>
      <c r="C16" s="23">
        <v>44132</v>
      </c>
      <c r="D16" s="17" t="s">
        <v>122</v>
      </c>
      <c r="E16" s="17" t="s">
        <v>20</v>
      </c>
      <c r="F16" s="22">
        <v>3293072</v>
      </c>
      <c r="G16" s="22">
        <v>3014000</v>
      </c>
      <c r="H16" s="20">
        <f>IF(F16="－","－",G16/F16)</f>
        <v>0.91525481374230511</v>
      </c>
      <c r="I16" s="17" t="s">
        <v>109</v>
      </c>
      <c r="J16" s="21"/>
      <c r="K16" s="17"/>
    </row>
  </sheetData>
  <sheetProtection sheet="1" objects="1" scenarios="1"/>
  <mergeCells count="1">
    <mergeCell ref="A1:K1"/>
  </mergeCells>
  <phoneticPr fontId="2"/>
  <dataValidations count="4">
    <dataValidation type="custom" allowBlank="1" showInputMessage="1" showErrorMessage="1" error="半角数字で入力してください。_x000a_" sqref="F6:G16">
      <formula1>(LEN(F6)=LENB(F6))*ISERROR(SEARCH(",",F6))</formula1>
    </dataValidation>
    <dataValidation type="custom" allowBlank="1" showInputMessage="1" showErrorMessage="1" error="半角数字で入力して下さい。" sqref="C6:C16">
      <formula1>(LEN(C6)=LENB(C6))*ISERROR(SEARCH(",",C6))</formula1>
    </dataValidation>
    <dataValidation type="custom" allowBlank="1" showInputMessage="1" showErrorMessage="1" error="原則全角で入力して下さい。_x000a_" sqref="D6:D16">
      <formula1>D6=DBCS(D6)</formula1>
    </dataValidation>
    <dataValidation type="list" allowBlank="1" showInputMessage="1" showErrorMessage="1" sqref="J5:J1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6"/>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E6" sqref="E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128.25" x14ac:dyDescent="0.15">
      <c r="A5" s="25" t="s">
        <v>124</v>
      </c>
      <c r="B5" s="25" t="s">
        <v>18</v>
      </c>
      <c r="C5" s="26">
        <v>43922</v>
      </c>
      <c r="D5" s="25" t="s">
        <v>125</v>
      </c>
      <c r="E5" s="25" t="s">
        <v>20</v>
      </c>
      <c r="F5" s="27">
        <v>2348500</v>
      </c>
      <c r="G5" s="27">
        <v>2348500</v>
      </c>
      <c r="H5" s="28">
        <f>IF(F5="－","－",G5/F5)</f>
        <v>1</v>
      </c>
      <c r="I5" s="25" t="s">
        <v>126</v>
      </c>
      <c r="J5" s="29"/>
      <c r="K5" s="25"/>
    </row>
    <row r="6" spans="1:11" ht="185.25" x14ac:dyDescent="0.15">
      <c r="A6" s="25" t="s">
        <v>127</v>
      </c>
      <c r="B6" s="25" t="s">
        <v>18</v>
      </c>
      <c r="C6" s="26">
        <v>43922</v>
      </c>
      <c r="D6" s="25" t="s">
        <v>128</v>
      </c>
      <c r="E6" s="25" t="s">
        <v>20</v>
      </c>
      <c r="F6" s="27">
        <v>9245148</v>
      </c>
      <c r="G6" s="27">
        <v>6207960</v>
      </c>
      <c r="H6" s="28">
        <f>IF(F6="－","－",G6/F6)</f>
        <v>0.67148303088279382</v>
      </c>
      <c r="I6" s="25" t="s">
        <v>129</v>
      </c>
      <c r="J6" s="29"/>
      <c r="K6" s="25"/>
    </row>
  </sheetData>
  <sheetProtection sheet="1" objects="1" scenarios="1"/>
  <mergeCells count="1">
    <mergeCell ref="A1:K1"/>
  </mergeCells>
  <phoneticPr fontId="2"/>
  <dataValidations count="1">
    <dataValidation type="list" allowBlank="1" showInputMessage="1" showErrorMessage="1" sqref="J5:J6">
      <formula1>$O$84:$O$165</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2021-07-12T04:22:04Z</dcterms:modified>
</cp:coreProperties>
</file>