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5" i="2"/>
  <c r="H7" i="1"/>
  <c r="H6" i="1"/>
  <c r="H5" i="1"/>
</calcChain>
</file>

<file path=xl/sharedStrings.xml><?xml version="1.0" encoding="utf-8"?>
<sst xmlns="http://schemas.openxmlformats.org/spreadsheetml/2006/main" count="91" uniqueCount="50">
  <si>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</si>
  <si>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</si>
  <si>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</si>
  <si>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</si>
  <si>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</si>
  <si>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</si>
  <si>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</si>
  <si>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</si>
  <si>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</si>
  <si>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</si>
  <si>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</si>
  <si>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</si>
  <si>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</si>
  <si>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</si>
  <si>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</si>
  <si>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</si>
  <si>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中部空港海上保安航空基地庁舎敷地借上（経理）</t>
  </si>
  <si>
    <t>支出負担行為担当官代理
第四管区海上保安本部次長
阿部　竜矢
愛知県名古屋市港区入船２－３－１２</t>
    <rPh sb="0" eb="2">
      <t>シシュツ</t>
    </rPh>
    <rPh sb="2" eb="4">
      <t>フタン</t>
    </rPh>
    <rPh sb="4" eb="6">
      <t>コウイ</t>
    </rPh>
    <rPh sb="6" eb="9">
      <t>タントウカン</t>
    </rPh>
    <rPh sb="9" eb="11">
      <t>ダイリ</t>
    </rPh>
    <rPh sb="12" eb="22">
      <t>ダイヨンカンクカイジョウホアンホンブ</t>
    </rPh>
    <rPh sb="23" eb="24">
      <t>チョウ</t>
    </rPh>
    <rPh sb="25" eb="27">
      <t>アベ</t>
    </rPh>
    <rPh sb="28" eb="30">
      <t>タツヤ</t>
    </rPh>
    <rPh sb="31" eb="33">
      <t>アイチ</t>
    </rPh>
    <rPh sb="33" eb="34">
      <t>ケン</t>
    </rPh>
    <rPh sb="34" eb="37">
      <t>ナゴヤ</t>
    </rPh>
    <rPh sb="37" eb="38">
      <t>シ</t>
    </rPh>
    <rPh sb="38" eb="40">
      <t>ミナトク</t>
    </rPh>
    <rPh sb="40" eb="42">
      <t>イリフネ</t>
    </rPh>
    <phoneticPr fontId="11"/>
  </si>
  <si>
    <t>中部国際空港（株）
愛知県常滑市セントレア１－１</t>
    <rPh sb="7" eb="8">
      <t>カブ</t>
    </rPh>
    <phoneticPr fontId="12"/>
  </si>
  <si>
    <t>会計法第２９条の３第４項</t>
  </si>
  <si>
    <t>中部国際空港内の敷地に庁舎（基地）が建設されており、当該場所でなければ行政事務を行うことが不可能であることから空港内の敷地を一手に管理運営する中部国際空港株式会社と契約するもの。</t>
  </si>
  <si>
    <t>ロ</t>
  </si>
  <si>
    <t>常滑地区宿舎借上</t>
  </si>
  <si>
    <t>愛知県常滑市会計管理者
愛知県常滑市新開町４－１</t>
  </si>
  <si>
    <t>緊急事案に対応するため当該宿舎を借上げており、当該借上物件が変更すれば職員の転居が伴うことから継続して当該物件を管理している常滑市と契約するもの。</t>
  </si>
  <si>
    <t>四日市地区宿舎借上</t>
  </si>
  <si>
    <t>個人情報により非開示</t>
    <rPh sb="0" eb="2">
      <t>コジン</t>
    </rPh>
    <rPh sb="2" eb="4">
      <t>ジョウホウ</t>
    </rPh>
    <rPh sb="7" eb="10">
      <t>ヒカイジ</t>
    </rPh>
    <phoneticPr fontId="12"/>
  </si>
  <si>
    <t>危機管理用宿舎として当該宿舎を借上げており、当該借上物件が変更すれば職員の転居が伴うことから継続して当該物件を管理している者と契約するもの。</t>
  </si>
  <si>
    <t>伊勢湾海上交通センター宿舎借上</t>
  </si>
  <si>
    <t>松屋ハウジング（株）
愛知県豊橋市曙町南松原１２３</t>
    <rPh sb="8" eb="9">
      <t>カブ</t>
    </rPh>
    <phoneticPr fontId="12"/>
  </si>
  <si>
    <t>緊急事案に対応するため当該宿舎を借上げており、当該借上物件が変更すれば職員の転居が伴うことから継続して当該物件を管理している松尾ハウジング株式会社と契約するもの。</t>
  </si>
  <si>
    <t>名古屋港海上交通センター施設借上（管理組合施設運営事業会計）</t>
  </si>
  <si>
    <t>名古屋港管理組合管理者
愛知県名古屋市港区港町１－１１</t>
  </si>
  <si>
    <t>第四管区海上保安本部が名古屋港長業務を実施するためには、名古屋港管理組合から敷地及び通信施設を賃借する必要があり、継続して当該物件を管理している名古屋港管理組合と契約するもの。</t>
  </si>
  <si>
    <t>名古屋港海上交通センター施設借上（管理組合一般会計）</t>
  </si>
  <si>
    <t>清水の買入（名古屋・単契）</t>
  </si>
  <si>
    <t>（株）ナゴヤシップサービス
愛知県名古屋市港区港町１－９</t>
    <rPh sb="1" eb="2">
      <t>カブ</t>
    </rPh>
    <phoneticPr fontId="12"/>
  </si>
  <si>
    <t>名古屋港の利用に必要な役務及び施設の利用に関しては、港湾法の規定に基づき名古屋港管理組合が港湾料率表を定めており、岸壁給水作業、運搬給水作業を請負う業者は、株式会社ナゴヤシップサービスのみであり、契約の相手方が限定され、競争を緩さいないため。</t>
  </si>
  <si>
    <t>ニ（ロ）</t>
  </si>
  <si>
    <t>格納庫借上(中部単契)</t>
  </si>
  <si>
    <t>当該場所でなければ行政事務を行うことが不可能であることから場所が限定され、供給者が一に限定される使用契約</t>
  </si>
  <si>
    <t>ＩＣカードリーダー等使用契約（中部　年払）</t>
  </si>
  <si>
    <t>中部国際空港株式会社から空港内敷地を貸借している中部空港海上保安航空基地において業務を実施するためには、庁舎使用に付随する契約として、同社とセキュリティシステム使用に関する契約を行う必要があり、そのシステムは中部国際空港株式会社が一括で管理している。</t>
  </si>
  <si>
    <t>コズカミ礁灯浮標移設工事（整備）</t>
  </si>
  <si>
    <t>支出負担行為担当官
第四管区海上保安本部長　廣川　隆
愛知県名古屋市港区入船２－３－１２</t>
    <rPh sb="0" eb="2">
      <t>シシュツ</t>
    </rPh>
    <rPh sb="2" eb="4">
      <t>フタン</t>
    </rPh>
    <rPh sb="4" eb="6">
      <t>コウイ</t>
    </rPh>
    <rPh sb="6" eb="9">
      <t>タントウカン</t>
    </rPh>
    <rPh sb="10" eb="20">
      <t>ダイヨンカンクカイジョウホアンホンブ</t>
    </rPh>
    <rPh sb="20" eb="21">
      <t>チョウ</t>
    </rPh>
    <rPh sb="22" eb="26">
      <t>ヒロカワ</t>
    </rPh>
    <rPh sb="27" eb="29">
      <t>アイチ</t>
    </rPh>
    <rPh sb="29" eb="30">
      <t>ケン</t>
    </rPh>
    <rPh sb="30" eb="33">
      <t>ナゴヤ</t>
    </rPh>
    <rPh sb="33" eb="34">
      <t>シ</t>
    </rPh>
    <rPh sb="34" eb="36">
      <t>ミナトク</t>
    </rPh>
    <rPh sb="36" eb="38">
      <t>イリフネ</t>
    </rPh>
    <phoneticPr fontId="11"/>
  </si>
  <si>
    <t>（株）河崎海事
愛知県知多郡武豊町一号地３－６</t>
    <rPh sb="1" eb="2">
      <t>カブ</t>
    </rPh>
    <phoneticPr fontId="12"/>
  </si>
  <si>
    <t>本件は伊良湖水道航路に設置しているコズカミ礁灯浮標が流出しており、航行船舶の安全確保のため早急に同浮標を安全な位置に移動する必要があることから、緊急に契約する必要がある。</t>
  </si>
  <si>
    <t>タナバシ灯浮標撤去（整備）</t>
  </si>
  <si>
    <t>朝日丸建設（株）
三重県伊勢市小木町６０４－３</t>
    <rPh sb="6" eb="7">
      <t>カブ</t>
    </rPh>
    <phoneticPr fontId="12"/>
  </si>
  <si>
    <t>本件は鳥羽市石鏡港沖に設置しているタナバシ灯浮標が流出しており、航行船舶の安全確保のため早急に同灯浮標を撤去する必要があることから、緊急に契約する必要がある。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</si>
</sst>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4"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6"/>
      <name val="ＭＳ Ｐゴシック"/>
      <family val="3"/>
      <scheme val="minor"/>
    </font>
    <font>
      <sz val="14"/>
      <name val="MS UI Gothic"/>
      <family val="3"/>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3"/>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B9" sqref="B9"/>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ht="14.25" thickBot="1" x14ac:dyDescent="0.2">
      <c r="B3" s="9"/>
      <c r="G3" s="9"/>
      <c r="H3" s="9"/>
      <c r="L3" s="10" t="s">
        <v>13</v>
      </c>
    </row>
    <row r="4" spans="1:12" ht="60" customHeight="1" x14ac:dyDescent="0.15">
      <c r="A4" s="11" t="s">
        <v>15</v>
      </c>
      <c r="B4" s="12" t="s">
        <v>1</v>
      </c>
      <c r="C4" s="12" t="s">
        <v>3</v>
      </c>
      <c r="D4" s="12" t="s">
        <v>5</v>
      </c>
      <c r="E4" s="12" t="s">
        <v>4</v>
      </c>
      <c r="F4" s="12" t="s">
        <v>7</v>
      </c>
      <c r="G4" s="12" t="s">
        <v>9</v>
      </c>
      <c r="H4" s="12" t="s">
        <v>6</v>
      </c>
      <c r="I4" s="12" t="s">
        <v>2</v>
      </c>
      <c r="J4" s="13" t="s">
        <v>12</v>
      </c>
      <c r="K4" s="13" t="s">
        <v>10</v>
      </c>
      <c r="L4" s="14" t="s">
        <v>11</v>
      </c>
    </row>
    <row r="5" spans="1:12" ht="71.25" x14ac:dyDescent="0.15">
      <c r="A5" s="17" t="s">
        <v>16</v>
      </c>
      <c r="B5" s="17" t="s">
        <v>17</v>
      </c>
      <c r="C5" s="18">
        <v>43922</v>
      </c>
      <c r="D5" s="17" t="s">
        <v>18</v>
      </c>
      <c r="E5" s="17" t="s">
        <v>19</v>
      </c>
      <c r="F5" s="19">
        <v>17375733</v>
      </c>
      <c r="G5" s="19">
        <v>17375733</v>
      </c>
      <c r="H5" s="20">
        <f>IF(F5="－","－",G5/F5)</f>
        <v>1</v>
      </c>
      <c r="I5" s="17" t="s">
        <v>20</v>
      </c>
      <c r="J5" s="21" t="s">
        <v>21</v>
      </c>
      <c r="K5" s="21"/>
      <c r="L5" s="17"/>
    </row>
    <row r="6" spans="1:12" ht="71.25" x14ac:dyDescent="0.15">
      <c r="A6" s="17" t="s">
        <v>22</v>
      </c>
      <c r="B6" s="17" t="s">
        <v>17</v>
      </c>
      <c r="C6" s="18">
        <v>43922</v>
      </c>
      <c r="D6" s="17" t="s">
        <v>23</v>
      </c>
      <c r="E6" s="17" t="s">
        <v>19</v>
      </c>
      <c r="F6" s="19">
        <v>7140000</v>
      </c>
      <c r="G6" s="19">
        <v>7140000</v>
      </c>
      <c r="H6" s="20">
        <f>IF(F6="－","－",G6/F6)</f>
        <v>1</v>
      </c>
      <c r="I6" s="17" t="s">
        <v>24</v>
      </c>
      <c r="J6" s="21" t="s">
        <v>21</v>
      </c>
      <c r="K6" s="21"/>
      <c r="L6" s="17"/>
    </row>
    <row r="7" spans="1:12" ht="71.25" x14ac:dyDescent="0.15">
      <c r="A7" s="17" t="s">
        <v>25</v>
      </c>
      <c r="B7" s="17" t="s">
        <v>17</v>
      </c>
      <c r="C7" s="18">
        <v>43922</v>
      </c>
      <c r="D7" s="17" t="s">
        <v>26</v>
      </c>
      <c r="E7" s="17" t="s">
        <v>19</v>
      </c>
      <c r="F7" s="19">
        <v>943200</v>
      </c>
      <c r="G7" s="19">
        <v>943200</v>
      </c>
      <c r="H7" s="20">
        <f>IF(F7="－","－",G7/F7)</f>
        <v>1</v>
      </c>
      <c r="I7" s="17" t="s">
        <v>27</v>
      </c>
      <c r="J7" s="21" t="s">
        <v>21</v>
      </c>
      <c r="K7" s="21"/>
      <c r="L7" s="17"/>
    </row>
    <row r="8" spans="1:12" ht="71.25" x14ac:dyDescent="0.15">
      <c r="A8" s="17" t="s">
        <v>28</v>
      </c>
      <c r="B8" s="17" t="s">
        <v>17</v>
      </c>
      <c r="C8" s="18">
        <v>43922</v>
      </c>
      <c r="D8" s="17" t="s">
        <v>29</v>
      </c>
      <c r="E8" s="17" t="s">
        <v>19</v>
      </c>
      <c r="F8" s="19">
        <v>5040000</v>
      </c>
      <c r="G8" s="19">
        <v>5040000</v>
      </c>
      <c r="H8" s="20">
        <v>1</v>
      </c>
      <c r="I8" s="17" t="s">
        <v>30</v>
      </c>
      <c r="J8" s="21" t="s">
        <v>21</v>
      </c>
      <c r="K8" s="21"/>
      <c r="L8" s="17"/>
    </row>
    <row r="9" spans="1:12" ht="71.25" x14ac:dyDescent="0.15">
      <c r="A9" s="17" t="s">
        <v>31</v>
      </c>
      <c r="B9" s="17" t="s">
        <v>17</v>
      </c>
      <c r="C9" s="18">
        <v>43922</v>
      </c>
      <c r="D9" s="17" t="s">
        <v>32</v>
      </c>
      <c r="E9" s="17" t="s">
        <v>19</v>
      </c>
      <c r="F9" s="19">
        <v>27799554</v>
      </c>
      <c r="G9" s="19">
        <v>27799554</v>
      </c>
      <c r="H9" s="20">
        <v>1</v>
      </c>
      <c r="I9" s="17" t="s">
        <v>33</v>
      </c>
      <c r="J9" s="21" t="s">
        <v>21</v>
      </c>
      <c r="K9" s="21"/>
      <c r="L9" s="17"/>
    </row>
    <row r="10" spans="1:12" ht="71.25" x14ac:dyDescent="0.15">
      <c r="A10" s="17" t="s">
        <v>34</v>
      </c>
      <c r="B10" s="17" t="s">
        <v>17</v>
      </c>
      <c r="C10" s="18">
        <v>43922</v>
      </c>
      <c r="D10" s="17" t="s">
        <v>32</v>
      </c>
      <c r="E10" s="17" t="s">
        <v>19</v>
      </c>
      <c r="F10" s="19">
        <v>1686468</v>
      </c>
      <c r="G10" s="19">
        <v>1686468</v>
      </c>
      <c r="H10" s="20">
        <v>1</v>
      </c>
      <c r="I10" s="17" t="s">
        <v>33</v>
      </c>
      <c r="J10" s="21" t="s">
        <v>21</v>
      </c>
      <c r="K10" s="21"/>
      <c r="L10" s="17"/>
    </row>
    <row r="11" spans="1:12" ht="71.25" x14ac:dyDescent="0.15">
      <c r="A11" s="17" t="s">
        <v>35</v>
      </c>
      <c r="B11" s="17" t="s">
        <v>17</v>
      </c>
      <c r="C11" s="18">
        <v>43922</v>
      </c>
      <c r="D11" s="17" t="s">
        <v>36</v>
      </c>
      <c r="E11" s="17" t="s">
        <v>19</v>
      </c>
      <c r="F11" s="19">
        <v>3321450</v>
      </c>
      <c r="G11" s="19">
        <v>3321450</v>
      </c>
      <c r="H11" s="20">
        <v>1</v>
      </c>
      <c r="I11" s="17" t="s">
        <v>37</v>
      </c>
      <c r="J11" s="21" t="s">
        <v>38</v>
      </c>
      <c r="K11" s="21"/>
      <c r="L11" s="17"/>
    </row>
    <row r="12" spans="1:12" ht="71.25" x14ac:dyDescent="0.15">
      <c r="A12" s="17" t="s">
        <v>39</v>
      </c>
      <c r="B12" s="17" t="s">
        <v>17</v>
      </c>
      <c r="C12" s="18">
        <v>43922</v>
      </c>
      <c r="D12" s="17" t="s">
        <v>18</v>
      </c>
      <c r="E12" s="17" t="s">
        <v>19</v>
      </c>
      <c r="F12" s="19">
        <v>3057450</v>
      </c>
      <c r="G12" s="19">
        <v>3057450</v>
      </c>
      <c r="H12" s="20">
        <v>1</v>
      </c>
      <c r="I12" s="17" t="s">
        <v>40</v>
      </c>
      <c r="J12" s="21" t="s">
        <v>21</v>
      </c>
      <c r="K12" s="21"/>
      <c r="L12" s="17"/>
    </row>
    <row r="13" spans="1:12" ht="71.25" x14ac:dyDescent="0.15">
      <c r="A13" s="17" t="s">
        <v>41</v>
      </c>
      <c r="B13" s="17" t="s">
        <v>17</v>
      </c>
      <c r="C13" s="18">
        <v>43922</v>
      </c>
      <c r="D13" s="17" t="s">
        <v>18</v>
      </c>
      <c r="E13" s="17" t="s">
        <v>19</v>
      </c>
      <c r="F13" s="19">
        <v>2807200</v>
      </c>
      <c r="G13" s="19">
        <v>2807200</v>
      </c>
      <c r="H13" s="20">
        <v>1</v>
      </c>
      <c r="I13" s="17" t="s">
        <v>42</v>
      </c>
      <c r="J13" s="21" t="s">
        <v>21</v>
      </c>
      <c r="K13" s="21"/>
      <c r="L13" s="17"/>
    </row>
  </sheetData>
  <autoFilter ref="A4:L4"/>
  <mergeCells count="1">
    <mergeCell ref="A1:L1"/>
  </mergeCells>
  <phoneticPr fontId="2"/>
  <dataValidations count="2">
    <dataValidation type="list" allowBlank="1" showInputMessage="1" showErrorMessage="1" sqref="K5:K13">
      <formula1>$O$37:$O$138</formula1>
    </dataValidation>
    <dataValidation type="list" allowBlank="1" showInputMessage="1" showErrorMessage="1" sqref="J5:J13">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A5" sqref="A5:K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15</v>
      </c>
      <c r="B4" s="4" t="s">
        <v>1</v>
      </c>
      <c r="C4" s="4" t="s">
        <v>3</v>
      </c>
      <c r="D4" s="4" t="s">
        <v>5</v>
      </c>
      <c r="E4" s="4" t="s">
        <v>4</v>
      </c>
      <c r="F4" s="4" t="s">
        <v>7</v>
      </c>
      <c r="G4" s="4" t="s">
        <v>9</v>
      </c>
      <c r="H4" s="4" t="s">
        <v>6</v>
      </c>
      <c r="I4" s="4" t="s">
        <v>14</v>
      </c>
      <c r="J4" s="5" t="s">
        <v>10</v>
      </c>
      <c r="K4" s="7" t="s">
        <v>11</v>
      </c>
    </row>
    <row r="5" spans="1:11" ht="71.25" x14ac:dyDescent="0.15">
      <c r="A5" s="17" t="s">
        <v>43</v>
      </c>
      <c r="B5" s="17" t="s">
        <v>44</v>
      </c>
      <c r="C5" s="22">
        <v>43935</v>
      </c>
      <c r="D5" s="17" t="s">
        <v>45</v>
      </c>
      <c r="E5" s="17" t="s">
        <v>19</v>
      </c>
      <c r="F5" s="23">
        <v>4678699</v>
      </c>
      <c r="G5" s="23">
        <v>3993000</v>
      </c>
      <c r="H5" s="20">
        <f>IF(F5="－","－",G5/F5)</f>
        <v>0.85344237789180288</v>
      </c>
      <c r="I5" s="17" t="s">
        <v>46</v>
      </c>
      <c r="J5" s="21"/>
      <c r="K5" s="17"/>
    </row>
    <row r="6" spans="1:11" ht="71.25" x14ac:dyDescent="0.15">
      <c r="A6" s="17" t="s">
        <v>47</v>
      </c>
      <c r="B6" s="17" t="s">
        <v>44</v>
      </c>
      <c r="C6" s="22">
        <v>44083</v>
      </c>
      <c r="D6" s="17" t="s">
        <v>48</v>
      </c>
      <c r="E6" s="17" t="s">
        <v>19</v>
      </c>
      <c r="F6" s="23">
        <v>4419132</v>
      </c>
      <c r="G6" s="23">
        <v>3080000</v>
      </c>
      <c r="H6" s="20">
        <f>IF(F6="－","－",G6/F6)</f>
        <v>0.69696945010920697</v>
      </c>
      <c r="I6" s="17" t="s">
        <v>49</v>
      </c>
      <c r="J6" s="21"/>
      <c r="K6" s="17"/>
    </row>
  </sheetData>
  <mergeCells count="1">
    <mergeCell ref="A1:K1"/>
  </mergeCells>
  <phoneticPr fontId="2"/>
  <dataValidations count="4">
    <dataValidation type="custom" allowBlank="1" showInputMessage="1" showErrorMessage="1" error="半角数字で入力してください。_x000a_" sqref="F5:G6">
      <formula1>(LEN(F5)=LENB(F5))*ISERROR(SEARCH(",",F5))</formula1>
    </dataValidation>
    <dataValidation type="custom" allowBlank="1" showInputMessage="1" showErrorMessage="1" error="半角数字で入力して下さい。" sqref="C5:C6">
      <formula1>(LEN(C5)=LENB(C5))*ISERROR(SEARCH(",",C5))</formula1>
    </dataValidation>
    <dataValidation type="custom" allowBlank="1" showInputMessage="1" showErrorMessage="1" error="原則全角で入力して下さい。_x000a_" sqref="D5:D6">
      <formula1>D5=DBCS(D5)</formula1>
    </dataValidation>
    <dataValidation type="list" allowBlank="1" showInputMessage="1" showErrorMessage="1" sqref="J5: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2021-07-12T05:19:47Z</dcterms:modified>
</cp:coreProperties>
</file>